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2337DEC1-8530-0C42-981B-83B3567D5C9A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2" i="1" l="1"/>
  <c r="Z253" i="1"/>
  <c r="AI272" i="1"/>
  <c r="W272" i="1"/>
  <c r="V272" i="1"/>
  <c r="E272" i="1"/>
  <c r="F272" i="1" s="1"/>
  <c r="Z242" i="1"/>
  <c r="Z244" i="1"/>
  <c r="Z245" i="1"/>
  <c r="Z251" i="1"/>
  <c r="Z241" i="1"/>
  <c r="E267" i="1"/>
  <c r="F267" i="1" s="1"/>
  <c r="E268" i="1"/>
  <c r="F268" i="1" s="1"/>
  <c r="E269" i="1"/>
  <c r="F269" i="1" s="1"/>
  <c r="E271" i="1"/>
  <c r="E266" i="1"/>
  <c r="F26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266" i="1"/>
  <c r="W266" i="1"/>
  <c r="V266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67" i="1"/>
  <c r="E270" i="1"/>
  <c r="F270" i="1" s="1"/>
  <c r="V270" i="1"/>
  <c r="W270" i="1"/>
  <c r="AI270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8" i="1"/>
  <c r="AI269" i="1"/>
  <c r="AI27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4" i="1"/>
  <c r="W274" i="1"/>
  <c r="V273" i="1"/>
  <c r="W273" i="1"/>
  <c r="V271" i="1"/>
  <c r="W271" i="1"/>
  <c r="V269" i="1"/>
  <c r="W269" i="1"/>
  <c r="V268" i="1"/>
  <c r="W268" i="1"/>
  <c r="V267" i="1"/>
  <c r="W267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<sst xmlns="http://schemas.openxmlformats.org/spreadsheetml/2006/main" count="3203" uniqueCount="789">
  <si>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</si>
  <si>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</si>
  <si>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</si>
  <si>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</si>
  <si>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</si>
  <si>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</si>
  <si>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</si>
  <si>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</si>
  <si>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</si>
  <si>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</si>
  <si>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</si>
  <si>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</si>
  <si>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</si>
  <si>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</si>
  <si>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</si>
  <si>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</si>
  <si>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</si>
  <si>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</si>
  <si>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</si>
  <si>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</si>
  <si>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</si>
  <si>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</si>
  <si>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</si>
  <si>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</si>
  <si>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</si>
  <si>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</si>
  <si>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</si>
  <si>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</si>
  <si>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</si>
  <si>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</si>
  <si>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</si>
  <si>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</si>
  <si>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</si>
  <si>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</si>
  <si>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</si>
  <si>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</si>
  <si>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</si>
  <si>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</si>
  <si>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</si>
  <si>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</si>
  <si>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</si>
  <si>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</si>
  <si>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</si>
  <si>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</si>
  <si>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</si>
  <si>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</si>
  <si>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</si>
  <si>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</si>
  <si>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</si>
  <si>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</si>
  <si>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</si>
  <si>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</si>
  <si>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</si>
  <si>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</si>
  <si>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</si>
  <si>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</si>
  <si>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</si>
  <si>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</si>
  <si>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</si>
  <si>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</si>
  <si>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</si>
  <si>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</si>
  <si>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</si>
  <si>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</si>
  <si>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</si>
  <si>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</si>
  <si>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</si>
  <si>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</si>
  <si>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</si>
  <si>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</si>
  <si>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</si>
  <si>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</si>
  <si>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</si>
  <si>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</si>
  <si>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</si>
  <si>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</si>
  <si>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</si>
  <si>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</si>
  <si>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</si>
  <si>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</si>
  <si>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</si>
  <si>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</si>
  <si>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</si>
  <si>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</si>
  <si>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</si>
  <si>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</si>
  <si>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</si>
  <si>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</si>
  <si>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</si>
  <si>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</si>
  <si>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</si>
  <si>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</si>
  <si>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</si>
  <si>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</si>
  <si>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</si>
  <si>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</si>
  <si>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</si>
  <si>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</si>
  <si>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</si>
  <si>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</si>
  <si>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</si>
  <si>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</si>
  <si>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</si>
  <si>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</si>
  <si>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</si>
  <si>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</si>
  <si>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</si>
  <si>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</si>
  <si>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</si>
  <si>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</si>
  <si>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</si>
  <si>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</si>
  <si>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</si>
  <si>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</si>
  <si>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</si>
  <si>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</si>
  <si>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</si>
  <si>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</si>
  <si>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</si>
  <si>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</si>
  <si>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</si>
  <si>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</si>
  <si>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</si>
  <si>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</si>
  <si>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</si>
  <si>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</si>
  <si>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</si>
  <si>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</si>
  <si>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</si>
  <si>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</si>
  <si>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</si>
  <si>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</si>
  <si>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</si>
  <si>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</si>
  <si>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</si>
  <si>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</si>
  <si>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</si>
  <si>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</si>
  <si>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</si>
  <si>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</si>
  <si>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</si>
  <si>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</si>
  <si>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</si>
  <si>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</si>
  <si>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</si>
  <si>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</si>
  <si>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</si>
  <si>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</si>
  <si>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</si>
  <si>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</si>
  <si>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</si>
  <si>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</si>
  <si>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</si>
  <si>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</si>
  <si>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</si>
  <si>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</si>
  <si>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</si>
  <si>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</si>
  <si>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</si>
  <si>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</si>
  <si>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</si>
  <si>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</si>
  <si>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</si>
  <si>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</si>
  <si>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</si>
  <si>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</si>
  <si>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</si>
  <si>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</si>
  <si>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</si>
  <si>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</si>
  <si>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</si>
  <si>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</si>
  <si>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</si>
  <si>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</si>
  <si>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</si>
  <si>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</si>
  <si>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</si>
  <si>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</si>
  <si>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</si>
  <si>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</si>
  <si>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</si>
  <si>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</si>
  <si>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</si>
  <si>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</si>
  <si>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</si>
  <si>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</si>
  <si>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</si>
  <si>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</si>
  <si>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</si>
  <si>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</si>
  <si>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</si>
  <si>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</si>
  <si>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</si>
  <si>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</si>
  <si>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</si>
  <si>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</si>
  <si>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</si>
  <si>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</si>
  <si>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</si>
  <si>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</si>
  <si>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</si>
  <si>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</si>
  <si>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</si>
  <si>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</si>
  <si>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</si>
  <si>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</si>
  <si>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</si>
  <si>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</si>
  <si>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</si>
  <si>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</si>
  <si>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</si>
  <si>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</si>
  <si>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</si>
  <si>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</si>
  <si>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</si>
  <si>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</si>
  <si>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</si>
  <si>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</si>
  <si>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</si>
  <si>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</si>
  <si>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</si>
  <si>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</si>
  <si>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</si>
  <si>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</si>
  <si>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</si>
  <si>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</si>
  <si>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</si>
  <si>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</si>
  <si>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</si>
  <si>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</si>
  <si>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</si>
  <si>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</si>
  <si>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</si>
  <si>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</si>
  <si>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</si>
  <si>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</si>
  <si>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</si>
  <si>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</si>
  <si>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</si>
  <si>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</si>
  <si>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</si>
  <si>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</si>
  <si>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</si>
  <si>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</si>
  <si>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</si>
  <si>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</si>
  <si>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</si>
  <si>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</si>
  <si>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</si>
  <si>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</si>
  <si>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</si>
  <si>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</si>
  <si>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</si>
  <si>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</si>
  <si>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</si>
  <si>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</si>
  <si>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</si>
  <si>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</si>
  <si>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</si>
  <si>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</si>
  <si>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</si>
  <si>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</si>
  <si>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</si>
  <si>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</si>
  <si>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</si>
  <si>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</si>
  <si>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</si>
  <si>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</si>
  <si>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</si>
  <si>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</si>
  <si>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</si>
  <si>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</si>
  <si>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</si>
  <si>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</si>
  <si>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</si>
  <si>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</si>
  <si>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</si>
  <si>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</si>
  <si>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</si>
  <si>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</si>
  <si>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</si>
  <si>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</si>
  <si>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</si>
  <si>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</si>
  <si>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</si>
  <si>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</si>
  <si>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</si>
  <si>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</si>
  <si>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</si>
  <si>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</si>
  <si>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</si>
  <si>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</si>
  <si>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</si>
  <si>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</si>
  <si>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</si>
  <si>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</si>
  <si>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</si>
  <si>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</si>
  <si>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</si>
  <si>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</si>
  <si>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</si>
  <si>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</si>
  <si>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</si>
  <si>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</si>
  <si>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</si>
  <si>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</si>
  <si>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</si>
  <si>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</si>
  <si>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</si>
  <si>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</si>
  <si>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</si>
  <si>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</si>
  <si>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</si>
  <si>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</si>
  <si>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</si>
  <si>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</si>
  <si>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</si>
  <si>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</si>
  <si>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</si>
  <si>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</si>
  <si>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</si>
  <si>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</si>
  <si>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</si>
  <si>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</si>
  <si>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</si>
  <si>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</si>
  <si>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</si>
  <si>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</si>
  <si>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</si>
  <si>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</si>
  <si>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</si>
  <si>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</si>
  <si>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</si>
  <si>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</si>
  <si>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</si>
  <si>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</si>
  <si>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</si>
  <si>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</si>
  <si>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</si>
  <si>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</si>
  <si>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</si>
  <si>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</si>
  <si>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</si>
  <si>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</si>
  <si>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</si>
  <si>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</si>
  <si>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</si>
  <si>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</si>
  <si>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</si>
  <si>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</si>
  <si>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</si>
  <si>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</si>
  <si>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</si>
  <si>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</si>
  <si>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</si>
  <si>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</si>
  <si>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</si>
  <si>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</si>
  <si>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</si>
  <si>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</si>
  <si>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</si>
  <si>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</si>
  <si>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</si>
  <si>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</si>
  <si>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</si>
  <si>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</si>
  <si>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</si>
  <si>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</si>
  <si>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</si>
  <si>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</si>
  <si>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</si>
  <si>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</si>
  <si>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</si>
  <si>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</si>
  <si>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</si>
  <si>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</si>
  <si>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</si>
  <si>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</si>
  <si>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</si>
  <si>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</si>
  <si>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</si>
  <si>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</si>
  <si>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</si>
  <si>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</si>
  <si>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</si>
  <si>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</si>
  <si>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</si>
  <si>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</si>
  <si>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</si>
  <si>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</si>
  <si>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</si>
  <si>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</si>
  <si>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</si>
  <si>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</si>
  <si>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</si>
  <si>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</si>
  <si>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</si>
  <si>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</si>
  <si>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</si>
  <si>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</si>
  <si>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</si>
  <si>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</si>
  <si>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</si>
  <si>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</si>
  <si>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</si>
  <si>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</si>
  <si>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</si>
  <si>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</si>
  <si>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</si>
  <si>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</si>
  <si>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</si>
  <si>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</si>
  <si>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</si>
  <si>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</si>
  <si>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</si>
  <si>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</si>
  <si>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</si>
  <si>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</si>
  <si>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</si>
  <si>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</si>
  <si>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</si>
  <si>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</si>
  <si>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</si>
  <si>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</si>
  <si>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</si>
  <si>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</si>
  <si>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</si>
  <si>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</si>
  <si>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</si>
  <si>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</si>
  <si>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</si>
  <si>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</si>
  <si>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</si>
  <si>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</si>
  <si>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</si>
  <si>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</si>
  <si>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</si>
  <si>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</si>
  <si>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</si>
  <si>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</si>
  <si>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</si>
  <si>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</si>
  <si>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</si>
  <si>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</si>
  <si>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</si>
  <si>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</si>
  <si>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</si>
  <si>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</si>
  <si>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</si>
  <si>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</si>
  <si>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</si>
  <si>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</si>
  <si>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</si>
  <si>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</si>
  <si>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</si>
  <si>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</si>
  <si>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</si>
  <si>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</si>
  <si>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</si>
  <si>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</si>
  <si>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</si>
  <si>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</si>
  <si>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</si>
  <si>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</si>
  <si>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</si>
  <si>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</si>
  <si>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</si>
  <si>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</si>
  <si>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</si>
  <si>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</si>
  <si>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</si>
  <si>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</si>
  <si>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</si>
  <si>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</si>
  <si>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</si>
  <si>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</si>
  <si>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</si>
  <si>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</si>
  <si>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</si>
  <si>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</si>
  <si>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</si>
  <si>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</si>
  <si>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</si>
  <si>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</si>
  <si>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</si>
  <si>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</si>
  <si>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</si>
  <si>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</si>
  <si>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</si>
  <si>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</si>
  <si>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</si>
  <si>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</si>
  <si>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</si>
  <si>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</si>
  <si>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</si>
  <si>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</si>
  <si>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</si>
  <si>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</si>
  <si>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</si>
  <si>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</si>
  <si>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</si>
  <si>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</si>
  <si>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</si>
  <si>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</si>
  <si>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</si>
  <si>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</si>
  <si>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</si>
  <si>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</si>
  <si>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</si>
  <si>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</si>
  <si>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</si>
  <si>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</si>
  <si>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</si>
  <si>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</si>
  <si>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</si>
  <si>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</si>
  <si>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</si>
  <si>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</si>
  <si>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</si>
  <si>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</si>
  <si>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</si>
  <si>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</si>
  <si>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</si>
  <si>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</si>
  <si>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</si>
  <si>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</si>
  <si>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</si>
  <si>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</si>
  <si>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</si>
  <si>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</si>
  <si>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</si>
  <si>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</si>
  <si>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</si>
  <si>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</si>
  <si>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</si>
  <si>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</si>
  <si>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</si>
  <si>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</si>
  <si>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</si>
  <si>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</si>
  <si>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</si>
  <si>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</si>
  <si>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</si>
  <si>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</si>
  <si>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</si>
  <si>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</si>
  <si>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</si>
  <si>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</si>
  <si>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</si>
  <si>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</si>
  <si>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</si>
  <si>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</si>
  <si>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</si>
  <si>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</si>
  <si>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</si>
  <si>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</si>
  <si>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</si>
  <si>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</si>
  <si>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</si>
  <si>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</si>
  <si>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</si>
  <si>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</si>
  <si>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</si>
  <si>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</si>
  <si>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</si>
  <si>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</si>
  <si>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</si>
  <si>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</si>
  <si>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</si>
  <si>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</si>
  <si>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</si>
  <si>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</si>
  <si>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</si>
  <si>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</si>
  <si>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</si>
  <si>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</si>
  <si>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</si>
  <si>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</si>
  <si>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</si>
  <si>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</si>
  <si>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</si>
  <si>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</si>
  <si>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</si>
  <si>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</si>
  <si>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</si>
  <si>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</si>
  <si>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</si>
  <si>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</si>
  <si>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</si>
  <si>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</si>
  <si>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</si>
  <si>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</si>
  <si>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</si>
  <si>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</si>
  <si>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</si>
  <si>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</si>
  <si>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</si>
  <si>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</si>
  <si>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</si>
  <si>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</si>
  <si>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</si>
  <si>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</si>
  <si>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</si>
  <si>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</si>
  <si>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</si>
  <si>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</si>
  <si>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</si>
  <si>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</si>
  <si>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</si>
  <si>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</si>
  <si>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</si>
  <si>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</si>
  <si>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</si>
  <si>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</si>
  <si>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</si>
  <si>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</si>
  <si>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</si>
  <si>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</si>
  <si>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</si>
  <si>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</si>
  <si>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</si>
  <si>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</si>
  <si>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</si>
  <si>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</si>
  <si>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</si>
  <si>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</si>
  <si>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</si>
  <si>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</si>
  <si>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</si>
  <si>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</si>
  <si>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</si>
  <si>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</si>
  <si>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</si>
  <si>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</si>
  <si>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</si>
  <si>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</si>
  <si>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</si>
  <si>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</si>
  <si>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</si>
  <si>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</si>
  <si>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</si>
  <si>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</si>
  <si>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</si>
  <si>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</si>
  <si>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</si>
  <si>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</si>
  <si>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</si>
  <si>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</si>
  <si>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</si>
  <si>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</si>
  <si>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</si>
  <si>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</si>
  <si>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</si>
  <si>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</si>
  <si>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</si>
  <si>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</si>
  <si>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</si>
  <si>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</si>
  <si>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</si>
  <si>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</si>
  <si>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</si>
  <si>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</si>
  <si>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</si>
  <si>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</si>
  <si>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</si>
  <si>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</si>
  <si>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</si>
  <si>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</si>
  <si>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</si>
  <si>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</si>
  <si>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</si>
  <si>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</si>
  <si>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</si>
  <si>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</si>
  <si>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</si>
  <si>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</si>
  <si>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</si>
  <si>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</si>
  <si>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</si>
  <si>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</si>
  <si>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</si>
  <si>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</si>
  <si>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</si>
  <si>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</si>
  <si>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</si>
  <si>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</si>
  <si>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</si>
  <si>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</si>
  <si>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</si>
  <si>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</si>
  <si>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</si>
  <si>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</si>
  <si>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</si>
  <si>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</si>
  <si>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</si>
  <si>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</si>
  <si>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</si>
  <si>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</si>
  <si>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</si>
  <si>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</si>
  <si>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</si>
  <si>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</si>
  <si>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</si>
  <si>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</si>
  <si>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</si>
  <si>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</si>
  <si>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</si>
  <si>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</si>
  <si>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</si>
  <si>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</si>
  <si>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</si>
  <si>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</si>
  <si>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</si>
  <si>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</si>
  <si>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</si>
  <si>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</si>
  <si>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</si>
  <si>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</si>
  <si>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</si>
  <si>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</si>
  <si>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</si>
  <si>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</si>
  <si>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</si>
  <si>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</si>
  <si>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</si>
  <si>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</si>
  <si>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</si>
  <si>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</si>
  <si>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192.168.7.11</t>
  </si>
  <si>
    <t>192.168.7.12</t>
  </si>
  <si>
    <t>192.168.7.13</t>
  </si>
  <si>
    <t>192.168.7.14</t>
  </si>
  <si>
    <t>192.168.7.15</t>
  </si>
  <si>
    <t>192.168.7.16</t>
  </si>
  <si>
    <t>192.168.7.17</t>
  </si>
  <si>
    <t>192.168.7.18</t>
  </si>
  <si>
    <t>192.168.7.19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</si>
  <si>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</si>
  <si>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</si>
  <si>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</si>
  <si>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</si>
  <si>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</si>
  <si>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</si>
  <si>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</si>
  <si>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</si>
  <si>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</si>
  <si>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</si>
  <si>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</si>
  <si>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</si>
  <si>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</si>
  <si>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</si>
  <si>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</si>
  <si>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</si>
  <si>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</si>
  <si>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</si>
  <si>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</si>
  <si>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</si>
  <si>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</si>
  <si>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</si>
  <si>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</si>
  <si>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</si>
  <si>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</si>
  <si>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</si>
  <si>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</si>
  <si>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</si>
  <si>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</si>
  <si>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</si>
  <si>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</si>
  <si>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</si>
  <si>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</si>
  <si>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</si>
  <si>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192.168.3.22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</si>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</sst>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599">
    <sortCondition ref="A3:A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X1" zoomScale="122" zoomScaleNormal="122" workbookViewId="0">
      <selection activeCell="AH270" sqref="AH27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783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781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659</v>
      </c>
      <c r="AB75" s="1" t="s">
        <v>131</v>
      </c>
      <c r="AC75" s="1" t="s">
        <v>660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784</v>
      </c>
      <c r="AG75" s="1" t="s">
        <v>661</v>
      </c>
      <c r="AH75" s="1" t="s">
        <v>745</v>
      </c>
      <c r="AI75" s="28" t="str">
        <f t="shared" si="9"/>
        <v>[["mac", "20:f8:5e:d7:19:e0"], ["ip", "192.168.3.60"]]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659</v>
      </c>
      <c r="AB76" s="1" t="s">
        <v>131</v>
      </c>
      <c r="AC76" s="1" t="s">
        <v>660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784</v>
      </c>
      <c r="AG76" s="1" t="s">
        <v>662</v>
      </c>
      <c r="AH76" s="1" t="s">
        <v>746</v>
      </c>
      <c r="AI76" s="28" t="str">
        <f t="shared" si="9"/>
        <v>[["mac", "20:f8:5e:d7:26:1c"], ["ip", "192.168.3.61"]]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659</v>
      </c>
      <c r="AB77" s="1" t="s">
        <v>131</v>
      </c>
      <c r="AC77" s="1" t="s">
        <v>660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784</v>
      </c>
      <c r="AG77" s="1" t="s">
        <v>665</v>
      </c>
      <c r="AH77" s="1" t="s">
        <v>747</v>
      </c>
      <c r="AI77" s="28" t="str">
        <f t="shared" si="9"/>
        <v>[["mac", "20:f8:5e:d8:a5:6b"], ["ip", "192.168.3.62"]]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9"/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659</v>
      </c>
      <c r="AB79" s="1" t="s">
        <v>131</v>
      </c>
      <c r="AC79" s="1" t="s">
        <v>660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784</v>
      </c>
      <c r="AG79" s="1" t="s">
        <v>666</v>
      </c>
      <c r="AH79" s="1" t="s">
        <v>748</v>
      </c>
      <c r="AI79" s="28" t="str">
        <f t="shared" si="9"/>
        <v>[["mac", "20:f8:5e:d9:11:77"], ["ip", "192.168.3.63"]]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659</v>
      </c>
      <c r="AB80" s="1" t="s">
        <v>668</v>
      </c>
      <c r="AC80" s="1" t="s">
        <v>660</v>
      </c>
      <c r="AD80" s="1" t="str">
        <f>IF(OR(ISBLANK(AG80), ISBLANK(AH80)), "", Table2[[#This Row],[device_via_device]])</f>
        <v>SenseMe</v>
      </c>
      <c r="AE80" s="1" t="s">
        <v>629</v>
      </c>
      <c r="AF80" s="1" t="s">
        <v>784</v>
      </c>
      <c r="AG80" s="1" t="s">
        <v>663</v>
      </c>
      <c r="AH80" s="1" t="s">
        <v>749</v>
      </c>
      <c r="AI80" s="28" t="str">
        <f t="shared" si="9"/>
        <v>[["mac", "20:f8:5e:1e:ea:a0"], ["ip", "192.168.3.64"]]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659</v>
      </c>
      <c r="AB81" s="1" t="s">
        <v>669</v>
      </c>
      <c r="AC81" s="1" t="s">
        <v>660</v>
      </c>
      <c r="AD81" s="1" t="str">
        <f>IF(OR(ISBLANK(AG81), ISBLANK(AH81)), "", Table2[[#This Row],[device_via_device]])</f>
        <v>SenseMe</v>
      </c>
      <c r="AE81" s="1" t="s">
        <v>629</v>
      </c>
      <c r="AF81" s="1" t="s">
        <v>784</v>
      </c>
      <c r="AG81" s="1" t="s">
        <v>664</v>
      </c>
      <c r="AH81" s="12" t="s">
        <v>750</v>
      </c>
      <c r="AI81" s="28" t="str">
        <f t="shared" si="9"/>
        <v>[["mac", "20:f8:5e:1e:da:35"], ["ip", "192.168.3.65"]]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9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9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9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9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9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9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9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9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9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9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9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9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9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9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9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9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9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9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9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9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9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9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9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9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9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I107" s="28" t="str">
        <f t="shared" si="9"/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I108" s="28" t="str">
        <f t="shared" si="9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I109" s="28" t="str">
        <f t="shared" si="9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I110" s="28" t="str">
        <f t="shared" si="9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I111" s="28" t="str">
        <f t="shared" si="9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I112" s="28" t="str">
        <f t="shared" si="9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I113" s="28" t="str">
        <f t="shared" si="9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I114" s="28" t="str">
        <f t="shared" si="9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I115" s="28" t="str">
        <f t="shared" si="9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I116" s="28" t="str">
        <f t="shared" si="9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I117" s="28" t="str">
        <f t="shared" si="9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I118" s="28" t="str">
        <f t="shared" si="9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I119" s="28" t="str">
        <f t="shared" si="9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I120" s="28" t="str">
        <f t="shared" si="9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I121" s="28" t="str">
        <f t="shared" si="9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I122" s="28" t="str">
        <f t="shared" si="9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I123" s="28" t="str">
        <f t="shared" si="9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I124" s="28" t="str">
        <f t="shared" si="9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I125" s="28" t="str">
        <f t="shared" si="9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I126" s="28" t="str">
        <f t="shared" si="9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I127" s="28" t="str">
        <f t="shared" si="9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I128" s="28" t="str">
        <f t="shared" si="9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I129" s="28" t="str">
        <f t="shared" si="9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9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4">IF(ISBLANK(U131),  "", _xlfn.CONCAT("haas/entity/sensor/", LOWER(C131), "/", E131, "/config"))</f>
        <v/>
      </c>
      <c r="W131" s="1" t="str">
        <f t="shared" ref="W131:W164" si="15">IF(ISBLANK(U131),  "", _xlfn.CONCAT("haas/entity/sensor/", LOWER(C131), "/", E131))</f>
        <v/>
      </c>
      <c r="AI131" s="28" t="str">
        <f t="shared" si="9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I132" s="28" t="str">
        <f t="shared" ref="AI132:AI195" si="16"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I133" s="28" t="str">
        <f t="shared" si="16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I134" s="28" t="str">
        <f t="shared" si="16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I135" s="28" t="str">
        <f t="shared" si="16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I136" s="28" t="str">
        <f t="shared" si="16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I137" s="28" t="str">
        <f t="shared" si="16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I138" s="28" t="str">
        <f t="shared" si="16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4"/>
        <v/>
      </c>
      <c r="W139" s="1" t="str">
        <f t="shared" si="15"/>
        <v/>
      </c>
      <c r="AI139" s="28" t="str">
        <f t="shared" si="16"/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I140" s="28" t="str">
        <f t="shared" si="16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I141" s="28" t="str">
        <f t="shared" si="16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28" t="str">
        <f t="shared" si="16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I143" s="28" t="str">
        <f t="shared" si="16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I144" s="28" t="str">
        <f t="shared" si="16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I145" s="28" t="str">
        <f t="shared" si="16"/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633</v>
      </c>
      <c r="AB146" s="1" t="s">
        <v>670</v>
      </c>
      <c r="AC146" s="7" t="s">
        <v>632</v>
      </c>
      <c r="AD146" s="1" t="str">
        <f>IF(OR(ISBLANK(AG146), ISBLANK(AH146)), "", Table2[[#This Row],[device_via_device]])</f>
        <v>TPLink</v>
      </c>
      <c r="AE146" s="1" t="s">
        <v>627</v>
      </c>
      <c r="AF146" s="1" t="s">
        <v>782</v>
      </c>
      <c r="AG146" s="1" t="s">
        <v>610</v>
      </c>
      <c r="AH146" s="1" t="s">
        <v>727</v>
      </c>
      <c r="AI146" s="28" t="str">
        <f t="shared" si="16"/>
        <v>[["mac", "10:27:f5:31:f2:2b"], ["ip", "192.168.7.10"]]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4"/>
        <v/>
      </c>
      <c r="W147" s="1" t="str">
        <f t="shared" si="15"/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633</v>
      </c>
      <c r="AB147" s="1" t="s">
        <v>671</v>
      </c>
      <c r="AC147" s="12" t="s">
        <v>632</v>
      </c>
      <c r="AD147" s="1" t="str">
        <f>IF(OR(ISBLANK(AG147), ISBLANK(AH147)), "", Table2[[#This Row],[device_via_device]])</f>
        <v>TPLink</v>
      </c>
      <c r="AE147" s="1" t="s">
        <v>628</v>
      </c>
      <c r="AF147" s="1" t="s">
        <v>782</v>
      </c>
      <c r="AG147" s="1" t="s">
        <v>611</v>
      </c>
      <c r="AH147" s="1" t="s">
        <v>728</v>
      </c>
      <c r="AI147" s="28" t="str">
        <f t="shared" si="16"/>
        <v>[["mac", "5c:a6:e6:25:64:e9"], ["ip", "192.168.7.11"]]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4"/>
        <v/>
      </c>
      <c r="W148" s="1" t="str">
        <f t="shared" si="15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633</v>
      </c>
      <c r="AB148" s="1" t="s">
        <v>672</v>
      </c>
      <c r="AC148" s="12" t="s">
        <v>632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782</v>
      </c>
      <c r="AG148" s="1" t="s">
        <v>612</v>
      </c>
      <c r="AH148" s="1" t="s">
        <v>729</v>
      </c>
      <c r="AI148" s="28" t="str">
        <f t="shared" si="16"/>
        <v>[["mac", "5c:a6:e6:25:57:fd"], ["ip", "192.168.7.12"]]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4"/>
        <v/>
      </c>
      <c r="W149" s="1" t="str">
        <f t="shared" si="15"/>
        <v/>
      </c>
      <c r="AC149" s="4"/>
      <c r="AI149" s="28" t="str">
        <f t="shared" si="16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4"/>
        <v/>
      </c>
      <c r="W150" s="1" t="str">
        <f t="shared" si="15"/>
        <v/>
      </c>
      <c r="AI150" s="28" t="str">
        <f t="shared" si="16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4"/>
        <v/>
      </c>
      <c r="W151" s="1" t="str">
        <f t="shared" si="15"/>
        <v/>
      </c>
      <c r="AI151" s="28" t="str">
        <f t="shared" si="16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4"/>
        <v/>
      </c>
      <c r="W152" s="1" t="str">
        <f t="shared" si="15"/>
        <v/>
      </c>
      <c r="AI152" s="28" t="str">
        <f t="shared" si="16"/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4"/>
        <v/>
      </c>
      <c r="W153" s="1" t="str">
        <f t="shared" si="15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633</v>
      </c>
      <c r="AB153" s="1" t="s">
        <v>645</v>
      </c>
      <c r="AC153" s="7" t="s">
        <v>632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782</v>
      </c>
      <c r="AG153" s="1" t="s">
        <v>613</v>
      </c>
      <c r="AH153" s="1" t="s">
        <v>730</v>
      </c>
      <c r="AI153" s="28" t="str">
        <f t="shared" si="16"/>
        <v>[["mac", "5c:a6:e6:25:55:f7"], ["ip", "192.168.7.13"]]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4"/>
        <v/>
      </c>
      <c r="W154" s="1" t="str">
        <f t="shared" si="15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633</v>
      </c>
      <c r="AB154" s="1" t="s">
        <v>673</v>
      </c>
      <c r="AC154" s="12" t="s">
        <v>632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782</v>
      </c>
      <c r="AG154" s="1" t="s">
        <v>614</v>
      </c>
      <c r="AH154" s="1" t="s">
        <v>731</v>
      </c>
      <c r="AI154" s="28" t="str">
        <f t="shared" si="16"/>
        <v>[["mac", "5c:a6:e6:25:55:f0"], ["ip", "192.168.7.14"]]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4"/>
        <v/>
      </c>
      <c r="W155" s="1" t="str">
        <f t="shared" si="15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633</v>
      </c>
      <c r="AB155" s="1" t="s">
        <v>674</v>
      </c>
      <c r="AC155" s="12" t="s">
        <v>632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782</v>
      </c>
      <c r="AG155" s="1" t="s">
        <v>615</v>
      </c>
      <c r="AH155" s="1" t="s">
        <v>732</v>
      </c>
      <c r="AI155" s="28" t="str">
        <f t="shared" si="16"/>
        <v>[["mac", "5c:a6:e6:25:5a:a3"], ["ip", "192.168.7.15"]]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4"/>
        <v/>
      </c>
      <c r="W156" s="1" t="str">
        <f t="shared" si="15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633</v>
      </c>
      <c r="AB156" s="1" t="s">
        <v>675</v>
      </c>
      <c r="AC156" s="4" t="s">
        <v>632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782</v>
      </c>
      <c r="AG156" s="1" t="s">
        <v>616</v>
      </c>
      <c r="AH156" s="1" t="s">
        <v>733</v>
      </c>
      <c r="AI156" s="28" t="str">
        <f t="shared" si="16"/>
        <v>[["mac", "60:a4:b7:1f:71:0a"], ["ip", "192.168.7.16"]]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4"/>
        <v/>
      </c>
      <c r="W157" s="1" t="str">
        <f t="shared" si="15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634</v>
      </c>
      <c r="AB157" s="1" t="s">
        <v>638</v>
      </c>
      <c r="AC157" s="1" t="s">
        <v>631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782</v>
      </c>
      <c r="AG157" s="1" t="s">
        <v>617</v>
      </c>
      <c r="AH157" s="1" t="s">
        <v>734</v>
      </c>
      <c r="AI157" s="28" t="str">
        <f t="shared" si="16"/>
        <v>[["mac", "ac:84:c6:54:96:50"], ["ip", "192.168.7.17"]]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4"/>
        <v/>
      </c>
      <c r="W158" s="1" t="str">
        <f t="shared" si="15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634</v>
      </c>
      <c r="AB158" s="1" t="s">
        <v>639</v>
      </c>
      <c r="AC158" s="1" t="s">
        <v>631</v>
      </c>
      <c r="AD158" s="1" t="str">
        <f>IF(OR(ISBLANK(AG158), ISBLANK(AH158)), "", Table2[[#This Row],[device_via_device]])</f>
        <v>TPLink</v>
      </c>
      <c r="AE158" s="1" t="s">
        <v>629</v>
      </c>
      <c r="AF158" s="1" t="s">
        <v>782</v>
      </c>
      <c r="AG158" s="1" t="s">
        <v>618</v>
      </c>
      <c r="AH158" s="1" t="s">
        <v>735</v>
      </c>
      <c r="AI158" s="28" t="str">
        <f t="shared" si="16"/>
        <v>[["mac", "ac:84:c6:54:9e:cf"], ["ip", "192.168.7.18"]]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4"/>
        <v/>
      </c>
      <c r="W159" s="1" t="str">
        <f t="shared" si="15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634</v>
      </c>
      <c r="AB159" s="1" t="s">
        <v>640</v>
      </c>
      <c r="AC159" s="1" t="s">
        <v>631</v>
      </c>
      <c r="AD159" s="1" t="str">
        <f>IF(OR(ISBLANK(AG159), ISBLANK(AH159)), "", Table2[[#This Row],[device_via_device]])</f>
        <v>TPLink</v>
      </c>
      <c r="AE159" s="1" t="s">
        <v>629</v>
      </c>
      <c r="AF159" s="1" t="s">
        <v>782</v>
      </c>
      <c r="AG159" s="1" t="s">
        <v>619</v>
      </c>
      <c r="AH159" s="1" t="s">
        <v>736</v>
      </c>
      <c r="AI159" s="28" t="str">
        <f t="shared" si="16"/>
        <v>[["mac", "ac:84:c6:54:a3:96"], ["ip", "192.168.7.19"]]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4"/>
        <v/>
      </c>
      <c r="W160" s="1" t="str">
        <f t="shared" si="15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634</v>
      </c>
      <c r="AB160" s="1" t="s">
        <v>641</v>
      </c>
      <c r="AC160" s="1" t="s">
        <v>631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782</v>
      </c>
      <c r="AG160" s="1" t="s">
        <v>620</v>
      </c>
      <c r="AH160" s="1" t="s">
        <v>737</v>
      </c>
      <c r="AI160" s="28" t="str">
        <f t="shared" si="16"/>
        <v>[["mac", "ac:84:c6:54:a3:a2"], ["ip", "192.168.7.20"]]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4"/>
        <v/>
      </c>
      <c r="W161" s="1" t="str">
        <f t="shared" si="15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634</v>
      </c>
      <c r="AB161" s="1" t="s">
        <v>642</v>
      </c>
      <c r="AC161" s="1" t="s">
        <v>631</v>
      </c>
      <c r="AD161" s="1" t="str">
        <f>IF(OR(ISBLANK(AG161), ISBLANK(AH161)), "", Table2[[#This Row],[device_via_device]])</f>
        <v>TPLink</v>
      </c>
      <c r="AE161" s="1" t="s">
        <v>630</v>
      </c>
      <c r="AF161" s="1" t="s">
        <v>782</v>
      </c>
      <c r="AG161" s="1" t="s">
        <v>621</v>
      </c>
      <c r="AH161" s="1" t="s">
        <v>738</v>
      </c>
      <c r="AI161" s="28" t="str">
        <f t="shared" si="16"/>
        <v>[["mac", "ac:84:c6:54:9d:98"], ["ip", "192.168.7.21"]]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4"/>
        <v/>
      </c>
      <c r="W162" s="1" t="str">
        <f t="shared" si="15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633</v>
      </c>
      <c r="AB162" s="1" t="s">
        <v>643</v>
      </c>
      <c r="AC162" s="7" t="s">
        <v>632</v>
      </c>
      <c r="AD162" s="1" t="str">
        <f>IF(OR(ISBLANK(AG162), ISBLANK(AH162)), "", Table2[[#This Row],[device_via_device]])</f>
        <v>TPLink</v>
      </c>
      <c r="AE162" s="1" t="s">
        <v>628</v>
      </c>
      <c r="AF162" s="1" t="s">
        <v>782</v>
      </c>
      <c r="AG162" s="1" t="s">
        <v>622</v>
      </c>
      <c r="AH162" s="1" t="s">
        <v>739</v>
      </c>
      <c r="AI162" s="28" t="str">
        <f t="shared" si="16"/>
        <v>[["mac", "60:a4:b7:1f:72:0a"], ["ip", "192.168.7.22"]]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4"/>
        <v/>
      </c>
      <c r="W163" s="1" t="str">
        <f t="shared" si="15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633</v>
      </c>
      <c r="AB163" s="1" t="s">
        <v>643</v>
      </c>
      <c r="AC163" s="12" t="s">
        <v>632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782</v>
      </c>
      <c r="AG163" s="1" t="s">
        <v>623</v>
      </c>
      <c r="AH163" s="1" t="s">
        <v>740</v>
      </c>
      <c r="AI163" s="28" t="str">
        <f t="shared" si="16"/>
        <v>[["mac", "10:27:f5:31:ec:58"], ["ip", "192.168.7.23"]]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4"/>
        <v/>
      </c>
      <c r="W164" s="1" t="str">
        <f t="shared" si="15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634</v>
      </c>
      <c r="AB164" s="1" t="s">
        <v>137</v>
      </c>
      <c r="AC164" s="4" t="s">
        <v>631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782</v>
      </c>
      <c r="AG164" s="1" t="s">
        <v>624</v>
      </c>
      <c r="AH164" s="1" t="s">
        <v>741</v>
      </c>
      <c r="AI164" s="28" t="str">
        <f t="shared" si="16"/>
        <v>[["mac", "ac:84:c6:0d:20:9e"], ["ip", "192.168.7.24"]]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633</v>
      </c>
      <c r="AB166" s="1" t="s">
        <v>644</v>
      </c>
      <c r="AC166" s="12" t="s">
        <v>632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782</v>
      </c>
      <c r="AG166" s="1" t="s">
        <v>625</v>
      </c>
      <c r="AH166" s="1" t="s">
        <v>742</v>
      </c>
      <c r="AI166" s="28" t="str">
        <f t="shared" si="16"/>
        <v>[["mac", "10:27:f5:31:f6:7e"], ["ip", "192.168.7.25"]]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634</v>
      </c>
      <c r="AB167" s="1" t="s">
        <v>643</v>
      </c>
      <c r="AC167" s="1" t="s">
        <v>631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782</v>
      </c>
      <c r="AG167" s="1" t="s">
        <v>626</v>
      </c>
      <c r="AH167" s="1" t="s">
        <v>743</v>
      </c>
      <c r="AI167" s="28" t="str">
        <f t="shared" si="16"/>
        <v>[["mac", "ac:84:c6:54:95:8b"], ["ip", "192.168.7.26"]]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634</v>
      </c>
      <c r="AB168" s="1" t="s">
        <v>131</v>
      </c>
      <c r="AC168" s="1" t="s">
        <v>631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782</v>
      </c>
      <c r="AG168" s="30" t="s">
        <v>635</v>
      </c>
      <c r="AH168" s="30" t="s">
        <v>744</v>
      </c>
      <c r="AI168" s="28" t="str">
        <f t="shared" si="16"/>
        <v>[["mac", "ac:84:c6:0d:1b:9c"], ["ip", "192.168.7.27"]]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6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6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7">IF(ISBLANK(U171),  "", _xlfn.CONCAT("haas/entity/sensor/", LOWER(C171), "/", E171, "/config"))</f>
        <v/>
      </c>
      <c r="W171" s="1" t="str">
        <f t="shared" ref="W171:W192" si="18">IF(ISBLANK(U171),  "", _xlfn.CONCAT("haas/entity/sensor/", LOWER(C171), "/", E171))</f>
        <v/>
      </c>
      <c r="AI171" s="28" t="str">
        <f t="shared" si="16"/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I172" s="28" t="str">
        <f t="shared" si="16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I173" s="28" t="str">
        <f t="shared" si="16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7"/>
        <v/>
      </c>
      <c r="W174" s="1" t="str">
        <f t="shared" si="18"/>
        <v/>
      </c>
      <c r="AI174" s="28" t="str">
        <f t="shared" si="16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7"/>
        <v/>
      </c>
      <c r="W175" s="1" t="str">
        <f t="shared" si="18"/>
        <v/>
      </c>
      <c r="AI175" s="28" t="str">
        <f t="shared" si="16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I176" s="28" t="str">
        <f t="shared" si="16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I177" s="28" t="str">
        <f t="shared" si="16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I178" s="28" t="str">
        <f t="shared" si="16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I179" s="28" t="str">
        <f t="shared" si="16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I180" s="28" t="str">
        <f t="shared" si="16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I181" s="28" t="str">
        <f t="shared" si="16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I182" s="28" t="str">
        <f t="shared" si="16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I183" s="28" t="str">
        <f t="shared" si="16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I184" s="28" t="str">
        <f t="shared" si="16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I185" s="28" t="str">
        <f t="shared" si="16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I186" s="28" t="str">
        <f t="shared" si="16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I187" s="28" t="str">
        <f t="shared" si="16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I188" s="28" t="str">
        <f t="shared" si="16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I189" s="28" t="str">
        <f t="shared" si="16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I190" s="28" t="str">
        <f t="shared" si="16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7"/>
        <v/>
      </c>
      <c r="W191" s="1" t="str">
        <f t="shared" si="18"/>
        <v/>
      </c>
      <c r="AI191" s="28" t="str">
        <f t="shared" si="16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7"/>
        <v/>
      </c>
      <c r="W192" s="1" t="str">
        <f t="shared" si="18"/>
        <v/>
      </c>
      <c r="AI192" s="28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16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 t="shared" ref="V194:V210" si="19">IF(ISBLANK(U194),  "", _xlfn.CONCAT("haas/entity/sensor/", LOWER(C194), "/", E194, "/config"))</f>
        <v/>
      </c>
      <c r="W194" s="1" t="str">
        <f t="shared" ref="W194:W210" si="20">IF(ISBLANK(U194),  "", _xlfn.CONCAT("haas/entity/sensor/", LOWER(C194), "/", E194))</f>
        <v/>
      </c>
      <c r="AI194" s="28" t="str">
        <f t="shared" si="16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19"/>
        <v/>
      </c>
      <c r="W195" s="1" t="str">
        <f t="shared" si="20"/>
        <v/>
      </c>
      <c r="AI195" s="28" t="str">
        <f t="shared" si="16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19"/>
        <v/>
      </c>
      <c r="W196" s="1" t="str">
        <f t="shared" si="20"/>
        <v/>
      </c>
      <c r="AI196" s="28" t="str">
        <f t="shared" ref="AI196:AI259" si="21"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19"/>
        <v/>
      </c>
      <c r="W197" s="1" t="str">
        <f t="shared" si="20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19"/>
        <v/>
      </c>
      <c r="W198" s="1" t="str">
        <f t="shared" si="20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19"/>
        <v/>
      </c>
      <c r="W199" s="1" t="str">
        <f t="shared" si="20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19"/>
        <v/>
      </c>
      <c r="W200" s="1" t="str">
        <f t="shared" si="20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19"/>
        <v/>
      </c>
      <c r="W201" s="1" t="str">
        <f t="shared" si="20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19"/>
        <v/>
      </c>
      <c r="W202" s="1" t="str">
        <f t="shared" si="20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19"/>
        <v/>
      </c>
      <c r="W203" s="1" t="str">
        <f t="shared" si="20"/>
        <v/>
      </c>
      <c r="AI203" s="28" t="str">
        <f t="shared" si="21"/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19"/>
        <v/>
      </c>
      <c r="W204" s="1" t="str">
        <f t="shared" si="20"/>
        <v/>
      </c>
      <c r="AI204" s="28" t="str">
        <f t="shared" si="21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19"/>
        <v/>
      </c>
      <c r="W205" s="1" t="str">
        <f t="shared" si="20"/>
        <v/>
      </c>
      <c r="AI205" s="28" t="str">
        <f t="shared" si="21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19"/>
        <v/>
      </c>
      <c r="W206" s="1" t="str">
        <f t="shared" si="20"/>
        <v/>
      </c>
      <c r="AI206" s="28" t="str">
        <f t="shared" si="21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19"/>
        <v>haas/entity/sensor/internet/network_internet_uptime/config</v>
      </c>
      <c r="W207" s="1" t="str">
        <f t="shared" si="20"/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 t="shared" si="21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19"/>
        <v>haas/entity/sensor/internet/network_internet_ping/config</v>
      </c>
      <c r="W208" s="1" t="str">
        <f t="shared" si="20"/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 t="shared" si="21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19"/>
        <v>haas/entity/sensor/internet/network_internet_upload/config</v>
      </c>
      <c r="W209" s="1" t="str">
        <f t="shared" si="20"/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 t="shared" si="21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19"/>
        <v>haas/entity/sensor/internet/network_internet_download/config</v>
      </c>
      <c r="W210" s="1" t="str">
        <f t="shared" si="20"/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 t="shared" si="21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1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2">IF(ISBLANK(U212),  "", _xlfn.CONCAT("haas/entity/sensor/", LOWER(C212), "/", E212, "/config"))</f>
        <v/>
      </c>
      <c r="W212" s="1" t="str">
        <f t="shared" ref="W212:W229" si="23">IF(ISBLANK(U212),  "", _xlfn.CONCAT("haas/entity/sensor/", LOWER(C212), "/", E212))</f>
        <v/>
      </c>
      <c r="AI212" s="28" t="str">
        <f t="shared" si="21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2"/>
        <v/>
      </c>
      <c r="W213" s="1" t="str">
        <f t="shared" si="23"/>
        <v/>
      </c>
      <c r="AI213" s="28" t="str">
        <f t="shared" si="21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2"/>
        <v/>
      </c>
      <c r="W214" s="1" t="str">
        <f t="shared" si="23"/>
        <v/>
      </c>
      <c r="AI214" s="28" t="str">
        <f t="shared" si="21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2"/>
        <v/>
      </c>
      <c r="W215" s="1" t="str">
        <f t="shared" si="23"/>
        <v/>
      </c>
      <c r="AI215" s="28" t="str">
        <f t="shared" si="21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2"/>
        <v/>
      </c>
      <c r="W216" s="1" t="str">
        <f t="shared" si="23"/>
        <v/>
      </c>
      <c r="AI216" s="28" t="str">
        <f t="shared" si="21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2"/>
        <v/>
      </c>
      <c r="W217" s="1" t="str">
        <f t="shared" si="23"/>
        <v/>
      </c>
      <c r="AI217" s="28" t="str">
        <f t="shared" si="21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2"/>
        <v/>
      </c>
      <c r="W218" s="1" t="str">
        <f t="shared" si="23"/>
        <v/>
      </c>
      <c r="AI218" s="28" t="str">
        <f t="shared" si="21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2"/>
        <v/>
      </c>
      <c r="W219" s="1" t="str">
        <f t="shared" si="23"/>
        <v/>
      </c>
      <c r="AI219" s="28" t="str">
        <f t="shared" si="21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2"/>
        <v/>
      </c>
      <c r="W220" s="1" t="str">
        <f t="shared" si="23"/>
        <v/>
      </c>
      <c r="AI220" s="28" t="str">
        <f t="shared" si="21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2"/>
        <v/>
      </c>
      <c r="W221" s="1" t="str">
        <f t="shared" si="23"/>
        <v/>
      </c>
      <c r="AI221" s="28" t="str">
        <f t="shared" si="21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2"/>
        <v/>
      </c>
      <c r="W222" s="1" t="str">
        <f t="shared" si="23"/>
        <v/>
      </c>
      <c r="AI222" s="28" t="str">
        <f t="shared" si="21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2"/>
        <v/>
      </c>
      <c r="W223" s="1" t="str">
        <f t="shared" si="23"/>
        <v/>
      </c>
      <c r="AI223" s="28" t="str">
        <f t="shared" si="21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2"/>
        <v/>
      </c>
      <c r="W224" s="1" t="str">
        <f t="shared" si="23"/>
        <v/>
      </c>
      <c r="AI224" s="28" t="str">
        <f t="shared" si="21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2"/>
        <v/>
      </c>
      <c r="W225" s="1" t="str">
        <f t="shared" si="23"/>
        <v/>
      </c>
      <c r="AI225" s="28" t="str">
        <f t="shared" si="21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2"/>
        <v/>
      </c>
      <c r="W226" s="1" t="str">
        <f t="shared" si="23"/>
        <v/>
      </c>
      <c r="AI226" s="28" t="str">
        <f t="shared" si="21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2"/>
        <v/>
      </c>
      <c r="W227" s="1" t="str">
        <f t="shared" si="23"/>
        <v/>
      </c>
      <c r="AI227" s="28" t="str">
        <f t="shared" si="21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2"/>
        <v/>
      </c>
      <c r="W228" s="1" t="str">
        <f t="shared" si="23"/>
        <v/>
      </c>
      <c r="AI228" s="28" t="str">
        <f t="shared" si="21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2"/>
        <v/>
      </c>
      <c r="W229" s="1" t="str">
        <f t="shared" si="23"/>
        <v/>
      </c>
      <c r="AI229" s="28" t="str">
        <f t="shared" si="21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1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4">IF(ISBLANK(U231),  "", _xlfn.CONCAT("haas/entity/sensor/", LOWER(C231), "/", E231, "/config"))</f>
        <v/>
      </c>
      <c r="W231" s="1" t="str">
        <f t="shared" ref="W231:W237" si="25">IF(ISBLANK(U231),  "", _xlfn.CONCAT("haas/entity/sensor/", LOWER(C231), "/", E231))</f>
        <v/>
      </c>
      <c r="AI231" s="28" t="str">
        <f t="shared" si="21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4"/>
        <v/>
      </c>
      <c r="W232" s="1" t="str">
        <f t="shared" si="25"/>
        <v/>
      </c>
      <c r="X232" s="4"/>
      <c r="AI232" s="28" t="str">
        <f t="shared" si="21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4"/>
        <v/>
      </c>
      <c r="W233" s="1" t="str">
        <f t="shared" si="25"/>
        <v/>
      </c>
      <c r="X233" s="4"/>
      <c r="AI233" s="28" t="str">
        <f t="shared" si="21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4"/>
        <v/>
      </c>
      <c r="W234" s="1" t="str">
        <f t="shared" si="25"/>
        <v/>
      </c>
      <c r="X234" s="4"/>
      <c r="AI234" s="28" t="str">
        <f t="shared" si="21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4"/>
        <v/>
      </c>
      <c r="W235" s="1" t="str">
        <f t="shared" si="25"/>
        <v/>
      </c>
      <c r="AI235" s="28" t="str">
        <f t="shared" si="21"/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4"/>
        <v/>
      </c>
      <c r="W236" s="1" t="str">
        <f t="shared" si="25"/>
        <v/>
      </c>
      <c r="AI236" s="28" t="str">
        <f t="shared" si="21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4"/>
        <v>haas/entity/sensor/weewx/weatherstation_console_battery_voltage/config</v>
      </c>
      <c r="W237" s="1" t="str">
        <f t="shared" si="25"/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 t="shared" si="21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1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 t="shared" si="21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 t="shared" si="21"/>
        <v/>
      </c>
      <c r="AJ240" s="5" t="s">
        <v>201</v>
      </c>
    </row>
    <row r="241" spans="1:36" x14ac:dyDescent="0.2">
      <c r="A241" s="1">
        <v>2600</v>
      </c>
      <c r="B241" s="1" t="s">
        <v>28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765</v>
      </c>
      <c r="AB241" s="1" t="s">
        <v>653</v>
      </c>
      <c r="AC241" s="1" t="s">
        <v>758</v>
      </c>
      <c r="AD241" s="1" t="s">
        <v>305</v>
      </c>
      <c r="AE241" s="1" t="s">
        <v>133</v>
      </c>
      <c r="AF241" s="1" t="s">
        <v>784</v>
      </c>
      <c r="AG241" s="31" t="s">
        <v>757</v>
      </c>
      <c r="AH241" s="7" t="s">
        <v>760</v>
      </c>
      <c r="AI241" s="28" t="str">
        <f t="shared" si="21"/>
        <v>[["mac", "00:00:00:00:00:00"], ["ip", "192.168.3.50"]]</v>
      </c>
    </row>
    <row r="242" spans="1:36" x14ac:dyDescent="0.2">
      <c r="A242" s="1">
        <v>2601</v>
      </c>
      <c r="B242" s="1" t="s">
        <v>28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765</v>
      </c>
      <c r="AB242" s="1" t="s">
        <v>653</v>
      </c>
      <c r="AC242" s="1" t="s">
        <v>758</v>
      </c>
      <c r="AD242" s="1" t="s">
        <v>305</v>
      </c>
      <c r="AE242" s="1" t="s">
        <v>129</v>
      </c>
      <c r="AF242" s="1" t="s">
        <v>784</v>
      </c>
      <c r="AG242" s="31" t="s">
        <v>757</v>
      </c>
      <c r="AH242" s="7" t="s">
        <v>761</v>
      </c>
      <c r="AI242" s="28" t="str">
        <f t="shared" si="21"/>
        <v>[["mac", "00:00:00:00:00:00"], ["ip", "192.168.3.51"]]</v>
      </c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1"/>
        <v/>
      </c>
    </row>
    <row r="244" spans="1:36" x14ac:dyDescent="0.2">
      <c r="A244" s="1">
        <v>2603</v>
      </c>
      <c r="B244" s="1" t="s">
        <v>28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765</v>
      </c>
      <c r="AB244" s="1" t="s">
        <v>653</v>
      </c>
      <c r="AC244" s="1" t="s">
        <v>758</v>
      </c>
      <c r="AD244" s="1" t="s">
        <v>305</v>
      </c>
      <c r="AE244" s="1" t="s">
        <v>244</v>
      </c>
      <c r="AF244" s="1" t="s">
        <v>784</v>
      </c>
      <c r="AG244" s="31" t="s">
        <v>757</v>
      </c>
      <c r="AH244" s="7" t="s">
        <v>762</v>
      </c>
      <c r="AI244" s="28" t="str">
        <f t="shared" si="21"/>
        <v>[["mac", "00:00:00:00:00:00"], ["ip", "192.168.3.52"]]</v>
      </c>
    </row>
    <row r="245" spans="1:36" x14ac:dyDescent="0.2">
      <c r="A245" s="1">
        <v>2604</v>
      </c>
      <c r="B245" s="1" t="s">
        <v>28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765</v>
      </c>
      <c r="AB245" s="1" t="s">
        <v>641</v>
      </c>
      <c r="AC245" s="1" t="s">
        <v>759</v>
      </c>
      <c r="AD245" s="1" t="s">
        <v>305</v>
      </c>
      <c r="AE245" s="1" t="s">
        <v>244</v>
      </c>
      <c r="AF245" s="1" t="s">
        <v>784</v>
      </c>
      <c r="AG245" s="31" t="s">
        <v>757</v>
      </c>
      <c r="AH245" s="7" t="s">
        <v>763</v>
      </c>
      <c r="AI245" s="28" t="str">
        <f t="shared" si="21"/>
        <v>[["mac", "00:00:00:00:00:00"], ["ip", "192.168.3.53"]]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651</v>
      </c>
      <c r="AB246" s="1" t="s">
        <v>652</v>
      </c>
      <c r="AC246" s="1" t="s">
        <v>654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784</v>
      </c>
      <c r="AG246" s="1" t="s">
        <v>656</v>
      </c>
      <c r="AH246" s="7" t="s">
        <v>722</v>
      </c>
      <c r="AI246" s="28" t="str">
        <f t="shared" si="21"/>
        <v>[["mac", "5c:aa:fd:d1:23:be"], ["ip", "192.168.3.40"]]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1"/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651</v>
      </c>
      <c r="AB248" s="1" t="s">
        <v>653</v>
      </c>
      <c r="AC248" s="1" t="s">
        <v>654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784</v>
      </c>
      <c r="AG248" s="1" t="s">
        <v>658</v>
      </c>
      <c r="AH248" s="7" t="s">
        <v>723</v>
      </c>
      <c r="AI248" s="28" t="str">
        <f t="shared" si="21"/>
        <v>[["mac", "48:a6:b8:e2:50:40"], ["ip", "192.168.3.41"]]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651</v>
      </c>
      <c r="AB249" s="1" t="s">
        <v>652</v>
      </c>
      <c r="AC249" s="1" t="s">
        <v>655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784</v>
      </c>
      <c r="AG249" s="1" t="s">
        <v>657</v>
      </c>
      <c r="AH249" s="12" t="s">
        <v>724</v>
      </c>
      <c r="AI249" s="28" t="str">
        <f t="shared" si="21"/>
        <v>[["mac", "5c:aa:fd:f1:a3:d4"], ["ip", "192.168.3.42"]]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1"/>
        <v/>
      </c>
    </row>
    <row r="251" spans="1:36" x14ac:dyDescent="0.2">
      <c r="A251" s="1">
        <v>2610</v>
      </c>
      <c r="B251" s="1" t="s">
        <v>28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765</v>
      </c>
      <c r="AB251" s="1" t="s">
        <v>653</v>
      </c>
      <c r="AC251" s="1" t="s">
        <v>758</v>
      </c>
      <c r="AD251" s="1" t="s">
        <v>305</v>
      </c>
      <c r="AE251" s="1" t="s">
        <v>246</v>
      </c>
      <c r="AF251" s="1" t="s">
        <v>784</v>
      </c>
      <c r="AG251" s="31" t="s">
        <v>757</v>
      </c>
      <c r="AH251" s="7" t="s">
        <v>764</v>
      </c>
      <c r="AI251" s="28" t="str">
        <f t="shared" si="21"/>
        <v>[["mac", "00:00:00:00:00:00"], ["ip", "192.168.3.54"]]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779</v>
      </c>
      <c r="AB252" s="1" t="s">
        <v>652</v>
      </c>
      <c r="AC252" s="1" t="s">
        <v>778</v>
      </c>
      <c r="AD252" s="1" t="s">
        <v>390</v>
      </c>
      <c r="AE252" s="1" t="s">
        <v>246</v>
      </c>
      <c r="AF252" s="1" t="s">
        <v>784</v>
      </c>
      <c r="AG252" s="33" t="s">
        <v>786</v>
      </c>
      <c r="AH252" s="12" t="s">
        <v>776</v>
      </c>
      <c r="AI252" s="28" t="str">
        <f t="shared" si="21"/>
        <v>[["mac", "d4:a3:3d:5c:8c:28"], ["ip", "192.168.3.48"]]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779</v>
      </c>
      <c r="AB253" s="1" t="s">
        <v>641</v>
      </c>
      <c r="AC253" s="1" t="s">
        <v>780</v>
      </c>
      <c r="AD253" s="1" t="s">
        <v>390</v>
      </c>
      <c r="AE253" s="1" t="s">
        <v>246</v>
      </c>
      <c r="AF253" s="1" t="s">
        <v>784</v>
      </c>
      <c r="AG253" s="33" t="s">
        <v>785</v>
      </c>
      <c r="AH253" s="12" t="s">
        <v>777</v>
      </c>
      <c r="AI253" s="28" t="str">
        <f t="shared" si="21"/>
        <v>[["mac", "90:dd:5d:ce:1e:96"], ["ip", "192.168.3.47"]]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713</v>
      </c>
      <c r="AA254" s="2" t="s">
        <v>715</v>
      </c>
      <c r="AB254" s="1" t="s">
        <v>716</v>
      </c>
      <c r="AC254" s="1" t="s">
        <v>712</v>
      </c>
      <c r="AD254" s="1" t="s">
        <v>304</v>
      </c>
      <c r="AE254" s="1" t="s">
        <v>133</v>
      </c>
      <c r="AF254" s="1" t="s">
        <v>784</v>
      </c>
      <c r="AG254" s="1" t="s">
        <v>711</v>
      </c>
      <c r="AH254" s="1" t="s">
        <v>720</v>
      </c>
      <c r="AI254" s="28" t="str">
        <f t="shared" si="21"/>
        <v>[["mac", "74:83:c2:3f:6e:5c"], ["ip", "192.168.3.30"]]</v>
      </c>
      <c r="AJ254" s="1"/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1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1"/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714</v>
      </c>
      <c r="AA257" s="2" t="s">
        <v>715</v>
      </c>
      <c r="AB257" s="1" t="s">
        <v>716</v>
      </c>
      <c r="AC257" s="1" t="s">
        <v>712</v>
      </c>
      <c r="AD257" s="1" t="s">
        <v>304</v>
      </c>
      <c r="AE257" s="1" t="s">
        <v>129</v>
      </c>
      <c r="AF257" s="1" t="s">
        <v>784</v>
      </c>
      <c r="AG257" s="1" t="s">
        <v>710</v>
      </c>
      <c r="AH257" s="1" t="s">
        <v>721</v>
      </c>
      <c r="AI257" s="28" t="str">
        <f t="shared" si="21"/>
        <v>[["mac", "74:83:c2:3f:6c:4c"], ["ip", "192.168.3.31"]]</v>
      </c>
      <c r="AJ257" s="1"/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1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1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26">IF(ISBLANK(U260),  "", _xlfn.CONCAT("haas/entity/sensor/", LOWER(C260), "/", E260, "/config"))</f>
        <v/>
      </c>
      <c r="W260" s="1" t="str">
        <f t="shared" ref="W260:W323" si="27">IF(ISBLANK(U260),  "", _xlfn.CONCAT("haas/entity/sensor/", LOWER(C260), "/", E260))</f>
        <v/>
      </c>
      <c r="AI260" s="28" t="str">
        <f t="shared" ref="AI260:AI323" si="28"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26"/>
        <v/>
      </c>
      <c r="W261" s="1" t="str">
        <f t="shared" si="27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26"/>
        <v/>
      </c>
      <c r="W262" s="1" t="str">
        <f t="shared" si="27"/>
        <v/>
      </c>
      <c r="X262" s="4"/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26"/>
        <v/>
      </c>
      <c r="W263" s="1" t="str">
        <f t="shared" si="27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26"/>
        <v/>
      </c>
      <c r="W264" s="1" t="str">
        <f t="shared" si="27"/>
        <v/>
      </c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26"/>
        <v/>
      </c>
      <c r="W265" s="1" t="str">
        <f t="shared" si="27"/>
        <v/>
      </c>
      <c r="AI265" s="28" t="str">
        <f t="shared" si="28"/>
        <v/>
      </c>
      <c r="AJ265" s="1"/>
    </row>
    <row r="266" spans="1:36" x14ac:dyDescent="0.2">
      <c r="A266" s="1">
        <v>5000</v>
      </c>
      <c r="B266" s="7" t="s">
        <v>28</v>
      </c>
      <c r="C266" s="7" t="s">
        <v>751</v>
      </c>
      <c r="D266" s="7" t="s">
        <v>677</v>
      </c>
      <c r="E266" s="7" t="str">
        <f>Table2[[#This Row],[device_name]]</f>
        <v>udm-pihole</v>
      </c>
      <c r="F266" s="1" t="str">
        <f>IF(ISBLANK(E266), "", Table2[[#This Row],[unique_id]])</f>
        <v>udm-pihole</v>
      </c>
      <c r="G266" s="7" t="s">
        <v>753</v>
      </c>
      <c r="H266" s="7" t="s">
        <v>686</v>
      </c>
      <c r="I266" s="7" t="s">
        <v>687</v>
      </c>
      <c r="J266" s="7"/>
      <c r="K266" s="7"/>
      <c r="T266" s="2"/>
      <c r="V266" s="1" t="str">
        <f t="shared" si="26"/>
        <v/>
      </c>
      <c r="W266" s="1" t="str">
        <f t="shared" si="27"/>
        <v/>
      </c>
      <c r="Z266" s="1" t="s">
        <v>752</v>
      </c>
      <c r="AA266" s="2" t="s">
        <v>754</v>
      </c>
      <c r="AB266" s="1" t="s">
        <v>756</v>
      </c>
      <c r="AC266" s="1" t="s">
        <v>753</v>
      </c>
      <c r="AD266" s="1" t="s">
        <v>755</v>
      </c>
      <c r="AE266" s="1" t="s">
        <v>30</v>
      </c>
      <c r="AF266" s="1" t="s">
        <v>787</v>
      </c>
      <c r="AG266" s="31" t="s">
        <v>757</v>
      </c>
      <c r="AH266" s="1" t="s">
        <v>788</v>
      </c>
      <c r="AI266" s="28" t="str">
        <f t="shared" si="28"/>
        <v>[["mac", "00:00:00:00:00:00"], ["ip", "192.168.1.10"]]</v>
      </c>
      <c r="AJ266" s="1"/>
    </row>
    <row r="267" spans="1:36" x14ac:dyDescent="0.2">
      <c r="A267" s="1">
        <v>5001</v>
      </c>
      <c r="B267" s="7" t="s">
        <v>28</v>
      </c>
      <c r="C267" s="7" t="s">
        <v>683</v>
      </c>
      <c r="D267" s="7" t="s">
        <v>677</v>
      </c>
      <c r="E267" s="7" t="str">
        <f>Table2[[#This Row],[device_name]]</f>
        <v>macbook-flo</v>
      </c>
      <c r="F267" s="1" t="str">
        <f>IF(ISBLANK(E267), "", Table2[[#This Row],[unique_id]])</f>
        <v>macbook-flo</v>
      </c>
      <c r="G267" s="7" t="s">
        <v>685</v>
      </c>
      <c r="H267" s="7" t="s">
        <v>686</v>
      </c>
      <c r="I267" s="7" t="s">
        <v>687</v>
      </c>
      <c r="J267" s="7"/>
      <c r="K267" s="7"/>
      <c r="T267" s="2"/>
      <c r="V267" s="1" t="str">
        <f t="shared" si="26"/>
        <v/>
      </c>
      <c r="W267" s="1" t="str">
        <f t="shared" si="27"/>
        <v/>
      </c>
      <c r="Z267" s="1" t="s">
        <v>684</v>
      </c>
      <c r="AA267" s="2" t="s">
        <v>692</v>
      </c>
      <c r="AB267" s="1" t="s">
        <v>693</v>
      </c>
      <c r="AC267" s="1" t="s">
        <v>696</v>
      </c>
      <c r="AD267" s="1" t="s">
        <v>390</v>
      </c>
      <c r="AE267" s="1" t="s">
        <v>30</v>
      </c>
      <c r="AF267" s="1" t="s">
        <v>784</v>
      </c>
      <c r="AG267" s="1" t="s">
        <v>700</v>
      </c>
      <c r="AH267" s="1" t="s">
        <v>717</v>
      </c>
      <c r="AI267" s="28" t="str">
        <f t="shared" si="28"/>
        <v>[["mac", "00:e0:4c:68:06:a1"], ["ip", "192.168.3.10"]]</v>
      </c>
      <c r="AJ267" s="1"/>
    </row>
    <row r="268" spans="1:36" x14ac:dyDescent="0.2">
      <c r="A268" s="1">
        <v>5002</v>
      </c>
      <c r="B268" s="7" t="s">
        <v>28</v>
      </c>
      <c r="C268" s="7" t="s">
        <v>683</v>
      </c>
      <c r="D268" s="7" t="s">
        <v>677</v>
      </c>
      <c r="E268" s="7" t="str">
        <f>Table2[[#This Row],[device_name]]</f>
        <v>macmini-liz</v>
      </c>
      <c r="F268" s="1" t="str">
        <f>IF(ISBLANK(E268), "", Table2[[#This Row],[unique_id]])</f>
        <v>macmini-liz</v>
      </c>
      <c r="G268" s="7" t="s">
        <v>690</v>
      </c>
      <c r="H268" s="7" t="s">
        <v>686</v>
      </c>
      <c r="I268" s="7" t="s">
        <v>687</v>
      </c>
      <c r="T268" s="2"/>
      <c r="V268" s="1" t="str">
        <f t="shared" si="26"/>
        <v/>
      </c>
      <c r="W268" s="1" t="str">
        <f t="shared" si="27"/>
        <v/>
      </c>
      <c r="Z268" s="1" t="s">
        <v>688</v>
      </c>
      <c r="AA268" s="2" t="s">
        <v>692</v>
      </c>
      <c r="AB268" s="1" t="s">
        <v>694</v>
      </c>
      <c r="AC268" s="1" t="s">
        <v>697</v>
      </c>
      <c r="AD268" s="1" t="s">
        <v>390</v>
      </c>
      <c r="AE268" s="1" t="s">
        <v>30</v>
      </c>
      <c r="AF268" s="1" t="s">
        <v>784</v>
      </c>
      <c r="AG268" s="1" t="s">
        <v>698</v>
      </c>
      <c r="AH268" s="1" t="s">
        <v>718</v>
      </c>
      <c r="AI268" s="28" t="str">
        <f t="shared" si="28"/>
        <v>[["mac", "00:e0:4c:68:04:21"], ["ip", "192.168.3.11"]]</v>
      </c>
      <c r="AJ268" s="1"/>
    </row>
    <row r="269" spans="1:36" x14ac:dyDescent="0.2">
      <c r="A269" s="1">
        <v>5003</v>
      </c>
      <c r="B269" s="7" t="s">
        <v>28</v>
      </c>
      <c r="C269" s="7" t="s">
        <v>683</v>
      </c>
      <c r="D269" s="7" t="s">
        <v>677</v>
      </c>
      <c r="E269" s="7" t="str">
        <f>Table2[[#This Row],[device_name]]</f>
        <v>macmini-nel</v>
      </c>
      <c r="F269" s="1" t="str">
        <f>IF(ISBLANK(E269), "", Table2[[#This Row],[unique_id]])</f>
        <v>macmini-nel</v>
      </c>
      <c r="G269" s="7" t="s">
        <v>691</v>
      </c>
      <c r="H269" s="7" t="s">
        <v>686</v>
      </c>
      <c r="I269" s="7" t="s">
        <v>687</v>
      </c>
      <c r="T269" s="2"/>
      <c r="V269" s="1" t="str">
        <f t="shared" si="26"/>
        <v/>
      </c>
      <c r="W269" s="1" t="str">
        <f t="shared" si="27"/>
        <v/>
      </c>
      <c r="Z269" s="1" t="s">
        <v>689</v>
      </c>
      <c r="AA269" s="2" t="s">
        <v>692</v>
      </c>
      <c r="AB269" s="1" t="s">
        <v>695</v>
      </c>
      <c r="AC269" s="1" t="s">
        <v>697</v>
      </c>
      <c r="AD269" s="1" t="s">
        <v>390</v>
      </c>
      <c r="AE269" s="1" t="s">
        <v>30</v>
      </c>
      <c r="AF269" s="1" t="s">
        <v>784</v>
      </c>
      <c r="AG269" s="1" t="s">
        <v>699</v>
      </c>
      <c r="AH269" s="7" t="s">
        <v>719</v>
      </c>
      <c r="AI269" s="28" t="str">
        <f t="shared" si="28"/>
        <v>[["mac", "c8:2a:14:55:c7:0c"], ["ip", "192.168.3.12"]]</v>
      </c>
      <c r="AJ269" s="1"/>
    </row>
    <row r="270" spans="1:36" x14ac:dyDescent="0.2">
      <c r="A270" s="1">
        <v>5004</v>
      </c>
      <c r="B270" s="1" t="s">
        <v>28</v>
      </c>
      <c r="C270" s="1" t="s">
        <v>303</v>
      </c>
      <c r="D270" s="1" t="s">
        <v>677</v>
      </c>
      <c r="E270" s="7" t="str">
        <f>Table2[[#This Row],[device_name]]</f>
        <v>hue-bridge</v>
      </c>
      <c r="F270" s="28" t="str">
        <f>IF(ISBLANK(E270), "", Table2[[#This Row],[unique_id]])</f>
        <v>hue-bridge</v>
      </c>
      <c r="G270" s="1" t="s">
        <v>679</v>
      </c>
      <c r="H270" s="1" t="s">
        <v>686</v>
      </c>
      <c r="I270" s="7" t="s">
        <v>687</v>
      </c>
      <c r="T270" s="2"/>
      <c r="V270" s="1" t="str">
        <f t="shared" si="26"/>
        <v/>
      </c>
      <c r="W270" s="1" t="str">
        <f t="shared" si="27"/>
        <v/>
      </c>
      <c r="Z270" s="1" t="s">
        <v>680</v>
      </c>
      <c r="AA270" s="2" t="s">
        <v>678</v>
      </c>
      <c r="AB270" s="1" t="s">
        <v>766</v>
      </c>
      <c r="AC270" s="1" t="s">
        <v>679</v>
      </c>
      <c r="AD270" s="1" t="s">
        <v>681</v>
      </c>
      <c r="AE270" s="1" t="s">
        <v>30</v>
      </c>
      <c r="AF270" s="1" t="s">
        <v>784</v>
      </c>
      <c r="AG270" s="1" t="s">
        <v>682</v>
      </c>
      <c r="AH270" s="4" t="s">
        <v>726</v>
      </c>
      <c r="AI270" s="28" t="str">
        <f t="shared" si="28"/>
        <v>[["mac", "ec:b5:fa:03:5d:88"], ["ip", "192.168.3.20"]]</v>
      </c>
    </row>
    <row r="271" spans="1:36" x14ac:dyDescent="0.2">
      <c r="A271" s="1">
        <v>5005</v>
      </c>
      <c r="B271" s="1" t="s">
        <v>28</v>
      </c>
      <c r="C271" s="1" t="s">
        <v>702</v>
      </c>
      <c r="D271" s="1" t="s">
        <v>707</v>
      </c>
      <c r="E271" s="7" t="str">
        <f>Table2[[#This Row],[device_name]]</f>
        <v>brother-printer</v>
      </c>
      <c r="F271" s="1" t="str">
        <f>IF(ISBLANK(E271), "", Table2[[#This Row],[unique_id]])</f>
        <v>brother-printer</v>
      </c>
      <c r="G271" s="1" t="s">
        <v>708</v>
      </c>
      <c r="H271" s="1" t="s">
        <v>709</v>
      </c>
      <c r="I271" s="7" t="s">
        <v>687</v>
      </c>
      <c r="T271" s="2"/>
      <c r="V271" s="1" t="str">
        <f t="shared" si="26"/>
        <v/>
      </c>
      <c r="W271" s="1" t="str">
        <f t="shared" si="27"/>
        <v/>
      </c>
      <c r="Z271" s="1" t="s">
        <v>706</v>
      </c>
      <c r="AA271" s="2" t="s">
        <v>705</v>
      </c>
      <c r="AB271" s="1" t="s">
        <v>703</v>
      </c>
      <c r="AC271" s="1" t="s">
        <v>704</v>
      </c>
      <c r="AD271" s="1" t="s">
        <v>702</v>
      </c>
      <c r="AE271" s="1" t="s">
        <v>30</v>
      </c>
      <c r="AF271" s="1" t="s">
        <v>784</v>
      </c>
      <c r="AG271" s="1" t="s">
        <v>701</v>
      </c>
      <c r="AH271" s="1" t="s">
        <v>725</v>
      </c>
      <c r="AI271" s="28" t="str">
        <f t="shared" si="28"/>
        <v>[["mac", "30:05:5c:8a:ff:10"], ["ip", "192.168.3.21"]]</v>
      </c>
      <c r="AJ271" s="1"/>
    </row>
    <row r="272" spans="1:36" x14ac:dyDescent="0.2">
      <c r="A272" s="1">
        <v>5005</v>
      </c>
      <c r="B272" s="1" t="s">
        <v>28</v>
      </c>
      <c r="C272" s="1" t="s">
        <v>198</v>
      </c>
      <c r="D272" s="1" t="s">
        <v>767</v>
      </c>
      <c r="E272" s="7" t="str">
        <f>Table2[[#This Row],[device_name]]</f>
        <v>withings-scales</v>
      </c>
      <c r="F272" s="28" t="str">
        <f>IF(ISBLANK(E272), "", Table2[[#This Row],[unique_id]])</f>
        <v>withings-scales</v>
      </c>
      <c r="G272" s="1" t="s">
        <v>769</v>
      </c>
      <c r="H272" s="1" t="s">
        <v>768</v>
      </c>
      <c r="I272" s="7" t="s">
        <v>687</v>
      </c>
      <c r="T272" s="2"/>
      <c r="V272" s="1" t="str">
        <f t="shared" si="26"/>
        <v/>
      </c>
      <c r="W272" s="1" t="str">
        <f t="shared" si="27"/>
        <v/>
      </c>
      <c r="Z272" s="1" t="s">
        <v>770</v>
      </c>
      <c r="AA272" s="2" t="s">
        <v>774</v>
      </c>
      <c r="AB272" s="1" t="s">
        <v>773</v>
      </c>
      <c r="AC272" s="1" t="s">
        <v>775</v>
      </c>
      <c r="AD272" s="1" t="s">
        <v>198</v>
      </c>
      <c r="AE272" s="1" t="s">
        <v>772</v>
      </c>
      <c r="AF272" s="1" t="s">
        <v>784</v>
      </c>
      <c r="AG272" s="31" t="s">
        <v>757</v>
      </c>
      <c r="AH272" s="1" t="s">
        <v>771</v>
      </c>
      <c r="AI272" s="28" t="str">
        <f t="shared" si="28"/>
        <v>[["mac", "00:00:00:00:00:00"], ["ip", "192.168.3.22"]]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I273" s="28" t="str">
        <f t="shared" si="28"/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I274" s="28" t="str">
        <f t="shared" si="28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6"/>
        <v/>
      </c>
      <c r="W275" s="1" t="str">
        <f t="shared" si="27"/>
        <v/>
      </c>
      <c r="AI275" s="28" t="str">
        <f t="shared" si="28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I276" s="28" t="str">
        <f t="shared" si="28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I277" s="28" t="str">
        <f t="shared" si="28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I278" s="28" t="str">
        <f t="shared" si="28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I279" s="28" t="str">
        <f t="shared" si="28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I280" s="28" t="str">
        <f t="shared" si="28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I281" s="28" t="str">
        <f t="shared" si="28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I282" s="28" t="str">
        <f t="shared" si="28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I283" s="28" t="str">
        <f t="shared" si="28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I284" s="28" t="str">
        <f t="shared" si="28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I285" s="28" t="str">
        <f t="shared" si="28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I286" s="28" t="str">
        <f t="shared" si="28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I287" s="28" t="str">
        <f t="shared" si="28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  <c r="AI299" s="28" t="str">
        <f t="shared" si="28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  <c r="AI300" s="28" t="str">
        <f t="shared" si="28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I301" s="28" t="str">
        <f t="shared" si="28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  <c r="AI302" s="28" t="str">
        <f t="shared" si="28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I303" s="28" t="str">
        <f t="shared" si="28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I304" s="28" t="str">
        <f t="shared" si="28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I305" s="28" t="str">
        <f t="shared" si="28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  <c r="AI306" s="28" t="str">
        <f t="shared" si="28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I307" s="28" t="str">
        <f t="shared" si="28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  <c r="AI308" s="28" t="str">
        <f t="shared" si="28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  <c r="AI309" s="28" t="str">
        <f t="shared" si="28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  <c r="AI310" s="28" t="str">
        <f t="shared" si="28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  <c r="AI311" s="28" t="str">
        <f t="shared" si="28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  <c r="AI312" s="28" t="str">
        <f t="shared" si="28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  <c r="AI313" s="28" t="str">
        <f t="shared" si="28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  <c r="AI314" s="28" t="str">
        <f t="shared" si="28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6"/>
        <v/>
      </c>
      <c r="W315" s="1" t="str">
        <f t="shared" si="27"/>
        <v/>
      </c>
      <c r="AI315" s="28" t="str">
        <f t="shared" si="28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6"/>
        <v/>
      </c>
      <c r="W316" s="1" t="str">
        <f t="shared" si="27"/>
        <v/>
      </c>
      <c r="AI316" s="28" t="str">
        <f t="shared" si="28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6"/>
        <v/>
      </c>
      <c r="W317" s="1" t="str">
        <f t="shared" si="27"/>
        <v/>
      </c>
      <c r="AI317" s="28" t="str">
        <f t="shared" si="28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6"/>
        <v/>
      </c>
      <c r="W318" s="1" t="str">
        <f t="shared" si="27"/>
        <v/>
      </c>
      <c r="AI318" s="28" t="str">
        <f t="shared" si="28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6"/>
        <v/>
      </c>
      <c r="W319" s="1" t="str">
        <f t="shared" si="27"/>
        <v/>
      </c>
      <c r="AI319" s="28" t="str">
        <f t="shared" si="28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6"/>
        <v/>
      </c>
      <c r="W320" s="1" t="str">
        <f t="shared" si="27"/>
        <v/>
      </c>
      <c r="AI320" s="28" t="str">
        <f t="shared" si="28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6"/>
        <v/>
      </c>
      <c r="W321" s="1" t="str">
        <f t="shared" si="27"/>
        <v/>
      </c>
      <c r="AI321" s="28" t="str">
        <f t="shared" si="28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6"/>
        <v/>
      </c>
      <c r="W322" s="1" t="str">
        <f t="shared" si="27"/>
        <v/>
      </c>
      <c r="AI322" s="28" t="str">
        <f t="shared" si="28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6"/>
        <v/>
      </c>
      <c r="W323" s="1" t="str">
        <f t="shared" si="27"/>
        <v/>
      </c>
      <c r="AI323" s="28" t="str">
        <f t="shared" si="28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29">IF(ISBLANK(U324),  "", _xlfn.CONCAT("haas/entity/sensor/", LOWER(C324), "/", E324, "/config"))</f>
        <v/>
      </c>
      <c r="W324" s="1" t="str">
        <f t="shared" ref="W324:W387" si="30">IF(ISBLANK(U324),  "", _xlfn.CONCAT("haas/entity/sensor/", LOWER(C324), "/", E324))</f>
        <v/>
      </c>
      <c r="AI324" s="28" t="str">
        <f t="shared" ref="AI324:AI387" si="31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9"/>
        <v/>
      </c>
      <c r="W325" s="1" t="str">
        <f t="shared" si="30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29"/>
        <v/>
      </c>
      <c r="W326" s="1" t="str">
        <f t="shared" si="30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29"/>
        <v/>
      </c>
      <c r="W327" s="1" t="str">
        <f t="shared" si="30"/>
        <v/>
      </c>
      <c r="AI327" s="28" t="str">
        <f t="shared" si="31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29"/>
        <v/>
      </c>
      <c r="W328" s="1" t="str">
        <f t="shared" si="30"/>
        <v/>
      </c>
      <c r="AI328" s="28" t="str">
        <f t="shared" si="31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29"/>
        <v/>
      </c>
      <c r="W329" s="1" t="str">
        <f t="shared" si="30"/>
        <v/>
      </c>
      <c r="AI329" s="28" t="str">
        <f t="shared" si="31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29"/>
        <v/>
      </c>
      <c r="W330" s="1" t="str">
        <f t="shared" si="30"/>
        <v/>
      </c>
      <c r="AI330" s="28" t="str">
        <f t="shared" si="31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29"/>
        <v/>
      </c>
      <c r="W331" s="1" t="str">
        <f t="shared" si="30"/>
        <v/>
      </c>
      <c r="AI331" s="28" t="str">
        <f t="shared" si="31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29"/>
        <v/>
      </c>
      <c r="W332" s="1" t="str">
        <f t="shared" si="30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29"/>
        <v/>
      </c>
      <c r="W333" s="1" t="str">
        <f t="shared" si="30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29"/>
        <v/>
      </c>
      <c r="W334" s="1" t="str">
        <f t="shared" si="30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29"/>
        <v/>
      </c>
      <c r="W335" s="1" t="str">
        <f t="shared" si="30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29"/>
        <v/>
      </c>
      <c r="W336" s="1" t="str">
        <f t="shared" si="30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29"/>
        <v/>
      </c>
      <c r="W337" s="1" t="str">
        <f t="shared" si="30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29"/>
        <v/>
      </c>
      <c r="W338" s="1" t="str">
        <f t="shared" si="30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29"/>
        <v/>
      </c>
      <c r="W339" s="1" t="str">
        <f t="shared" si="30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29"/>
        <v/>
      </c>
      <c r="W340" s="1" t="str">
        <f t="shared" si="30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29"/>
        <v/>
      </c>
      <c r="W341" s="1" t="str">
        <f t="shared" si="30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29"/>
        <v/>
      </c>
      <c r="W342" s="1" t="str">
        <f t="shared" si="30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29"/>
        <v/>
      </c>
      <c r="W343" s="1" t="str">
        <f t="shared" si="30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29"/>
        <v/>
      </c>
      <c r="W344" s="1" t="str">
        <f t="shared" si="30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29"/>
        <v/>
      </c>
      <c r="W345" s="1" t="str">
        <f t="shared" si="30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29"/>
        <v/>
      </c>
      <c r="W346" s="1" t="str">
        <f t="shared" si="30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29"/>
        <v/>
      </c>
      <c r="W347" s="1" t="str">
        <f t="shared" si="30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29"/>
        <v/>
      </c>
      <c r="W348" s="1" t="str">
        <f t="shared" si="30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29"/>
        <v/>
      </c>
      <c r="W349" s="1" t="str">
        <f t="shared" si="30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29"/>
        <v/>
      </c>
      <c r="W350" s="1" t="str">
        <f t="shared" si="30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29"/>
        <v/>
      </c>
      <c r="W351" s="1" t="str">
        <f t="shared" si="30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29"/>
        <v/>
      </c>
      <c r="W352" s="1" t="str">
        <f t="shared" si="30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29"/>
        <v/>
      </c>
      <c r="W353" s="1" t="str">
        <f t="shared" si="30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29"/>
        <v/>
      </c>
      <c r="W354" s="1" t="str">
        <f t="shared" si="30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29"/>
        <v/>
      </c>
      <c r="W355" s="1" t="str">
        <f t="shared" si="30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29"/>
        <v/>
      </c>
      <c r="W356" s="1" t="str">
        <f t="shared" si="30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29"/>
        <v/>
      </c>
      <c r="W357" s="1" t="str">
        <f t="shared" si="30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29"/>
        <v/>
      </c>
      <c r="W358" s="1" t="str">
        <f t="shared" si="30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29"/>
        <v/>
      </c>
      <c r="W359" s="1" t="str">
        <f t="shared" si="30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29"/>
        <v/>
      </c>
      <c r="W360" s="1" t="str">
        <f t="shared" si="30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29"/>
        <v/>
      </c>
      <c r="W361" s="1" t="str">
        <f t="shared" si="30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29"/>
        <v/>
      </c>
      <c r="W362" s="1" t="str">
        <f t="shared" si="30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29"/>
        <v/>
      </c>
      <c r="W363" s="1" t="str">
        <f t="shared" si="30"/>
        <v/>
      </c>
      <c r="AI363" s="28" t="str">
        <f t="shared" si="31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29"/>
        <v/>
      </c>
      <c r="W364" s="1" t="str">
        <f t="shared" si="30"/>
        <v/>
      </c>
      <c r="AI364" s="28" t="str">
        <f t="shared" si="31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29"/>
        <v/>
      </c>
      <c r="W365" s="1" t="str">
        <f t="shared" si="30"/>
        <v/>
      </c>
      <c r="AI365" s="28" t="str">
        <f t="shared" si="31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29"/>
        <v/>
      </c>
      <c r="W366" s="1" t="str">
        <f t="shared" si="30"/>
        <v/>
      </c>
      <c r="AI366" s="28" t="str">
        <f t="shared" si="31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29"/>
        <v/>
      </c>
      <c r="W367" s="1" t="str">
        <f t="shared" si="30"/>
        <v/>
      </c>
      <c r="AI367" s="28" t="str">
        <f t="shared" si="31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29"/>
        <v/>
      </c>
      <c r="W368" s="1" t="str">
        <f t="shared" si="30"/>
        <v/>
      </c>
      <c r="AI368" s="28" t="str">
        <f t="shared" si="31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29"/>
        <v/>
      </c>
      <c r="W369" s="1" t="str">
        <f t="shared" si="30"/>
        <v/>
      </c>
      <c r="AI369" s="28" t="str">
        <f t="shared" si="31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29"/>
        <v/>
      </c>
      <c r="W370" s="1" t="str">
        <f t="shared" si="30"/>
        <v/>
      </c>
      <c r="AI370" s="28" t="str">
        <f t="shared" si="31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29"/>
        <v/>
      </c>
      <c r="W371" s="1" t="str">
        <f t="shared" si="30"/>
        <v/>
      </c>
      <c r="AI371" s="28" t="str">
        <f t="shared" si="31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29"/>
        <v/>
      </c>
      <c r="W372" s="1" t="str">
        <f t="shared" si="30"/>
        <v/>
      </c>
      <c r="AI372" s="28" t="str">
        <f t="shared" si="31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29"/>
        <v/>
      </c>
      <c r="W373" s="1" t="str">
        <f t="shared" si="30"/>
        <v/>
      </c>
      <c r="AI373" s="28" t="str">
        <f t="shared" si="31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29"/>
        <v/>
      </c>
      <c r="W374" s="1" t="str">
        <f t="shared" si="30"/>
        <v/>
      </c>
      <c r="AI374" s="28" t="str">
        <f t="shared" si="31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29"/>
        <v/>
      </c>
      <c r="W375" s="1" t="str">
        <f t="shared" si="30"/>
        <v/>
      </c>
      <c r="AI375" s="28" t="str">
        <f t="shared" si="31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29"/>
        <v/>
      </c>
      <c r="W376" s="1" t="str">
        <f t="shared" si="30"/>
        <v/>
      </c>
      <c r="AI376" s="28" t="str">
        <f t="shared" si="31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29"/>
        <v/>
      </c>
      <c r="W377" s="1" t="str">
        <f t="shared" si="30"/>
        <v/>
      </c>
      <c r="AI377" s="28" t="str">
        <f t="shared" si="31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29"/>
        <v/>
      </c>
      <c r="W378" s="1" t="str">
        <f t="shared" si="30"/>
        <v/>
      </c>
      <c r="AI378" s="28" t="str">
        <f t="shared" si="31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29"/>
        <v/>
      </c>
      <c r="W379" s="1" t="str">
        <f t="shared" si="30"/>
        <v/>
      </c>
      <c r="AI379" s="28" t="str">
        <f t="shared" si="31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29"/>
        <v/>
      </c>
      <c r="W380" s="1" t="str">
        <f t="shared" si="30"/>
        <v/>
      </c>
      <c r="AI380" s="28" t="str">
        <f t="shared" si="31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29"/>
        <v/>
      </c>
      <c r="W381" s="1" t="str">
        <f t="shared" si="30"/>
        <v/>
      </c>
      <c r="AI381" s="28" t="str">
        <f t="shared" si="31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29"/>
        <v/>
      </c>
      <c r="W382" s="1" t="str">
        <f t="shared" si="30"/>
        <v/>
      </c>
      <c r="AI382" s="28" t="str">
        <f t="shared" si="31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29"/>
        <v/>
      </c>
      <c r="W383" s="1" t="str">
        <f t="shared" si="30"/>
        <v/>
      </c>
      <c r="AI383" s="28" t="str">
        <f t="shared" si="31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29"/>
        <v/>
      </c>
      <c r="W384" s="1" t="str">
        <f t="shared" si="30"/>
        <v/>
      </c>
      <c r="AI384" s="28" t="str">
        <f t="shared" si="31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29"/>
        <v/>
      </c>
      <c r="W385" s="1" t="str">
        <f t="shared" si="30"/>
        <v/>
      </c>
      <c r="AI385" s="28" t="str">
        <f t="shared" si="31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29"/>
        <v/>
      </c>
      <c r="W386" s="1" t="str">
        <f t="shared" si="30"/>
        <v/>
      </c>
      <c r="AI386" s="28" t="str">
        <f t="shared" si="31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29"/>
        <v/>
      </c>
      <c r="W387" s="1" t="str">
        <f t="shared" si="30"/>
        <v/>
      </c>
      <c r="AI387" s="28" t="str">
        <f t="shared" si="31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2">IF(ISBLANK(U388),  "", _xlfn.CONCAT("haas/entity/sensor/", LOWER(C388), "/", E388, "/config"))</f>
        <v/>
      </c>
      <c r="W388" s="1" t="str">
        <f t="shared" ref="W388:W451" si="33">IF(ISBLANK(U388),  "", _xlfn.CONCAT("haas/entity/sensor/", LOWER(C388), "/", E388))</f>
        <v/>
      </c>
      <c r="AI388" s="28" t="str">
        <f t="shared" ref="AI388:AI451" si="34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2"/>
        <v/>
      </c>
      <c r="W389" s="1" t="str">
        <f t="shared" si="33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2"/>
        <v/>
      </c>
      <c r="W390" s="1" t="str">
        <f t="shared" si="33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2"/>
        <v/>
      </c>
      <c r="W391" s="1" t="str">
        <f t="shared" si="33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2"/>
        <v/>
      </c>
      <c r="W392" s="1" t="str">
        <f t="shared" si="33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2"/>
        <v/>
      </c>
      <c r="W393" s="1" t="str">
        <f t="shared" si="33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2"/>
        <v/>
      </c>
      <c r="W394" s="1" t="str">
        <f t="shared" si="33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2"/>
        <v/>
      </c>
      <c r="W395" s="1" t="str">
        <f t="shared" si="33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2"/>
        <v/>
      </c>
      <c r="W396" s="1" t="str">
        <f t="shared" si="33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2"/>
        <v/>
      </c>
      <c r="W397" s="1" t="str">
        <f t="shared" si="33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2"/>
        <v/>
      </c>
      <c r="W398" s="1" t="str">
        <f t="shared" si="33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2"/>
        <v/>
      </c>
      <c r="W399" s="1" t="str">
        <f t="shared" si="33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2"/>
        <v/>
      </c>
      <c r="W400" s="1" t="str">
        <f t="shared" si="33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2"/>
        <v/>
      </c>
      <c r="W401" s="1" t="str">
        <f t="shared" si="33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2"/>
        <v/>
      </c>
      <c r="W402" s="1" t="str">
        <f t="shared" si="33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2"/>
        <v/>
      </c>
      <c r="W403" s="1" t="str">
        <f t="shared" si="33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2"/>
        <v/>
      </c>
      <c r="W404" s="1" t="str">
        <f t="shared" si="33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2"/>
        <v/>
      </c>
      <c r="W405" s="1" t="str">
        <f t="shared" si="33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2"/>
        <v/>
      </c>
      <c r="W406" s="1" t="str">
        <f t="shared" si="33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2"/>
        <v/>
      </c>
      <c r="W407" s="1" t="str">
        <f t="shared" si="33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2"/>
        <v/>
      </c>
      <c r="W408" s="1" t="str">
        <f t="shared" si="33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2"/>
        <v/>
      </c>
      <c r="W409" s="1" t="str">
        <f t="shared" si="33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2"/>
        <v/>
      </c>
      <c r="W410" s="1" t="str">
        <f t="shared" si="33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2"/>
        <v/>
      </c>
      <c r="W411" s="1" t="str">
        <f t="shared" si="33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2"/>
        <v/>
      </c>
      <c r="W412" s="1" t="str">
        <f t="shared" si="33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2"/>
        <v/>
      </c>
      <c r="W413" s="1" t="str">
        <f t="shared" si="33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2"/>
        <v/>
      </c>
      <c r="W414" s="1" t="str">
        <f t="shared" si="33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2"/>
        <v/>
      </c>
      <c r="W415" s="1" t="str">
        <f t="shared" si="33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2"/>
        <v/>
      </c>
      <c r="W416" s="1" t="str">
        <f t="shared" si="33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2"/>
        <v/>
      </c>
      <c r="W417" s="1" t="str">
        <f t="shared" si="33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2"/>
        <v/>
      </c>
      <c r="W418" s="1" t="str">
        <f t="shared" si="33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2"/>
        <v/>
      </c>
      <c r="W419" s="1" t="str">
        <f t="shared" si="33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2"/>
        <v/>
      </c>
      <c r="W420" s="1" t="str">
        <f t="shared" si="33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2"/>
        <v/>
      </c>
      <c r="W421" s="1" t="str">
        <f t="shared" si="33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2"/>
        <v/>
      </c>
      <c r="W422" s="1" t="str">
        <f t="shared" si="33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2"/>
        <v/>
      </c>
      <c r="W423" s="1" t="str">
        <f t="shared" si="33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2"/>
        <v/>
      </c>
      <c r="W424" s="1" t="str">
        <f t="shared" si="33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2"/>
        <v/>
      </c>
      <c r="W425" s="1" t="str">
        <f t="shared" si="33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2"/>
        <v/>
      </c>
      <c r="W426" s="1" t="str">
        <f t="shared" si="33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2"/>
        <v/>
      </c>
      <c r="W427" s="1" t="str">
        <f t="shared" si="33"/>
        <v/>
      </c>
      <c r="AI427" s="28" t="str">
        <f t="shared" si="34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2"/>
        <v/>
      </c>
      <c r="W428" s="1" t="str">
        <f t="shared" si="33"/>
        <v/>
      </c>
      <c r="AI428" s="28" t="str">
        <f t="shared" si="34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2"/>
        <v/>
      </c>
      <c r="W429" s="1" t="str">
        <f t="shared" si="33"/>
        <v/>
      </c>
      <c r="AI429" s="28" t="str">
        <f t="shared" si="34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2"/>
        <v/>
      </c>
      <c r="W430" s="1" t="str">
        <f t="shared" si="33"/>
        <v/>
      </c>
      <c r="AI430" s="28" t="str">
        <f t="shared" si="34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2"/>
        <v/>
      </c>
      <c r="W431" s="1" t="str">
        <f t="shared" si="33"/>
        <v/>
      </c>
      <c r="AI431" s="28" t="str">
        <f t="shared" si="34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2"/>
        <v/>
      </c>
      <c r="W432" s="1" t="str">
        <f t="shared" si="33"/>
        <v/>
      </c>
      <c r="AI432" s="28" t="str">
        <f t="shared" si="34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2"/>
        <v/>
      </c>
      <c r="W433" s="1" t="str">
        <f t="shared" si="33"/>
        <v/>
      </c>
      <c r="AI433" s="28" t="str">
        <f t="shared" si="34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2"/>
        <v/>
      </c>
      <c r="W434" s="1" t="str">
        <f t="shared" si="33"/>
        <v/>
      </c>
      <c r="AI434" s="28" t="str">
        <f t="shared" si="34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2"/>
        <v/>
      </c>
      <c r="W435" s="1" t="str">
        <f t="shared" si="33"/>
        <v/>
      </c>
      <c r="AI435" s="28" t="str">
        <f t="shared" si="34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2"/>
        <v/>
      </c>
      <c r="W436" s="1" t="str">
        <f t="shared" si="33"/>
        <v/>
      </c>
      <c r="AI436" s="28" t="str">
        <f t="shared" si="34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2"/>
        <v/>
      </c>
      <c r="W437" s="1" t="str">
        <f t="shared" si="33"/>
        <v/>
      </c>
      <c r="AI437" s="28" t="str">
        <f t="shared" si="34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2"/>
        <v/>
      </c>
      <c r="W438" s="1" t="str">
        <f t="shared" si="33"/>
        <v/>
      </c>
      <c r="AI438" s="28" t="str">
        <f t="shared" si="34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2"/>
        <v/>
      </c>
      <c r="W439" s="1" t="str">
        <f t="shared" si="33"/>
        <v/>
      </c>
      <c r="AI439" s="28" t="str">
        <f t="shared" si="34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2"/>
        <v/>
      </c>
      <c r="W440" s="1" t="str">
        <f t="shared" si="33"/>
        <v/>
      </c>
      <c r="AI440" s="28" t="str">
        <f t="shared" si="34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2"/>
        <v/>
      </c>
      <c r="W441" s="1" t="str">
        <f t="shared" si="33"/>
        <v/>
      </c>
      <c r="AI441" s="28" t="str">
        <f t="shared" si="34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2"/>
        <v/>
      </c>
      <c r="W442" s="1" t="str">
        <f t="shared" si="33"/>
        <v/>
      </c>
      <c r="AI442" s="28" t="str">
        <f t="shared" si="34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2"/>
        <v/>
      </c>
      <c r="W443" s="1" t="str">
        <f t="shared" si="33"/>
        <v/>
      </c>
      <c r="AI443" s="28" t="str">
        <f t="shared" si="34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I444" s="28" t="str">
        <f t="shared" si="34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I445" s="28" t="str">
        <f t="shared" si="34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I446" s="28" t="str">
        <f t="shared" si="34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I447" s="28" t="str">
        <f t="shared" si="34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I448" s="28" t="str">
        <f t="shared" si="34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I449" s="28" t="str">
        <f t="shared" si="34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I450" s="28" t="str">
        <f t="shared" si="34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I451" s="28" t="str">
        <f t="shared" si="34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5">IF(ISBLANK(U452),  "", _xlfn.CONCAT("haas/entity/sensor/", LOWER(C452), "/", E452, "/config"))</f>
        <v/>
      </c>
      <c r="W452" s="1" t="str">
        <f t="shared" ref="W452:W515" si="36">IF(ISBLANK(U452),  "", _xlfn.CONCAT("haas/entity/sensor/", LOWER(C452), "/", E452))</f>
        <v/>
      </c>
      <c r="AI452" s="28" t="str">
        <f t="shared" ref="AI452:AI515" si="37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5"/>
        <v/>
      </c>
      <c r="W453" s="1" t="str">
        <f t="shared" si="36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5"/>
        <v/>
      </c>
      <c r="W454" s="1" t="str">
        <f t="shared" si="36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5"/>
        <v/>
      </c>
      <c r="W455" s="1" t="str">
        <f t="shared" si="36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5"/>
        <v/>
      </c>
      <c r="W456" s="1" t="str">
        <f t="shared" si="36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5"/>
        <v/>
      </c>
      <c r="W457" s="1" t="str">
        <f t="shared" si="36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5"/>
        <v/>
      </c>
      <c r="W458" s="1" t="str">
        <f t="shared" si="36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5"/>
        <v/>
      </c>
      <c r="W459" s="1" t="str">
        <f t="shared" si="36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5"/>
        <v/>
      </c>
      <c r="W460" s="1" t="str">
        <f t="shared" si="36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5"/>
        <v/>
      </c>
      <c r="W461" s="1" t="str">
        <f t="shared" si="36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5"/>
        <v/>
      </c>
      <c r="W462" s="1" t="str">
        <f t="shared" si="36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5"/>
        <v/>
      </c>
      <c r="W463" s="1" t="str">
        <f t="shared" si="36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5"/>
        <v/>
      </c>
      <c r="W464" s="1" t="str">
        <f t="shared" si="36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5"/>
        <v/>
      </c>
      <c r="W465" s="1" t="str">
        <f t="shared" si="36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5"/>
        <v/>
      </c>
      <c r="W466" s="1" t="str">
        <f t="shared" si="36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5"/>
        <v/>
      </c>
      <c r="W467" s="1" t="str">
        <f t="shared" si="36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5"/>
        <v/>
      </c>
      <c r="W468" s="1" t="str">
        <f t="shared" si="36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5"/>
        <v/>
      </c>
      <c r="W469" s="1" t="str">
        <f t="shared" si="36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5"/>
        <v/>
      </c>
      <c r="W470" s="1" t="str">
        <f t="shared" si="36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5"/>
        <v/>
      </c>
      <c r="W471" s="1" t="str">
        <f t="shared" si="36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5"/>
        <v/>
      </c>
      <c r="W472" s="1" t="str">
        <f t="shared" si="36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5"/>
        <v/>
      </c>
      <c r="W473" s="1" t="str">
        <f t="shared" si="36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5"/>
        <v/>
      </c>
      <c r="W474" s="1" t="str">
        <f t="shared" si="36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5"/>
        <v/>
      </c>
      <c r="W475" s="1" t="str">
        <f t="shared" si="36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5"/>
        <v/>
      </c>
      <c r="W476" s="1" t="str">
        <f t="shared" si="36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5"/>
        <v/>
      </c>
      <c r="W477" s="1" t="str">
        <f t="shared" si="36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5"/>
        <v/>
      </c>
      <c r="W478" s="1" t="str">
        <f t="shared" si="36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5"/>
        <v/>
      </c>
      <c r="W479" s="1" t="str">
        <f t="shared" si="36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5"/>
        <v/>
      </c>
      <c r="W480" s="1" t="str">
        <f t="shared" si="36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5"/>
        <v/>
      </c>
      <c r="W481" s="1" t="str">
        <f t="shared" si="36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5"/>
        <v/>
      </c>
      <c r="W482" s="1" t="str">
        <f t="shared" si="36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5"/>
        <v/>
      </c>
      <c r="W483" s="1" t="str">
        <f t="shared" si="36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5"/>
        <v/>
      </c>
      <c r="W484" s="1" t="str">
        <f t="shared" si="36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5"/>
        <v/>
      </c>
      <c r="W485" s="1" t="str">
        <f t="shared" si="36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5"/>
        <v/>
      </c>
      <c r="W486" s="1" t="str">
        <f t="shared" si="36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5"/>
        <v/>
      </c>
      <c r="W487" s="1" t="str">
        <f t="shared" si="36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5"/>
        <v/>
      </c>
      <c r="W488" s="1" t="str">
        <f t="shared" si="36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5"/>
        <v/>
      </c>
      <c r="W489" s="1" t="str">
        <f t="shared" si="36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5"/>
        <v/>
      </c>
      <c r="W490" s="1" t="str">
        <f t="shared" si="36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5"/>
        <v/>
      </c>
      <c r="W491" s="1" t="str">
        <f t="shared" si="36"/>
        <v/>
      </c>
      <c r="AI491" s="28" t="str">
        <f t="shared" si="37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5"/>
        <v/>
      </c>
      <c r="W492" s="1" t="str">
        <f t="shared" si="36"/>
        <v/>
      </c>
      <c r="AI492" s="28" t="str">
        <f t="shared" si="37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5"/>
        <v/>
      </c>
      <c r="W493" s="1" t="str">
        <f t="shared" si="36"/>
        <v/>
      </c>
      <c r="AI493" s="28" t="str">
        <f t="shared" si="37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5"/>
        <v/>
      </c>
      <c r="W494" s="1" t="str">
        <f t="shared" si="36"/>
        <v/>
      </c>
      <c r="AI494" s="28" t="str">
        <f t="shared" si="37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5"/>
        <v/>
      </c>
      <c r="W495" s="1" t="str">
        <f t="shared" si="36"/>
        <v/>
      </c>
      <c r="AI495" s="28" t="str">
        <f t="shared" si="37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5"/>
        <v/>
      </c>
      <c r="W496" s="1" t="str">
        <f t="shared" si="36"/>
        <v/>
      </c>
      <c r="AI496" s="28" t="str">
        <f t="shared" si="37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5"/>
        <v/>
      </c>
      <c r="W497" s="1" t="str">
        <f t="shared" si="36"/>
        <v/>
      </c>
      <c r="AI497" s="28" t="str">
        <f t="shared" si="37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5"/>
        <v/>
      </c>
      <c r="W498" s="1" t="str">
        <f t="shared" si="36"/>
        <v/>
      </c>
      <c r="AI498" s="28" t="str">
        <f t="shared" si="37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5"/>
        <v/>
      </c>
      <c r="W499" s="1" t="str">
        <f t="shared" si="36"/>
        <v/>
      </c>
      <c r="AI499" s="28" t="str">
        <f t="shared" si="37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5"/>
        <v/>
      </c>
      <c r="W500" s="1" t="str">
        <f t="shared" si="36"/>
        <v/>
      </c>
      <c r="AI500" s="28" t="str">
        <f t="shared" si="37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5"/>
        <v/>
      </c>
      <c r="W501" s="1" t="str">
        <f t="shared" si="36"/>
        <v/>
      </c>
      <c r="AI501" s="28" t="str">
        <f t="shared" si="37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5"/>
        <v/>
      </c>
      <c r="W502" s="1" t="str">
        <f t="shared" si="36"/>
        <v/>
      </c>
      <c r="AI502" s="28" t="str">
        <f t="shared" si="37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5"/>
        <v/>
      </c>
      <c r="W503" s="1" t="str">
        <f t="shared" si="36"/>
        <v/>
      </c>
      <c r="AI503" s="28" t="str">
        <f t="shared" si="37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5"/>
        <v/>
      </c>
      <c r="W504" s="1" t="str">
        <f t="shared" si="36"/>
        <v/>
      </c>
      <c r="AI504" s="28" t="str">
        <f t="shared" si="37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5"/>
        <v/>
      </c>
      <c r="W505" s="1" t="str">
        <f t="shared" si="36"/>
        <v/>
      </c>
      <c r="AI505" s="28" t="str">
        <f t="shared" si="37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5"/>
        <v/>
      </c>
      <c r="W506" s="1" t="str">
        <f t="shared" si="36"/>
        <v/>
      </c>
      <c r="AI506" s="28" t="str">
        <f t="shared" si="37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5"/>
        <v/>
      </c>
      <c r="W507" s="1" t="str">
        <f t="shared" si="36"/>
        <v/>
      </c>
      <c r="AI507" s="28" t="str">
        <f t="shared" si="37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5"/>
        <v/>
      </c>
      <c r="W508" s="1" t="str">
        <f t="shared" si="36"/>
        <v/>
      </c>
      <c r="AI508" s="28" t="str">
        <f t="shared" si="37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5"/>
        <v/>
      </c>
      <c r="W509" s="1" t="str">
        <f t="shared" si="36"/>
        <v/>
      </c>
      <c r="AI509" s="28" t="str">
        <f t="shared" si="37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5"/>
        <v/>
      </c>
      <c r="W510" s="1" t="str">
        <f t="shared" si="36"/>
        <v/>
      </c>
      <c r="AI510" s="28" t="str">
        <f t="shared" si="37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5"/>
        <v/>
      </c>
      <c r="W511" s="1" t="str">
        <f t="shared" si="36"/>
        <v/>
      </c>
      <c r="AI511" s="28" t="str">
        <f t="shared" si="37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5"/>
        <v/>
      </c>
      <c r="W512" s="1" t="str">
        <f t="shared" si="36"/>
        <v/>
      </c>
      <c r="AI512" s="28" t="str">
        <f t="shared" si="37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5"/>
        <v/>
      </c>
      <c r="W513" s="1" t="str">
        <f t="shared" si="36"/>
        <v/>
      </c>
      <c r="AI513" s="28" t="str">
        <f t="shared" si="37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5"/>
        <v/>
      </c>
      <c r="W514" s="1" t="str">
        <f t="shared" si="36"/>
        <v/>
      </c>
      <c r="AI514" s="28" t="str">
        <f t="shared" si="37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5"/>
        <v/>
      </c>
      <c r="W515" s="1" t="str">
        <f t="shared" si="36"/>
        <v/>
      </c>
      <c r="AI515" s="28" t="str">
        <f t="shared" si="37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38">IF(ISBLANK(U516),  "", _xlfn.CONCAT("haas/entity/sensor/", LOWER(C516), "/", E516, "/config"))</f>
        <v/>
      </c>
      <c r="W516" s="1" t="str">
        <f t="shared" ref="W516:W579" si="39">IF(ISBLANK(U516),  "", _xlfn.CONCAT("haas/entity/sensor/", LOWER(C516), "/", E516))</f>
        <v/>
      </c>
      <c r="AI516" s="28" t="str">
        <f t="shared" ref="AI516:AI579" si="40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8"/>
        <v/>
      </c>
      <c r="W517" s="1" t="str">
        <f t="shared" si="39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8"/>
        <v/>
      </c>
      <c r="W518" s="1" t="str">
        <f t="shared" si="39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8"/>
        <v/>
      </c>
      <c r="W519" s="1" t="str">
        <f t="shared" si="39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8"/>
        <v/>
      </c>
      <c r="W520" s="1" t="str">
        <f t="shared" si="39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8"/>
        <v/>
      </c>
      <c r="W521" s="1" t="str">
        <f t="shared" si="39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8"/>
        <v/>
      </c>
      <c r="W522" s="1" t="str">
        <f t="shared" si="39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8"/>
        <v/>
      </c>
      <c r="W523" s="1" t="str">
        <f t="shared" si="39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8"/>
        <v/>
      </c>
      <c r="W524" s="1" t="str">
        <f t="shared" si="39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8"/>
        <v/>
      </c>
      <c r="W525" s="1" t="str">
        <f t="shared" si="39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8"/>
        <v/>
      </c>
      <c r="W526" s="1" t="str">
        <f t="shared" si="39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8"/>
        <v/>
      </c>
      <c r="W527" s="1" t="str">
        <f t="shared" si="39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8"/>
        <v/>
      </c>
      <c r="W528" s="1" t="str">
        <f t="shared" si="39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8"/>
        <v/>
      </c>
      <c r="W529" s="1" t="str">
        <f t="shared" si="39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8"/>
        <v/>
      </c>
      <c r="W530" s="1" t="str">
        <f t="shared" si="39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8"/>
        <v/>
      </c>
      <c r="W531" s="1" t="str">
        <f t="shared" si="39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8"/>
        <v/>
      </c>
      <c r="W532" s="1" t="str">
        <f t="shared" si="39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8"/>
        <v/>
      </c>
      <c r="W533" s="1" t="str">
        <f t="shared" si="39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8"/>
        <v/>
      </c>
      <c r="W534" s="1" t="str">
        <f t="shared" si="39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8"/>
        <v/>
      </c>
      <c r="W535" s="1" t="str">
        <f t="shared" si="39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8"/>
        <v/>
      </c>
      <c r="W536" s="1" t="str">
        <f t="shared" si="39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8"/>
        <v/>
      </c>
      <c r="W537" s="1" t="str">
        <f t="shared" si="39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8"/>
        <v/>
      </c>
      <c r="W538" s="1" t="str">
        <f t="shared" si="39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8"/>
        <v/>
      </c>
      <c r="W539" s="1" t="str">
        <f t="shared" si="39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8"/>
        <v/>
      </c>
      <c r="W540" s="1" t="str">
        <f t="shared" si="39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8"/>
        <v/>
      </c>
      <c r="W541" s="1" t="str">
        <f t="shared" si="39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8"/>
        <v/>
      </c>
      <c r="W542" s="1" t="str">
        <f t="shared" si="39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8"/>
        <v/>
      </c>
      <c r="W543" s="1" t="str">
        <f t="shared" si="39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8"/>
        <v/>
      </c>
      <c r="W544" s="1" t="str">
        <f t="shared" si="39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8"/>
        <v/>
      </c>
      <c r="W545" s="1" t="str">
        <f t="shared" si="39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8"/>
        <v/>
      </c>
      <c r="W546" s="1" t="str">
        <f t="shared" si="39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8"/>
        <v/>
      </c>
      <c r="W547" s="1" t="str">
        <f t="shared" si="39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8"/>
        <v/>
      </c>
      <c r="W548" s="1" t="str">
        <f t="shared" si="39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8"/>
        <v/>
      </c>
      <c r="W549" s="1" t="str">
        <f t="shared" si="39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8"/>
        <v/>
      </c>
      <c r="W550" s="1" t="str">
        <f t="shared" si="39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8"/>
        <v/>
      </c>
      <c r="W551" s="1" t="str">
        <f t="shared" si="39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8"/>
        <v/>
      </c>
      <c r="W552" s="1" t="str">
        <f t="shared" si="39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8"/>
        <v/>
      </c>
      <c r="W553" s="1" t="str">
        <f t="shared" si="39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8"/>
        <v/>
      </c>
      <c r="W554" s="1" t="str">
        <f t="shared" si="39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8"/>
        <v/>
      </c>
      <c r="W555" s="1" t="str">
        <f t="shared" si="39"/>
        <v/>
      </c>
      <c r="AI555" s="28" t="str">
        <f t="shared" si="40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8"/>
        <v/>
      </c>
      <c r="W556" s="1" t="str">
        <f t="shared" si="39"/>
        <v/>
      </c>
      <c r="AI556" s="28" t="str">
        <f t="shared" si="40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8"/>
        <v/>
      </c>
      <c r="W557" s="1" t="str">
        <f t="shared" si="39"/>
        <v/>
      </c>
      <c r="AI557" s="28" t="str">
        <f t="shared" si="40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8"/>
        <v/>
      </c>
      <c r="W558" s="1" t="str">
        <f t="shared" si="39"/>
        <v/>
      </c>
      <c r="AI558" s="28" t="str">
        <f t="shared" si="40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8"/>
        <v/>
      </c>
      <c r="W559" s="1" t="str">
        <f t="shared" si="39"/>
        <v/>
      </c>
      <c r="AI559" s="28" t="str">
        <f t="shared" si="40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8"/>
        <v/>
      </c>
      <c r="W560" s="1" t="str">
        <f t="shared" si="39"/>
        <v/>
      </c>
      <c r="AI560" s="28" t="str">
        <f t="shared" si="40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8"/>
        <v/>
      </c>
      <c r="W561" s="1" t="str">
        <f t="shared" si="39"/>
        <v/>
      </c>
      <c r="AI561" s="28" t="str">
        <f t="shared" si="40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8"/>
        <v/>
      </c>
      <c r="W562" s="1" t="str">
        <f t="shared" si="39"/>
        <v/>
      </c>
      <c r="AI562" s="28" t="str">
        <f t="shared" si="40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8"/>
        <v/>
      </c>
      <c r="W563" s="1" t="str">
        <f t="shared" si="39"/>
        <v/>
      </c>
      <c r="AI563" s="28" t="str">
        <f t="shared" si="40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8"/>
        <v/>
      </c>
      <c r="W564" s="1" t="str">
        <f t="shared" si="39"/>
        <v/>
      </c>
      <c r="AI564" s="28" t="str">
        <f t="shared" si="40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8"/>
        <v/>
      </c>
      <c r="W565" s="1" t="str">
        <f t="shared" si="39"/>
        <v/>
      </c>
      <c r="AI565" s="28" t="str">
        <f t="shared" si="40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8"/>
        <v/>
      </c>
      <c r="W566" s="1" t="str">
        <f t="shared" si="39"/>
        <v/>
      </c>
      <c r="AI566" s="28" t="str">
        <f t="shared" si="40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8"/>
        <v/>
      </c>
      <c r="W567" s="1" t="str">
        <f t="shared" si="39"/>
        <v/>
      </c>
      <c r="AI567" s="28" t="str">
        <f t="shared" si="40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8"/>
        <v/>
      </c>
      <c r="W568" s="1" t="str">
        <f t="shared" si="39"/>
        <v/>
      </c>
      <c r="AI568" s="28" t="str">
        <f t="shared" si="40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8"/>
        <v/>
      </c>
      <c r="W569" s="1" t="str">
        <f t="shared" si="39"/>
        <v/>
      </c>
      <c r="AI569" s="28" t="str">
        <f t="shared" si="40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8"/>
        <v/>
      </c>
      <c r="W570" s="1" t="str">
        <f t="shared" si="39"/>
        <v/>
      </c>
      <c r="AI570" s="28" t="str">
        <f t="shared" si="40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8"/>
        <v/>
      </c>
      <c r="W571" s="1" t="str">
        <f t="shared" si="39"/>
        <v/>
      </c>
      <c r="AI571" s="28" t="str">
        <f t="shared" si="40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8"/>
        <v/>
      </c>
      <c r="W572" s="1" t="str">
        <f t="shared" si="39"/>
        <v/>
      </c>
      <c r="AI572" s="28" t="str">
        <f t="shared" si="40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8"/>
        <v/>
      </c>
      <c r="W573" s="1" t="str">
        <f t="shared" si="39"/>
        <v/>
      </c>
      <c r="AI573" s="28" t="str">
        <f t="shared" si="40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8"/>
        <v/>
      </c>
      <c r="W574" s="1" t="str">
        <f t="shared" si="39"/>
        <v/>
      </c>
      <c r="AI574" s="28" t="str">
        <f t="shared" si="40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8"/>
        <v/>
      </c>
      <c r="W575" s="1" t="str">
        <f t="shared" si="39"/>
        <v/>
      </c>
      <c r="AI575" s="28" t="str">
        <f t="shared" si="40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8"/>
        <v/>
      </c>
      <c r="W576" s="1" t="str">
        <f t="shared" si="39"/>
        <v/>
      </c>
      <c r="AI576" s="28" t="str">
        <f t="shared" si="40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8"/>
        <v/>
      </c>
      <c r="W577" s="1" t="str">
        <f t="shared" si="39"/>
        <v/>
      </c>
      <c r="AI577" s="28" t="str">
        <f t="shared" si="40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8"/>
        <v/>
      </c>
      <c r="W578" s="1" t="str">
        <f t="shared" si="39"/>
        <v/>
      </c>
      <c r="AI578" s="28" t="str">
        <f t="shared" si="40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8"/>
        <v/>
      </c>
      <c r="W579" s="1" t="str">
        <f t="shared" si="39"/>
        <v/>
      </c>
      <c r="AI579" s="28" t="str">
        <f t="shared" si="40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1">IF(ISBLANK(U580),  "", _xlfn.CONCAT("haas/entity/sensor/", LOWER(C580), "/", E580, "/config"))</f>
        <v/>
      </c>
      <c r="W580" s="1" t="str">
        <f t="shared" ref="W580:W599" si="42">IF(ISBLANK(U580),  "", _xlfn.CONCAT("haas/entity/sensor/", LOWER(C580), "/", E580))</f>
        <v/>
      </c>
      <c r="AI580" s="28" t="str">
        <f t="shared" ref="AI580:AI643" si="43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1"/>
        <v/>
      </c>
      <c r="W581" s="1" t="str">
        <f t="shared" si="42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1"/>
        <v/>
      </c>
      <c r="W582" s="1" t="str">
        <f t="shared" si="42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1"/>
        <v/>
      </c>
      <c r="W583" s="1" t="str">
        <f t="shared" si="42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1"/>
        <v/>
      </c>
      <c r="W584" s="1" t="str">
        <f t="shared" si="42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1"/>
        <v/>
      </c>
      <c r="W585" s="1" t="str">
        <f t="shared" si="42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1"/>
        <v/>
      </c>
      <c r="W586" s="1" t="str">
        <f t="shared" si="42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1"/>
        <v/>
      </c>
      <c r="W587" s="1" t="str">
        <f t="shared" si="42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1"/>
        <v/>
      </c>
      <c r="W588" s="1" t="str">
        <f t="shared" si="42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1"/>
        <v/>
      </c>
      <c r="W589" s="1" t="str">
        <f t="shared" si="42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1"/>
        <v/>
      </c>
      <c r="W590" s="1" t="str">
        <f t="shared" si="42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1"/>
        <v/>
      </c>
      <c r="W591" s="1" t="str">
        <f t="shared" si="42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1"/>
        <v/>
      </c>
      <c r="W592" s="1" t="str">
        <f t="shared" si="42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1"/>
        <v/>
      </c>
      <c r="W593" s="1" t="str">
        <f t="shared" si="42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1"/>
        <v/>
      </c>
      <c r="W594" s="1" t="str">
        <f t="shared" si="42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1"/>
        <v/>
      </c>
      <c r="W595" s="1" t="str">
        <f t="shared" si="42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1"/>
        <v/>
      </c>
      <c r="W596" s="1" t="str">
        <f t="shared" si="42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1"/>
        <v/>
      </c>
      <c r="W597" s="1" t="str">
        <f t="shared" si="42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1"/>
        <v/>
      </c>
      <c r="W598" s="1" t="str">
        <f t="shared" si="42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1"/>
        <v/>
      </c>
      <c r="W599" s="1" t="str">
        <f t="shared" si="42"/>
        <v/>
      </c>
      <c r="AI599" s="28" t="str">
        <f t="shared" si="43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2022-03-04T01:19:03Z</dcterms:modified>
</cp:coreProperties>
</file>