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3EBFA749-7EBB-7B47-8251-DAAD22DABD7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<sst xmlns="http://schemas.openxmlformats.org/spreadsheetml/2006/main" count="7615" uniqueCount="1511">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</sst>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A3" zoomScale="120" zoomScaleNormal="120" workbookViewId="0">
      <selection activeCell="B347" sqref="B34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1260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1270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1352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1194</v>
      </c>
      <c r="D26" s="33" t="s">
        <v>27</v>
      </c>
      <c r="E26" s="33" t="s">
        <v>1256</v>
      </c>
      <c r="F26" s="35" t="str">
        <f>IF(ISBLANK(Table2[[#This Row],[unique_id]]), "", PROPER(SUBSTITUTE(Table2[[#This Row],[unique_id]], "_", " ")))</f>
        <v>Utility Temperature</v>
      </c>
      <c r="G26" s="33" t="s">
        <v>1255</v>
      </c>
      <c r="H26" s="33" t="s">
        <v>87</v>
      </c>
      <c r="I26" s="33" t="s">
        <v>30</v>
      </c>
      <c r="J26" s="33"/>
      <c r="K26" s="33" t="s">
        <v>1257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1198</v>
      </c>
      <c r="BD26" s="33" t="s">
        <v>1194</v>
      </c>
      <c r="BE26" s="33" t="s">
        <v>1199</v>
      </c>
      <c r="BF26" s="33" t="s">
        <v>28</v>
      </c>
      <c r="BG26" s="33"/>
      <c r="BH26" s="33"/>
      <c r="BI26" s="33"/>
      <c r="BJ26" s="33"/>
      <c r="BK26" s="33" t="s">
        <v>1218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1194</v>
      </c>
      <c r="D27" s="33" t="s">
        <v>27</v>
      </c>
      <c r="E27" s="33" t="s">
        <v>1257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1352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1230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1380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1352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1400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1243</v>
      </c>
      <c r="H96" s="33" t="s">
        <v>670</v>
      </c>
      <c r="I96" s="33" t="s">
        <v>184</v>
      </c>
      <c r="J96" s="33"/>
      <c r="K96" s="33" t="s">
        <v>1251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1243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1433</v>
      </c>
      <c r="BK107" s="18" t="s">
        <v>377</v>
      </c>
      <c r="BL107" s="18" t="s">
        <v>1459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1433</v>
      </c>
      <c r="BK108" s="18" t="s">
        <v>378</v>
      </c>
      <c r="BL108" s="18" t="s">
        <v>1460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1433</v>
      </c>
      <c r="BK109" s="18" t="s">
        <v>381</v>
      </c>
      <c r="BL109" s="18" t="s">
        <v>1461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1433</v>
      </c>
      <c r="BK111" s="30" t="s">
        <v>369</v>
      </c>
      <c r="BL111" s="30" t="s">
        <v>1462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1433</v>
      </c>
      <c r="BK113" s="33" t="s">
        <v>956</v>
      </c>
      <c r="BL113" s="33" t="s">
        <v>1463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1433</v>
      </c>
      <c r="BK116" s="18" t="s">
        <v>382</v>
      </c>
      <c r="BL116" s="18" t="s">
        <v>1464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1433</v>
      </c>
      <c r="BK118" s="18" t="s">
        <v>379</v>
      </c>
      <c r="BL118" s="18" t="s">
        <v>1465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1433</v>
      </c>
      <c r="BK119" s="18" t="s">
        <v>380</v>
      </c>
      <c r="BL119" s="21" t="s">
        <v>1466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1359</v>
      </c>
      <c r="F166" s="35" t="str">
        <f>IF(ISBLANK(Table2[[#This Row],[unique_id]]), "", PROPER(SUBSTITUTE(Table2[[#This Row],[unique_id]], "_", " ")))</f>
        <v>Kitchen Bench Lights Plug</v>
      </c>
      <c r="G166" s="33" t="s">
        <v>1360</v>
      </c>
      <c r="H166" s="33" t="s">
        <v>139</v>
      </c>
      <c r="I166" s="33" t="s">
        <v>132</v>
      </c>
      <c r="J166" s="33" t="s">
        <v>1362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1361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1433</v>
      </c>
      <c r="BK166" s="33" t="s">
        <v>951</v>
      </c>
      <c r="BL166" s="33" t="s">
        <v>1467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1433</v>
      </c>
      <c r="BK187" s="28" t="s">
        <v>572</v>
      </c>
      <c r="BL187" s="28" t="s">
        <v>1468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1433</v>
      </c>
      <c r="BK189" s="33" t="s">
        <v>1119</v>
      </c>
      <c r="BL189" s="33" t="s">
        <v>1469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1433</v>
      </c>
      <c r="BK192" s="28" t="s">
        <v>571</v>
      </c>
      <c r="BL192" s="28" t="s">
        <v>1470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1433</v>
      </c>
      <c r="BK194" s="33" t="s">
        <v>1118</v>
      </c>
      <c r="BL194" s="33" t="s">
        <v>1471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1433</v>
      </c>
      <c r="BK210" s="18" t="s">
        <v>356</v>
      </c>
      <c r="BL210" s="18" t="s">
        <v>1472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1252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1252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1433</v>
      </c>
      <c r="BK212" s="33" t="s">
        <v>452</v>
      </c>
      <c r="BL212" s="33" t="s">
        <v>1473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1433</v>
      </c>
      <c r="BK216" s="33" t="s">
        <v>1108</v>
      </c>
      <c r="BL216" s="33" t="s">
        <v>1474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1370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1252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590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1252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590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1432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1221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1200</v>
      </c>
      <c r="BC274" s="18" t="s">
        <v>1202</v>
      </c>
      <c r="BD274" s="18" t="s">
        <v>1201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1355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1200</v>
      </c>
      <c r="BC275" s="18" t="s">
        <v>1202</v>
      </c>
      <c r="BD275" s="18" t="s">
        <v>1201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1356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1200</v>
      </c>
      <c r="BC276" s="18" t="s">
        <v>1202</v>
      </c>
      <c r="BD276" s="18" t="s">
        <v>1201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1357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1200</v>
      </c>
      <c r="BC277" s="18" t="s">
        <v>1202</v>
      </c>
      <c r="BD277" s="18" t="s">
        <v>1201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1353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1358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1200</v>
      </c>
      <c r="BC278" s="18" t="s">
        <v>1202</v>
      </c>
      <c r="BD278" s="18" t="s">
        <v>1201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1315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1318</v>
      </c>
      <c r="H279" s="18" t="s">
        <v>1314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1317</v>
      </c>
      <c r="AF279" s="18">
        <v>200</v>
      </c>
      <c r="AG279" s="19" t="s">
        <v>34</v>
      </c>
      <c r="AH279" s="19"/>
      <c r="AI279" s="18" t="s">
        <v>1221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1200</v>
      </c>
      <c r="BC279" s="18" t="s">
        <v>1202</v>
      </c>
      <c r="BD279" s="18" t="s">
        <v>1201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1316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1319</v>
      </c>
      <c r="H280" s="18" t="s">
        <v>1314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1317</v>
      </c>
      <c r="AF280" s="18">
        <v>200</v>
      </c>
      <c r="AG280" s="19" t="s">
        <v>34</v>
      </c>
      <c r="AH280" s="19"/>
      <c r="AI280" s="18" t="s">
        <v>1221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1200</v>
      </c>
      <c r="BC280" s="18" t="s">
        <v>1202</v>
      </c>
      <c r="BD280" s="18" t="s">
        <v>1201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1352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1278</v>
      </c>
      <c r="D291" s="61" t="s">
        <v>149</v>
      </c>
      <c r="E291" s="61" t="s">
        <v>1280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1308</v>
      </c>
      <c r="H291" s="61" t="s">
        <v>1275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1310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1279</v>
      </c>
      <c r="BC291" s="61" t="s">
        <v>1202</v>
      </c>
      <c r="BD291" s="61" t="s">
        <v>1201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1278</v>
      </c>
      <c r="D292" s="61" t="s">
        <v>149</v>
      </c>
      <c r="E292" s="61" t="s">
        <v>1281</v>
      </c>
      <c r="F292" s="61" t="str">
        <f>IF(ISBLANK(Table2[[#This Row],[unique_id]]), "", PROPER(SUBSTITUTE(Table2[[#This Row],[unique_id]], "_", " ")))</f>
        <v>Service Plex Availability</v>
      </c>
      <c r="G292" s="61" t="s">
        <v>1295</v>
      </c>
      <c r="H292" s="61" t="s">
        <v>1275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1310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1279</v>
      </c>
      <c r="BC292" s="61" t="s">
        <v>1202</v>
      </c>
      <c r="BD292" s="61" t="s">
        <v>1201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1278</v>
      </c>
      <c r="D293" s="61" t="s">
        <v>149</v>
      </c>
      <c r="E293" s="61" t="s">
        <v>1282</v>
      </c>
      <c r="F293" s="61" t="str">
        <f>IF(ISBLANK(Table2[[#This Row],[unique_id]]), "", PROPER(SUBSTITUTE(Table2[[#This Row],[unique_id]], "_", " ")))</f>
        <v>Service Grafana Availability</v>
      </c>
      <c r="G293" s="61" t="s">
        <v>1296</v>
      </c>
      <c r="H293" s="61" t="s">
        <v>1275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1310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1279</v>
      </c>
      <c r="BC293" s="61" t="s">
        <v>1202</v>
      </c>
      <c r="BD293" s="61" t="s">
        <v>1201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1278</v>
      </c>
      <c r="D294" s="61" t="s">
        <v>149</v>
      </c>
      <c r="E294" s="61" t="s">
        <v>1283</v>
      </c>
      <c r="F294" s="61" t="str">
        <f>IF(ISBLANK(Table2[[#This Row],[unique_id]]), "", PROPER(SUBSTITUTE(Table2[[#This Row],[unique_id]], "_", " ")))</f>
        <v>Service Wrangle Availability</v>
      </c>
      <c r="G294" s="61" t="s">
        <v>1297</v>
      </c>
      <c r="H294" s="61" t="s">
        <v>1275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1310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1279</v>
      </c>
      <c r="BC294" s="61" t="s">
        <v>1202</v>
      </c>
      <c r="BD294" s="61" t="s">
        <v>1201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1278</v>
      </c>
      <c r="D295" s="61" t="s">
        <v>149</v>
      </c>
      <c r="E295" s="61" t="s">
        <v>1284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1310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1279</v>
      </c>
      <c r="BC295" s="61" t="s">
        <v>1202</v>
      </c>
      <c r="BD295" s="61" t="s">
        <v>1201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1278</v>
      </c>
      <c r="D296" s="61" t="s">
        <v>149</v>
      </c>
      <c r="E296" s="61" t="s">
        <v>1285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1310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1279</v>
      </c>
      <c r="BC296" s="61" t="s">
        <v>1202</v>
      </c>
      <c r="BD296" s="61" t="s">
        <v>1201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1278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1298</v>
      </c>
      <c r="H297" s="61" t="s">
        <v>1275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1310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1279</v>
      </c>
      <c r="BC297" s="61" t="s">
        <v>1202</v>
      </c>
      <c r="BD297" s="61" t="s">
        <v>1201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1278</v>
      </c>
      <c r="D298" s="61" t="s">
        <v>149</v>
      </c>
      <c r="E298" s="61" t="s">
        <v>1286</v>
      </c>
      <c r="F298" s="61" t="str">
        <f>IF(ISBLANK(Table2[[#This Row],[unique_id]]), "", PROPER(SUBSTITUTE(Table2[[#This Row],[unique_id]], "_", " ")))</f>
        <v>Service Weewx Availability</v>
      </c>
      <c r="G298" s="61" t="s">
        <v>1299</v>
      </c>
      <c r="H298" s="61" t="s">
        <v>1275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1310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1279</v>
      </c>
      <c r="BC298" s="61" t="s">
        <v>1202</v>
      </c>
      <c r="BD298" s="61" t="s">
        <v>1201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1278</v>
      </c>
      <c r="D299" s="61" t="s">
        <v>149</v>
      </c>
      <c r="E299" s="61" t="s">
        <v>1287</v>
      </c>
      <c r="F299" s="61" t="str">
        <f>IF(ISBLANK(Table2[[#This Row],[unique_id]]), "", PROPER(SUBSTITUTE(Table2[[#This Row],[unique_id]], "_", " ")))</f>
        <v>Service Digitemp Availability</v>
      </c>
      <c r="G299" s="61" t="s">
        <v>1300</v>
      </c>
      <c r="H299" s="61" t="s">
        <v>1275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1310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1279</v>
      </c>
      <c r="BC299" s="61" t="s">
        <v>1202</v>
      </c>
      <c r="BD299" s="61" t="s">
        <v>1201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1278</v>
      </c>
      <c r="D300" s="61" t="s">
        <v>149</v>
      </c>
      <c r="E300" s="61" t="s">
        <v>1288</v>
      </c>
      <c r="F300" s="61" t="str">
        <f>IF(ISBLANK(Table2[[#This Row],[unique_id]]), "", PROPER(SUBSTITUTE(Table2[[#This Row],[unique_id]], "_", " ")))</f>
        <v>Service Nginx Availability</v>
      </c>
      <c r="G300" s="61" t="s">
        <v>1301</v>
      </c>
      <c r="H300" s="61" t="s">
        <v>1275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1310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1279</v>
      </c>
      <c r="BC300" s="61" t="s">
        <v>1202</v>
      </c>
      <c r="BD300" s="61" t="s">
        <v>1201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1278</v>
      </c>
      <c r="D301" s="61" t="s">
        <v>149</v>
      </c>
      <c r="E301" s="61" t="s">
        <v>1289</v>
      </c>
      <c r="F301" s="61" t="str">
        <f>IF(ISBLANK(Table2[[#This Row],[unique_id]]), "", PROPER(SUBSTITUTE(Table2[[#This Row],[unique_id]], "_", " ")))</f>
        <v>Service Influxdb Availability</v>
      </c>
      <c r="G301" s="61" t="s">
        <v>1302</v>
      </c>
      <c r="H301" s="61" t="s">
        <v>1275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1310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1279</v>
      </c>
      <c r="BC301" s="61" t="s">
        <v>1202</v>
      </c>
      <c r="BD301" s="61" t="s">
        <v>1201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1278</v>
      </c>
      <c r="D302" s="61" t="s">
        <v>149</v>
      </c>
      <c r="E302" s="61" t="s">
        <v>1290</v>
      </c>
      <c r="F302" s="61" t="str">
        <f>IF(ISBLANK(Table2[[#This Row],[unique_id]]), "", PROPER(SUBSTITUTE(Table2[[#This Row],[unique_id]], "_", " ")))</f>
        <v>Service Mariadb Availability</v>
      </c>
      <c r="G302" s="61" t="s">
        <v>1303</v>
      </c>
      <c r="H302" s="61" t="s">
        <v>1275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1310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1279</v>
      </c>
      <c r="BC302" s="61" t="s">
        <v>1202</v>
      </c>
      <c r="BD302" s="61" t="s">
        <v>1201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1278</v>
      </c>
      <c r="D303" s="61" t="s">
        <v>149</v>
      </c>
      <c r="E303" s="61" t="s">
        <v>1291</v>
      </c>
      <c r="F303" s="61" t="str">
        <f>IF(ISBLANK(Table2[[#This Row],[unique_id]]), "", PROPER(SUBSTITUTE(Table2[[#This Row],[unique_id]], "_", " ")))</f>
        <v>Service Postgres Availability</v>
      </c>
      <c r="G303" s="61" t="s">
        <v>1304</v>
      </c>
      <c r="H303" s="61" t="s">
        <v>1275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1310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1279</v>
      </c>
      <c r="BC303" s="61" t="s">
        <v>1202</v>
      </c>
      <c r="BD303" s="61" t="s">
        <v>1201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1278</v>
      </c>
      <c r="D304" s="61" t="s">
        <v>149</v>
      </c>
      <c r="E304" s="61" t="s">
        <v>1292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1305</v>
      </c>
      <c r="H304" s="61" t="s">
        <v>1275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1310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1279</v>
      </c>
      <c r="BC304" s="61" t="s">
        <v>1202</v>
      </c>
      <c r="BD304" s="61" t="s">
        <v>1201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1278</v>
      </c>
      <c r="D305" s="61" t="s">
        <v>149</v>
      </c>
      <c r="E305" s="61" t="s">
        <v>1293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1306</v>
      </c>
      <c r="H305" s="61" t="s">
        <v>1275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1310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1279</v>
      </c>
      <c r="BC305" s="61" t="s">
        <v>1202</v>
      </c>
      <c r="BD305" s="61" t="s">
        <v>1201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1278</v>
      </c>
      <c r="D306" s="61" t="s">
        <v>149</v>
      </c>
      <c r="E306" s="61" t="s">
        <v>1294</v>
      </c>
      <c r="F306" s="61" t="str">
        <f>IF(ISBLANK(Table2[[#This Row],[unique_id]]), "", PROPER(SUBSTITUTE(Table2[[#This Row],[unique_id]], "_", " ")))</f>
        <v>Service Monitor Availability</v>
      </c>
      <c r="G306" s="61" t="s">
        <v>1307</v>
      </c>
      <c r="H306" s="61" t="s">
        <v>1275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1310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1279</v>
      </c>
      <c r="BC306" s="61" t="s">
        <v>1202</v>
      </c>
      <c r="BD306" s="61" t="s">
        <v>1201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1278</v>
      </c>
      <c r="D307" s="61" t="s">
        <v>149</v>
      </c>
      <c r="E307" s="61" t="s">
        <v>1311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1310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1279</v>
      </c>
      <c r="BC307" s="61" t="s">
        <v>1202</v>
      </c>
      <c r="BD307" s="61" t="s">
        <v>1201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1278</v>
      </c>
      <c r="D308" s="61" t="s">
        <v>149</v>
      </c>
      <c r="E308" s="61" t="s">
        <v>1313</v>
      </c>
      <c r="F308" s="61" t="str">
        <f>IF(ISBLANK(Table2[[#This Row],[unique_id]]), "", PROPER(SUBSTITUTE(Table2[[#This Row],[unique_id]], "_", " ")))</f>
        <v>Host Meg Availability</v>
      </c>
      <c r="G308" s="61" t="s">
        <v>1335</v>
      </c>
      <c r="H308" s="61" t="s">
        <v>1309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1310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1279</v>
      </c>
      <c r="BC308" s="61" t="s">
        <v>1202</v>
      </c>
      <c r="BD308" s="61" t="s">
        <v>1201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1278</v>
      </c>
      <c r="D309" s="61" t="s">
        <v>149</v>
      </c>
      <c r="E309" s="61" t="s">
        <v>1312</v>
      </c>
      <c r="F309" s="61" t="str">
        <f>IF(ISBLANK(Table2[[#This Row],[unique_id]]), "", PROPER(SUBSTITUTE(Table2[[#This Row],[unique_id]], "_", " ")))</f>
        <v>Host Lia Availability</v>
      </c>
      <c r="G309" s="61" t="s">
        <v>1334</v>
      </c>
      <c r="H309" s="61" t="s">
        <v>1309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1310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1279</v>
      </c>
      <c r="BC309" s="61" t="s">
        <v>1202</v>
      </c>
      <c r="BD309" s="61" t="s">
        <v>1201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1309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1274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1336</v>
      </c>
      <c r="D312" s="61" t="s">
        <v>27</v>
      </c>
      <c r="E312" s="61" t="s">
        <v>1343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1337</v>
      </c>
      <c r="H312" s="61" t="s">
        <v>1339</v>
      </c>
      <c r="I312" s="61" t="s">
        <v>295</v>
      </c>
      <c r="J312" s="61"/>
      <c r="K312" s="61" t="s">
        <v>1257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1194</v>
      </c>
      <c r="D313" s="33" t="s">
        <v>27</v>
      </c>
      <c r="E313" s="33" t="s">
        <v>1195</v>
      </c>
      <c r="F313" s="35" t="str">
        <f>IF(ISBLANK(Table2[[#This Row],[unique_id]]), "", PROPER(SUBSTITUTE(Table2[[#This Row],[unique_id]], "_", " ")))</f>
        <v>Rack Top Temperature</v>
      </c>
      <c r="G313" s="33" t="s">
        <v>1197</v>
      </c>
      <c r="H313" s="33" t="s">
        <v>1339</v>
      </c>
      <c r="I313" s="33" t="s">
        <v>295</v>
      </c>
      <c r="J313" s="33"/>
      <c r="K313" s="33" t="s">
        <v>1249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1269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1221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1198</v>
      </c>
      <c r="BD313" s="33" t="s">
        <v>1194</v>
      </c>
      <c r="BE313" s="33" t="s">
        <v>1199</v>
      </c>
      <c r="BF313" s="33" t="s">
        <v>28</v>
      </c>
      <c r="BG313" s="33"/>
      <c r="BH313" s="33"/>
      <c r="BI313" s="33"/>
      <c r="BJ313" s="33"/>
      <c r="BK313" s="33" t="s">
        <v>1220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1194</v>
      </c>
      <c r="D314" s="61" t="s">
        <v>27</v>
      </c>
      <c r="E314" s="61" t="s">
        <v>1249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1197</v>
      </c>
      <c r="H314" s="61" t="s">
        <v>1339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1194</v>
      </c>
      <c r="D315" s="33" t="s">
        <v>27</v>
      </c>
      <c r="E315" s="33" t="s">
        <v>1196</v>
      </c>
      <c r="F315" s="35" t="str">
        <f>IF(ISBLANK(Table2[[#This Row],[unique_id]]), "", PROPER(SUBSTITUTE(Table2[[#This Row],[unique_id]], "_", " ")))</f>
        <v>Rack Bottom Temperature</v>
      </c>
      <c r="G315" s="33" t="s">
        <v>1203</v>
      </c>
      <c r="H315" s="33" t="s">
        <v>1339</v>
      </c>
      <c r="I315" s="33" t="s">
        <v>295</v>
      </c>
      <c r="J315" s="33"/>
      <c r="K315" s="33" t="s">
        <v>1250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1198</v>
      </c>
      <c r="BD315" s="33" t="s">
        <v>1194</v>
      </c>
      <c r="BE315" s="33" t="s">
        <v>1199</v>
      </c>
      <c r="BF315" s="33" t="s">
        <v>28</v>
      </c>
      <c r="BG315" s="33"/>
      <c r="BH315" s="33"/>
      <c r="BI315" s="33"/>
      <c r="BJ315" s="33"/>
      <c r="BK315" s="33" t="s">
        <v>1219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1194</v>
      </c>
      <c r="D316" s="33" t="s">
        <v>27</v>
      </c>
      <c r="E316" s="33" t="s">
        <v>1250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1203</v>
      </c>
      <c r="H316" s="33" t="s">
        <v>1339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1307</v>
      </c>
      <c r="D317" s="61" t="s">
        <v>27</v>
      </c>
      <c r="E317" s="61" t="s">
        <v>1321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1339</v>
      </c>
      <c r="I317" s="61" t="s">
        <v>295</v>
      </c>
      <c r="J317" s="61"/>
      <c r="K317" s="61" t="s">
        <v>1332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1328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1325</v>
      </c>
      <c r="BC317" s="61" t="s">
        <v>1324</v>
      </c>
      <c r="BD317" s="61" t="s">
        <v>1323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1307</v>
      </c>
      <c r="D318" s="61" t="s">
        <v>27</v>
      </c>
      <c r="E318" s="61" t="s">
        <v>1332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1339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1307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Host Meg Temperature</v>
      </c>
      <c r="G319" s="61" t="s">
        <v>1335</v>
      </c>
      <c r="H319" s="61" t="s">
        <v>1339</v>
      </c>
      <c r="I319" s="61" t="s">
        <v>295</v>
      </c>
      <c r="J319" s="61"/>
      <c r="K319" s="61" t="s">
        <v>1333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1221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1330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1325</v>
      </c>
      <c r="BC319" s="61" t="s">
        <v>1324</v>
      </c>
      <c r="BD319" s="61" t="s">
        <v>1323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1307</v>
      </c>
      <c r="D320" s="61" t="s">
        <v>27</v>
      </c>
      <c r="E320" s="61" t="s">
        <v>1333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1335</v>
      </c>
      <c r="H320" s="61" t="s">
        <v>1339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1336</v>
      </c>
      <c r="D321" s="61" t="s">
        <v>27</v>
      </c>
      <c r="E321" s="61" t="s">
        <v>1345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1342</v>
      </c>
      <c r="H321" s="61" t="s">
        <v>1340</v>
      </c>
      <c r="I321" s="61" t="s">
        <v>295</v>
      </c>
      <c r="J321" s="61"/>
      <c r="K321" s="61" t="s">
        <v>1248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1336</v>
      </c>
      <c r="D322" s="61" t="s">
        <v>27</v>
      </c>
      <c r="E322" s="61" t="s">
        <v>1344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1341</v>
      </c>
      <c r="H322" s="61" t="s">
        <v>1338</v>
      </c>
      <c r="I322" s="61" t="s">
        <v>295</v>
      </c>
      <c r="J322" s="61"/>
      <c r="K322" s="61" t="s">
        <v>1254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1307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Host Lia Temperature</v>
      </c>
      <c r="G323" s="61" t="s">
        <v>1334</v>
      </c>
      <c r="H323" s="61" t="s">
        <v>1338</v>
      </c>
      <c r="I323" s="61" t="s">
        <v>295</v>
      </c>
      <c r="J323" s="61"/>
      <c r="K323" s="61" t="s">
        <v>1331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1222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1329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1325</v>
      </c>
      <c r="BC323" s="61" t="s">
        <v>1324</v>
      </c>
      <c r="BD323" s="61" t="s">
        <v>1323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1307</v>
      </c>
      <c r="D324" s="61" t="s">
        <v>27</v>
      </c>
      <c r="E324" s="61" t="s">
        <v>1331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1334</v>
      </c>
      <c r="H324" s="61" t="s">
        <v>1338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1273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1273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1354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1271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1352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1402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1390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1403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1404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1273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1433</v>
      </c>
      <c r="BK341" s="18" t="s">
        <v>355</v>
      </c>
      <c r="BL341" s="18" t="s">
        <v>1475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1433</v>
      </c>
      <c r="BK343" s="18" t="s">
        <v>345</v>
      </c>
      <c r="BL343" s="18" t="s">
        <v>1476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1433</v>
      </c>
      <c r="BK345" s="18" t="s">
        <v>357</v>
      </c>
      <c r="BL345" s="18" t="s">
        <v>1477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customHeight="1">
      <c r="A346" s="18">
        <v>2572</v>
      </c>
      <c r="B346" s="18" t="s">
        <v>590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590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1433</v>
      </c>
      <c r="BK347" s="18" t="s">
        <v>358</v>
      </c>
      <c r="BL347" s="18" t="s">
        <v>1478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1433</v>
      </c>
      <c r="BK349" s="18" t="s">
        <v>348</v>
      </c>
      <c r="BL349" s="18" t="s">
        <v>1479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1433</v>
      </c>
      <c r="BK351" s="18" t="s">
        <v>349</v>
      </c>
      <c r="BL351" s="18" t="s">
        <v>1480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1433</v>
      </c>
      <c r="BK353" s="18" t="s">
        <v>350</v>
      </c>
      <c r="BL353" s="18" t="s">
        <v>1481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1433</v>
      </c>
      <c r="BK355" s="18" t="s">
        <v>351</v>
      </c>
      <c r="BL355" s="18" t="s">
        <v>1482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1433</v>
      </c>
      <c r="BK357" s="18" t="s">
        <v>352</v>
      </c>
      <c r="BL357" s="18" t="s">
        <v>1483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1433</v>
      </c>
      <c r="BK359" s="18" t="s">
        <v>353</v>
      </c>
      <c r="BL359" s="18" t="s">
        <v>1484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1433</v>
      </c>
      <c r="BK361" s="18" t="s">
        <v>346</v>
      </c>
      <c r="BL361" s="18" t="s">
        <v>1485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1433</v>
      </c>
      <c r="BK363" s="18" t="s">
        <v>347</v>
      </c>
      <c r="BL363" s="18" t="s">
        <v>1486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1433</v>
      </c>
      <c r="BK365" s="18" t="s">
        <v>822</v>
      </c>
      <c r="BL365" s="18" t="s">
        <v>1487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1433</v>
      </c>
      <c r="BK367" s="18" t="s">
        <v>826</v>
      </c>
      <c r="BL367" s="18" t="s">
        <v>1488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1433</v>
      </c>
      <c r="BK369" s="18" t="s">
        <v>825</v>
      </c>
      <c r="BL369" s="18" t="s">
        <v>1489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1364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1365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1365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1366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1363</v>
      </c>
      <c r="F371" s="30" t="str">
        <f>IF(ISBLANK(Table2[[#This Row],[unique_id]]), "", PROPER(SUBSTITUTE(Table2[[#This Row],[unique_id]], "_", " ")))</f>
        <v>Server Lia Plug</v>
      </c>
      <c r="G371" s="28" t="s">
        <v>1365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1365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1433</v>
      </c>
      <c r="BK371" s="28" t="s">
        <v>354</v>
      </c>
      <c r="BL371" s="28" t="s">
        <v>1490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1433</v>
      </c>
      <c r="BK373" s="28" t="s">
        <v>361</v>
      </c>
      <c r="BL373" s="28" t="s">
        <v>1491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1433</v>
      </c>
      <c r="BK375" s="33" t="s">
        <v>946</v>
      </c>
      <c r="BL375" s="33" t="s">
        <v>1492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1433</v>
      </c>
      <c r="BK379" s="28" t="s">
        <v>359</v>
      </c>
      <c r="BL379" s="28" t="s">
        <v>1493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1433</v>
      </c>
      <c r="BK381" s="53" t="s">
        <v>1028</v>
      </c>
      <c r="BL381" s="33" t="s">
        <v>1494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1433</v>
      </c>
      <c r="BK385" s="18" t="s">
        <v>360</v>
      </c>
      <c r="BL385" s="18" t="s">
        <v>1495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1433</v>
      </c>
      <c r="BK386" s="33" t="s">
        <v>601</v>
      </c>
      <c r="BL386" s="33" t="s">
        <v>1496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93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1432</v>
      </c>
      <c r="BK416" s="24" t="s">
        <v>429</v>
      </c>
      <c r="BL416" s="21" t="s">
        <v>1442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1432</v>
      </c>
      <c r="BK417" s="24" t="s">
        <v>428</v>
      </c>
      <c r="BL417" s="21" t="s">
        <v>1443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1432</v>
      </c>
      <c r="BK418" s="24" t="s">
        <v>653</v>
      </c>
      <c r="BL418" s="21" t="s">
        <v>1444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1432</v>
      </c>
      <c r="BK419" s="24" t="s">
        <v>752</v>
      </c>
      <c r="BL419" s="21" t="s">
        <v>1445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1432</v>
      </c>
      <c r="BK420" s="24" t="s">
        <v>426</v>
      </c>
      <c r="BL420" s="21" t="s">
        <v>1446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1432</v>
      </c>
      <c r="BK421" s="24" t="s">
        <v>427</v>
      </c>
      <c r="BL421" s="21" t="s">
        <v>1447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1432</v>
      </c>
      <c r="BK422" s="24" t="s">
        <v>1374</v>
      </c>
      <c r="BL422" s="21" t="s">
        <v>1448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1432</v>
      </c>
      <c r="BK424" s="24" t="s">
        <v>592</v>
      </c>
      <c r="BL424" s="21" t="s">
        <v>1449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1432</v>
      </c>
      <c r="BK425" s="24" t="s">
        <v>407</v>
      </c>
      <c r="BL425" s="21" t="s">
        <v>1450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1432</v>
      </c>
      <c r="BK426" s="24" t="s">
        <v>1375</v>
      </c>
      <c r="BL426" s="21" t="s">
        <v>1451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1432</v>
      </c>
      <c r="BK427" s="24" t="s">
        <v>430</v>
      </c>
      <c r="BL427" s="21" t="s">
        <v>1452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1432</v>
      </c>
      <c r="BK429" s="18" t="s">
        <v>596</v>
      </c>
      <c r="BL429" s="21" t="s">
        <v>1453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1432</v>
      </c>
      <c r="BK431" s="18" t="s">
        <v>374</v>
      </c>
      <c r="BL431" s="21" t="s">
        <v>1454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1432</v>
      </c>
      <c r="BK432" s="23" t="s">
        <v>373</v>
      </c>
      <c r="BL432" s="21" t="s">
        <v>1455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1432</v>
      </c>
      <c r="BK434" s="18" t="s">
        <v>372</v>
      </c>
      <c r="BL434" s="21" t="s">
        <v>1456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1432</v>
      </c>
      <c r="BK435" s="24" t="s">
        <v>408</v>
      </c>
      <c r="BL435" s="21" t="s">
        <v>1457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1433</v>
      </c>
      <c r="BK448" s="18" t="s">
        <v>390</v>
      </c>
      <c r="BL448" s="18" t="s">
        <v>1497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1433</v>
      </c>
      <c r="BK451" s="18" t="s">
        <v>391</v>
      </c>
      <c r="BL451" s="18" t="s">
        <v>1498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1426</v>
      </c>
      <c r="BK459" s="18" t="s">
        <v>413</v>
      </c>
      <c r="BL459" s="18" t="s">
        <v>1427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1426</v>
      </c>
      <c r="BK460" s="18" t="s">
        <v>625</v>
      </c>
      <c r="BL460" s="18" t="s">
        <v>1428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93" t="s">
        <v>1426</v>
      </c>
      <c r="BK461" s="18" t="s">
        <v>414</v>
      </c>
      <c r="BL461" s="18" t="s">
        <v>1429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1426</v>
      </c>
      <c r="BK462" s="18" t="s">
        <v>415</v>
      </c>
      <c r="BL462" s="18" t="s">
        <v>1430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93" t="s">
        <v>1426</v>
      </c>
      <c r="BK463" s="18" t="s">
        <v>416</v>
      </c>
      <c r="BL463" s="18" t="s">
        <v>1431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1432</v>
      </c>
      <c r="BK464" s="89" t="s">
        <v>442</v>
      </c>
      <c r="BL464" s="84" t="s">
        <v>1458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>IF(ISBLANK(AI465),  "", _xlfn.CONCAT("haas/entity/sensor/", LOWER(C465), "/", E465, "/config"))</f>
        <v/>
      </c>
      <c r="AK465" s="84" t="str">
        <f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1407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1423</v>
      </c>
      <c r="BL465" s="84" t="s">
        <v>1406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1407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1432</v>
      </c>
      <c r="BK466" s="91" t="s">
        <v>1500</v>
      </c>
      <c r="BL466" s="84" t="s">
        <v>1434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1407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1433</v>
      </c>
      <c r="BK467" s="89" t="s">
        <v>1424</v>
      </c>
      <c r="BL467" s="84" t="s">
        <v>1405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1408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1423</v>
      </c>
      <c r="BL468" s="84" t="s">
        <v>1409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1408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1432</v>
      </c>
      <c r="BK469" s="91" t="s">
        <v>1500</v>
      </c>
      <c r="BL469" s="84" t="s">
        <v>1435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1408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1433</v>
      </c>
      <c r="BK470" s="89" t="s">
        <v>1424</v>
      </c>
      <c r="BL470" s="84" t="s">
        <v>1410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1411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1432</v>
      </c>
      <c r="BK472" s="84" t="s">
        <v>1501</v>
      </c>
      <c r="BL472" s="84" t="s">
        <v>1436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1433</v>
      </c>
      <c r="BK473" s="84" t="s">
        <v>1501</v>
      </c>
      <c r="BL473" s="84" t="s">
        <v>1412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95" t="s">
        <v>409</v>
      </c>
      <c r="BK474" s="84" t="s">
        <v>385</v>
      </c>
      <c r="BL474" s="84" t="s">
        <v>1413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1432</v>
      </c>
      <c r="BK475" s="84" t="s">
        <v>1502</v>
      </c>
      <c r="BL475" s="84" t="s">
        <v>1437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1433</v>
      </c>
      <c r="BK476" s="84" t="s">
        <v>1504</v>
      </c>
      <c r="BL476" s="84" t="s">
        <v>1414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1415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1432</v>
      </c>
      <c r="BK478" s="84" t="s">
        <v>1503</v>
      </c>
      <c r="BL478" s="84" t="s">
        <v>1438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1433</v>
      </c>
      <c r="BK479" s="84" t="s">
        <v>1505</v>
      </c>
      <c r="BL479" s="84" t="s">
        <v>1416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95" t="s">
        <v>409</v>
      </c>
      <c r="BK480" s="84" t="s">
        <v>599</v>
      </c>
      <c r="BL480" s="84" t="s">
        <v>1417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1432</v>
      </c>
      <c r="BK481" s="84" t="s">
        <v>1506</v>
      </c>
      <c r="BL481" s="84" t="s">
        <v>1439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1433</v>
      </c>
      <c r="BK482" s="84" t="s">
        <v>1507</v>
      </c>
      <c r="BL482" s="84" t="s">
        <v>1418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1419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customHeight="1">
      <c r="A484" s="18">
        <v>5025</v>
      </c>
      <c r="B484" s="85" t="s">
        <v>590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1432</v>
      </c>
      <c r="BK484" s="84" t="s">
        <v>1508</v>
      </c>
      <c r="BL484" s="84" t="s">
        <v>1440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customHeight="1">
      <c r="A485" s="18">
        <v>5026</v>
      </c>
      <c r="B485" s="85" t="s">
        <v>590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1433</v>
      </c>
      <c r="BK485" s="84" t="s">
        <v>1509</v>
      </c>
      <c r="BL485" s="84" t="s">
        <v>1420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1421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customHeight="1">
      <c r="A487" s="18">
        <v>5028</v>
      </c>
      <c r="B487" s="85" t="s">
        <v>590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1432</v>
      </c>
      <c r="BK487" s="84" t="s">
        <v>1510</v>
      </c>
      <c r="BL487" s="84" t="s">
        <v>1441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customHeight="1">
      <c r="A488" s="18">
        <v>5029</v>
      </c>
      <c r="B488" s="85" t="s">
        <v>590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1433</v>
      </c>
      <c r="BK488" s="89" t="s">
        <v>1425</v>
      </c>
      <c r="BL488" s="84" t="s">
        <v>1422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1433</v>
      </c>
      <c r="BK489" s="18" t="s">
        <v>386</v>
      </c>
      <c r="BL489" s="18" t="s">
        <v>1499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2024-01-31T03:43:13Z</dcterms:modified>
</cp:coreProperties>
</file>