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DA4FC1E-3F06-8F41-9BDE-B52DFCC7A18D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4" i="1" l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7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<sst xmlns="http://schemas.openxmlformats.org/spreadsheetml/2006/main" count="5432" uniqueCount="1219">
  <si>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</si>
  <si>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</si>
  <si>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</si>
  <si>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</si>
  <si>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</si>
  <si>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</si>
  <si>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</si>
  <si>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</si>
  <si>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</si>
  <si>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</si>
  <si>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</si>
  <si>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</si>
  <si>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</si>
  <si>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</si>
  <si>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</si>
  <si>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</si>
  <si>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</si>
  <si>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</si>
  <si>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</si>
  <si>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</si>
  <si>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</si>
  <si>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</si>
  <si>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</si>
  <si>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</si>
  <si>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</si>
  <si>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</si>
  <si>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</si>
  <si>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</si>
  <si>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</si>
  <si>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</si>
  <si>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</si>
  <si>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</si>
  <si>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</si>
  <si>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</si>
  <si>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</si>
  <si>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</si>
  <si>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</si>
  <si>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</si>
  <si>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</si>
  <si>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</si>
  <si>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</si>
  <si>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</si>
  <si>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</si>
  <si>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</si>
  <si>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</si>
  <si>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</si>
  <si>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</si>
  <si>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</si>
  <si>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</si>
  <si>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</si>
  <si>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</si>
  <si>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</si>
  <si>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</si>
  <si>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</si>
  <si>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</si>
  <si>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</si>
  <si>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</si>
  <si>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</si>
  <si>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</si>
  <si>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</si>
  <si>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</si>
  <si>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</si>
  <si>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</si>
  <si>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</si>
  <si>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</si>
  <si>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</si>
  <si>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</si>
  <si>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</si>
  <si>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</si>
  <si>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</si>
  <si>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</si>
  <si>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</si>
  <si>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</si>
  <si>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</si>
  <si>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</si>
  <si>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</si>
  <si>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</si>
  <si>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</si>
  <si>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</si>
  <si>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</si>
  <si>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</si>
  <si>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</si>
  <si>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</si>
  <si>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</si>
  <si>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</si>
  <si>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</si>
  <si>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</si>
  <si>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</si>
  <si>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</si>
  <si>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</si>
  <si>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</si>
  <si>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</si>
  <si>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</si>
  <si>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</si>
  <si>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</si>
  <si>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</si>
  <si>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</si>
  <si>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</si>
  <si>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</si>
  <si>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</si>
  <si>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</si>
  <si>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</si>
  <si>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</si>
  <si>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</si>
  <si>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</si>
  <si>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</si>
  <si>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</si>
  <si>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</si>
  <si>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</si>
  <si>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</si>
  <si>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</si>
  <si>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</si>
  <si>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</si>
  <si>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</si>
  <si>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</si>
  <si>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</si>
  <si>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</si>
  <si>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</si>
  <si>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</si>
  <si>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</si>
  <si>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</si>
  <si>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</si>
  <si>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</si>
  <si>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</si>
  <si>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</si>
  <si>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</si>
  <si>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</si>
  <si>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</si>
  <si>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</si>
  <si>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</si>
  <si>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</si>
  <si>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</si>
  <si>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</si>
  <si>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</si>
  <si>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</si>
  <si>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</si>
  <si>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</si>
  <si>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</si>
  <si>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</si>
  <si>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</si>
  <si>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</si>
  <si>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</si>
  <si>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</si>
  <si>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</si>
  <si>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</si>
  <si>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</si>
  <si>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</si>
  <si>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</si>
  <si>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</si>
  <si>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</si>
  <si>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</si>
  <si>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</si>
  <si>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</si>
  <si>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</si>
  <si>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</si>
  <si>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</si>
  <si>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</si>
  <si>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</si>
  <si>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</si>
  <si>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</si>
  <si>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</si>
  <si>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</si>
  <si>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</si>
  <si>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</si>
  <si>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</si>
  <si>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</si>
  <si>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</si>
  <si>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</si>
  <si>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</si>
  <si>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</si>
  <si>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</si>
  <si>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</si>
  <si>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</si>
  <si>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</si>
  <si>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</si>
  <si>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</si>
  <si>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</si>
  <si>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</si>
  <si>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</si>
  <si>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</si>
  <si>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</si>
  <si>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</si>
  <si>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</si>
  <si>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</si>
  <si>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</si>
  <si>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</si>
  <si>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</si>
  <si>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</si>
  <si>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</si>
  <si>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</si>
  <si>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</si>
  <si>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</si>
  <si>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</si>
  <si>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</si>
  <si>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</si>
  <si>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</si>
  <si>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</si>
  <si>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</si>
  <si>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</si>
  <si>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</si>
  <si>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</si>
  <si>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</si>
  <si>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</si>
  <si>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</si>
  <si>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</si>
  <si>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</si>
  <si>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</si>
  <si>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</si>
  <si>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</si>
  <si>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</si>
  <si>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</si>
  <si>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</si>
  <si>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</si>
  <si>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</si>
  <si>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</si>
  <si>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</si>
  <si>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</si>
  <si>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</si>
  <si>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</si>
  <si>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</si>
  <si>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</si>
  <si>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</si>
  <si>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</si>
  <si>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</si>
  <si>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</si>
  <si>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</si>
  <si>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</si>
  <si>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</si>
  <si>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</si>
  <si>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</si>
  <si>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</si>
  <si>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</si>
  <si>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</si>
  <si>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</si>
  <si>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</si>
  <si>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</si>
  <si>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</si>
  <si>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</si>
  <si>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</si>
  <si>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</si>
  <si>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</si>
  <si>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</si>
  <si>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</si>
  <si>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</si>
  <si>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</si>
  <si>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</si>
  <si>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</si>
  <si>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</si>
  <si>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</si>
  <si>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</si>
  <si>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</si>
  <si>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</si>
  <si>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</si>
  <si>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</si>
  <si>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</si>
  <si>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</si>
  <si>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</si>
  <si>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</si>
  <si>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</si>
  <si>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</si>
  <si>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</si>
  <si>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</si>
  <si>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</si>
  <si>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</si>
  <si>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</si>
  <si>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</si>
  <si>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</si>
  <si>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</si>
  <si>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</si>
  <si>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</si>
  <si>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</si>
  <si>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</si>
  <si>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</si>
  <si>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</si>
  <si>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</si>
  <si>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</si>
  <si>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</si>
  <si>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</si>
  <si>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</si>
  <si>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</si>
  <si>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</si>
  <si>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</si>
  <si>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</si>
  <si>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</si>
  <si>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</si>
  <si>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</si>
  <si>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</si>
  <si>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</si>
  <si>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</si>
  <si>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</si>
  <si>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</si>
  <si>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</si>
  <si>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</si>
  <si>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</si>
  <si>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</si>
  <si>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</si>
  <si>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</si>
  <si>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</si>
  <si>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</si>
  <si>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</si>
  <si>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</si>
  <si>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</si>
  <si>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</si>
  <si>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</si>
  <si>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</si>
  <si>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</si>
  <si>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</si>
  <si>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</si>
  <si>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</si>
  <si>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</si>
  <si>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</si>
  <si>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</si>
  <si>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</si>
  <si>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</si>
  <si>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</si>
  <si>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</si>
  <si>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</si>
  <si>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</si>
  <si>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</si>
  <si>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</si>
  <si>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</si>
  <si>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</si>
  <si>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</si>
  <si>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</si>
  <si>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</si>
  <si>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</si>
  <si>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</si>
  <si>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</si>
  <si>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</si>
  <si>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</si>
  <si>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</si>
  <si>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</si>
  <si>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</si>
  <si>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</si>
  <si>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</si>
  <si>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</si>
  <si>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</si>
  <si>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</si>
  <si>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</si>
  <si>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</si>
  <si>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</si>
  <si>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</si>
  <si>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</si>
  <si>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</si>
  <si>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</si>
  <si>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</si>
  <si>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</si>
  <si>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</si>
  <si>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</si>
  <si>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</si>
  <si>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</si>
  <si>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</si>
  <si>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</si>
  <si>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</si>
  <si>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</si>
  <si>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</si>
  <si>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</si>
  <si>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</si>
  <si>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</si>
  <si>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</si>
  <si>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</si>
  <si>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</si>
  <si>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</si>
  <si>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</si>
  <si>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</si>
  <si>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</si>
  <si>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</si>
  <si>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</si>
  <si>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</si>
  <si>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</si>
  <si>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</si>
  <si>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</si>
  <si>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</si>
  <si>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</si>
  <si>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</si>
  <si>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</si>
  <si>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</si>
  <si>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</si>
  <si>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</si>
  <si>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</si>
  <si>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</si>
  <si>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</si>
  <si>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</si>
  <si>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</si>
  <si>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</si>
  <si>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</si>
  <si>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</si>
  <si>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</si>
  <si>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</si>
  <si>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</si>
  <si>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</si>
  <si>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</si>
  <si>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</si>
  <si>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</si>
  <si>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</si>
  <si>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</si>
  <si>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</si>
  <si>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</si>
  <si>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</si>
  <si>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</si>
  <si>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</si>
  <si>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</si>
  <si>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</si>
  <si>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</si>
  <si>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</si>
  <si>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</si>
  <si>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</si>
  <si>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</si>
  <si>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</si>
  <si>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</si>
  <si>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</si>
  <si>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</si>
  <si>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</si>
  <si>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</si>
  <si>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</si>
  <si>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</si>
  <si>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</si>
  <si>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</si>
  <si>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</si>
  <si>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</si>
  <si>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</si>
  <si>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</si>
  <si>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</si>
  <si>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</si>
  <si>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</si>
  <si>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</si>
  <si>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</si>
  <si>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</si>
  <si>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</si>
  <si>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</si>
  <si>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</si>
  <si>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</si>
  <si>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</si>
  <si>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</si>
  <si>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</si>
  <si>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</si>
  <si>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</si>
  <si>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</si>
  <si>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</si>
  <si>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</si>
  <si>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</si>
  <si>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</si>
  <si>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</si>
  <si>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</si>
  <si>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</si>
  <si>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</si>
  <si>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</si>
  <si>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</si>
  <si>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</si>
  <si>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</si>
  <si>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</si>
  <si>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</si>
  <si>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</si>
  <si>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</si>
  <si>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</si>
  <si>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</si>
  <si>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</si>
  <si>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</si>
  <si>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</si>
  <si>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</si>
  <si>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</si>
  <si>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</si>
  <si>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</si>
  <si>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</si>
  <si>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</si>
  <si>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</si>
  <si>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</si>
  <si>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</si>
  <si>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</si>
  <si>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</si>
  <si>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</si>
  <si>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</si>
  <si>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</si>
  <si>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</si>
  <si>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</si>
  <si>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</si>
  <si>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</si>
  <si>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</si>
  <si>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</si>
  <si>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</si>
  <si>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</si>
  <si>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</si>
  <si>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</si>
  <si>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</si>
  <si>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</si>
  <si>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</si>
  <si>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</si>
  <si>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</si>
  <si>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</si>
  <si>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</si>
  <si>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</si>
  <si>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</si>
  <si>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</si>
  <si>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</si>
  <si>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</si>
  <si>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</si>
  <si>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</si>
  <si>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</si>
  <si>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</si>
  <si>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</si>
  <si>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</si>
  <si>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</si>
  <si>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</si>
  <si>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</si>
  <si>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</si>
  <si>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</si>
  <si>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</si>
  <si>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</si>
  <si>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</si>
  <si>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</si>
  <si>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</si>
  <si>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</si>
  <si>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</si>
  <si>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</si>
  <si>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</si>
  <si>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</si>
  <si>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</si>
  <si>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</si>
  <si>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</si>
  <si>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</si>
  <si>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</si>
  <si>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</si>
  <si>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</si>
  <si>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</si>
  <si>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</si>
  <si>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</si>
  <si>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</si>
  <si>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</si>
  <si>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</si>
  <si>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</si>
  <si>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</si>
  <si>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</si>
  <si>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</si>
  <si>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</si>
  <si>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</si>
  <si>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</si>
  <si>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</si>
  <si>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</si>
  <si>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</si>
  <si>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</si>
  <si>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</si>
  <si>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</si>
  <si>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</si>
  <si>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</si>
  <si>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</si>
  <si>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</si>
  <si>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</si>
  <si>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</si>
  <si>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</si>
  <si>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</si>
  <si>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</si>
  <si>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</si>
  <si>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</si>
  <si>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</si>
  <si>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</si>
  <si>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</si>
  <si>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</si>
  <si>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</si>
  <si>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</si>
  <si>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</si>
  <si>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</si>
  <si>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</si>
  <si>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</si>
  <si>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</si>
  <si>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</si>
  <si>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</si>
  <si>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</si>
  <si>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</si>
  <si>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</si>
  <si>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</si>
  <si>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</si>
  <si>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</si>
  <si>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</si>
  <si>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</si>
  <si>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</si>
  <si>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</si>
  <si>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</si>
  <si>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</si>
  <si>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</si>
  <si>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</si>
  <si>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</si>
  <si>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</si>
  <si>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</si>
  <si>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</si>
  <si>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</si>
  <si>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</si>
  <si>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</si>
  <si>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</si>
  <si>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</si>
  <si>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</si>
  <si>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</si>
  <si>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</si>
  <si>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</si>
  <si>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</si>
  <si>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</si>
  <si>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</si>
  <si>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</si>
  <si>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</si>
  <si>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</si>
  <si>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</si>
  <si>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</si>
  <si>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</si>
  <si>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</si>
  <si>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</si>
  <si>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</si>
  <si>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</si>
  <si>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</si>
  <si>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</si>
  <si>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</si>
  <si>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</si>
  <si>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</si>
  <si>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</si>
  <si>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</si>
  <si>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</si>
  <si>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</si>
  <si>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</si>
  <si>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</si>
  <si>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</si>
  <si>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</si>
  <si>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</si>
  <si>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</si>
  <si>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</si>
  <si>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</si>
  <si>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</si>
  <si>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</si>
  <si>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</si>
  <si>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</si>
  <si>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</si>
  <si>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</si>
  <si>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</si>
  <si>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</si>
  <si>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</si>
  <si>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</si>
  <si>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</si>
  <si>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</si>
  <si>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</si>
  <si>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</si>
  <si>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</si>
  <si>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</si>
  <si>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</si>
  <si>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</si>
  <si>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</si>
  <si>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</si>
  <si>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</si>
  <si>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</si>
  <si>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</si>
  <si>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</si>
  <si>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</si>
  <si>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</si>
  <si>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</si>
  <si>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</si>
  <si>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</si>
  <si>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</si>
  <si>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</si>
  <si>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</si>
  <si>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</si>
  <si>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</si>
  <si>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</si>
  <si>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</si>
  <si>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</si>
  <si>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</si>
  <si>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</si>
  <si>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</si>
  <si>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</si>
  <si>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</si>
  <si>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</si>
  <si>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</si>
  <si>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</si>
  <si>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</si>
  <si>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</si>
  <si>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</si>
  <si>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</si>
  <si>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</si>
  <si>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</si>
  <si>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</si>
  <si>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</si>
  <si>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</si>
  <si>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</si>
  <si>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</si>
  <si>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</si>
  <si>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</si>
  <si>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</si>
  <si>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</si>
  <si>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</si>
  <si>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</si>
  <si>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</si>
  <si>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</si>
  <si>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</si>
  <si>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</si>
  <si>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</si>
  <si>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</si>
  <si>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</si>
  <si>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</si>
  <si>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</si>
  <si>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</si>
  <si>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</si>
  <si>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</si>
  <si>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</si>
  <si>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</si>
  <si>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</si>
  <si>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</si>
  <si>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</si>
  <si>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</si>
  <si>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</si>
  <si>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</si>
  <si>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</si>
  <si>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</si>
  <si>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</si>
  <si>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</si>
  <si>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</si>
  <si>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</si>
  <si>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</si>
  <si>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</si>
  <si>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</si>
  <si>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</si>
  <si>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</si>
  <si>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</si>
  <si>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</si>
  <si>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</si>
  <si>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</si>
  <si>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</si>
  <si>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</si>
  <si>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</si>
  <si>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</si>
  <si>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</si>
  <si>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</si>
  <si>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</si>
  <si>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</si>
  <si>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</si>
  <si>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</si>
  <si>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</si>
  <si>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</si>
  <si>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</si>
  <si>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</si>
  <si>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</si>
  <si>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</si>
  <si>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</si>
  <si>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</si>
  <si>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</si>
  <si>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</si>
  <si>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</si>
  <si>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</si>
  <si>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</si>
  <si>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</si>
  <si>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</si>
  <si>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</si>
  <si>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</si>
  <si>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</si>
  <si>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</si>
  <si>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</si>
  <si>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</si>
  <si>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</si>
  <si>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</si>
  <si>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</si>
  <si>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</si>
  <si>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</si>
  <si>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</si>
  <si>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</si>
  <si>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</si>
  <si>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</si>
  <si>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</si>
  <si>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</si>
  <si>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</si>
  <si>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</si>
  <si>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</si>
  <si>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</si>
  <si>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</si>
  <si>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</si>
  <si>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</si>
  <si>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</si>
  <si>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</si>
  <si>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</si>
  <si>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</si>
  <si>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</si>
  <si>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</si>
  <si>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</si>
  <si>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</si>
  <si>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</si>
  <si>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</si>
  <si>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</si>
  <si>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</si>
  <si>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</si>
  <si>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</si>
  <si>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</si>
  <si>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</si>
  <si>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</si>
  <si>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</si>
  <si>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</si>
  <si>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</si>
  <si>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</si>
  <si>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</si>
  <si>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</si>
  <si>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</si>
  <si>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</si>
  <si>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</si>
  <si>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</si>
  <si>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</si>
  <si>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</si>
  <si>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</si>
  <si>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</si>
  <si>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</si>
  <si>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</si>
  <si>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</si>
  <si>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</si>
  <si>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</si>
  <si>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</si>
  <si>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</si>
  <si>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</si>
  <si>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</si>
  <si>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</si>
  <si>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</si>
  <si>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</si>
  <si>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</si>
  <si>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</si>
  <si>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</si>
  <si>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</si>
  <si>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</si>
  <si>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</si>
  <si>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</si>
  <si>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</si>
  <si>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</si>
  <si>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</si>
  <si>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</si>
  <si>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</si>
  <si>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</si>
  <si>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</si>
  <si>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</si>
  <si>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</si>
  <si>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</si>
  <si>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</si>
  <si>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</si>
  <si>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</si>
  <si>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</si>
  <si>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</si>
  <si>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</si>
  <si>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</si>
  <si>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</si>
  <si>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</si>
  <si>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</si>
  <si>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</si>
  <si>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</si>
  <si>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</si>
  <si>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</si>
  <si>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</si>
  <si>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</si>
  <si>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</si>
  <si>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</si>
  <si>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</si>
  <si>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</si>
  <si>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</si>
  <si>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</si>
  <si>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</si>
  <si>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</si>
  <si>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</si>
  <si>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</si>
  <si>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</si>
  <si>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</si>
  <si>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</si>
  <si>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</si>
  <si>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</si>
  <si>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</si>
  <si>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</si>
  <si>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</si>
  <si>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</si>
  <si>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</si>
  <si>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</si>
  <si>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</si>
  <si>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</si>
  <si>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</si>
  <si>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</si>
  <si>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</si>
  <si>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</si>
  <si>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</si>
  <si>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</si>
  <si>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</si>
  <si>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</si>
  <si>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</si>
  <si>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</si>
  <si>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</si>
  <si>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</si>
  <si>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</si>
  <si>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</si>
  <si>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</si>
  <si>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</si>
  <si>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</si>
  <si>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</si>
  <si>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</si>
  <si>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</si>
  <si>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</si>
  <si>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</si>
  <si>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</si>
  <si>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</si>
  <si>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</si>
  <si>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</si>
  <si>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</si>
  <si>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</si>
  <si>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</si>
  <si>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</si>
  <si>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</si>
  <si>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</si>
  <si>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</si>
  <si>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</si>
  <si>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</si>
  <si>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</si>
  <si>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</si>
  <si>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</si>
  <si>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</si>
  <si>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</si>
  <si>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</si>
  <si>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</si>
  <si>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</si>
  <si>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</si>
  <si>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</si>
  <si>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</si>
  <si>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</si>
  <si>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</si>
  <si>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</si>
  <si>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</si>
  <si>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</si>
  <si>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</si>
  <si>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</si>
  <si>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</si>
  <si>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</si>
  <si>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</si>
  <si>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</si>
  <si>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</si>
  <si>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</si>
  <si>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</si>
  <si>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</si>
  <si>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</si>
  <si>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</si>
  <si>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</si>
  <si>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</si>
  <si>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</si>
  <si>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</si>
  <si>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</si>
  <si>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</si>
  <si>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</si>
  <si>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</si>
  <si>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</si>
  <si>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</si>
  <si>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</si>
  <si>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</si>
  <si>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</si>
  <si>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</si>
  <si>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</si>
  <si>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</si>
  <si>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</si>
  <si>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</si>
  <si>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</si>
  <si>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</si>
  <si>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</si>
  <si>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</si>
  <si>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</si>
  <si>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</si>
  <si>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</si>
  <si>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</si>
  <si>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</si>
  <si>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</si>
  <si>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</si>
  <si>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</si>
  <si>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</si>
  <si>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</si>
  <si>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</si>
  <si>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</si>
  <si>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</si>
  <si>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</si>
  <si>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</si>
  <si>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</si>
  <si>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</si>
  <si>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</si>
  <si>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</si>
  <si>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</si>
  <si>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</si>
  <si>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</si>
  <si>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</si>
  <si>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</si>
  <si>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</si>
  <si>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</si>
  <si>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</si>
  <si>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</si>
  <si>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</si>
  <si>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</si>
  <si>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</si>
  <si>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</si>
  <si>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</si>
  <si>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</si>
  <si>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</si>
  <si>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</si>
  <si>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</si>
  <si>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</si>
  <si>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</si>
  <si>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</si>
  <si>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</si>
  <si>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</si>
  <si>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</si>
  <si>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</si>
  <si>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</si>
  <si>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</si>
  <si>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</si>
  <si>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</si>
  <si>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</si>
  <si>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</si>
  <si>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</si>
  <si>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</si>
  <si>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</si>
  <si>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</si>
  <si>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</si>
  <si>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</si>
  <si>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</si>
  <si>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</si>
  <si>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</si>
  <si>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</si>
  <si>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</si>
  <si>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</si>
  <si>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</si>
  <si>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</si>
  <si>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</si>
  <si>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</si>
  <si>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</si>
  <si>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</si>
  <si>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</si>
  <si>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</si>
  <si>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</si>
  <si>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</si>
  <si>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</si>
  <si>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</si>
  <si>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</si>
  <si>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</si>
  <si>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</si>
  <si>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</si>
  <si>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</si>
  <si>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</si>
  <si>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</si>
  <si>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</si>
  <si>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</si>
  <si>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</si>
  <si>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</si>
  <si>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</si>
  <si>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</si>
  <si>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</si>
  <si>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</si>
  <si>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</si>
  <si>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</si>
  <si>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</si>
  <si>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</si>
  <si>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</si>
  <si>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</si>
  <si>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</si>
  <si>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</si>
  <si>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</si>
  <si>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</si>
  <si>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</si>
  <si>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</si>
  <si>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</si>
  <si>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</si>
  <si>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</si>
  <si>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</si>
  <si>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</si>
  <si>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</si>
  <si>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</si>
  <si>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</si>
  <si>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</si>
  <si>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</si>
  <si>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</si>
  <si>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</si>
  <si>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</si>
  <si>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</si>
  <si>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</si>
  <si>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</si>
  <si>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</si>
  <si>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</si>
  <si>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</si>
  <si>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</si>
  <si>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</si>
  <si>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</si>
  <si>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</si>
  <si>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</si>
  <si>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</si>
  <si>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</si>
  <si>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</si>
  <si>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</si>
  <si>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</si>
  <si>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</si>
  <si>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</si>
  <si>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</si>
  <si>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</si>
  <si>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</si>
  <si>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</si>
  <si>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</si>
  <si>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</si>
  <si>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</si>
  <si>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</si>
  <si>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</si>
  <si>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</si>
  <si>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</si>
  <si>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</si>
  <si>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</si>
  <si>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</si>
  <si>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</si>
  <si>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</si>
  <si>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</si>
  <si>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</si>
  <si>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</si>
  <si>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</si>
  <si>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</si>
  <si>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</si>
  <si>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</si>
  <si>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</si>
  <si>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</si>
  <si>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</si>
  <si>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</si>
  <si>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</si>
  <si>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</si>
  <si>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</si>
  <si>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</si>
  <si>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</si>
  <si>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</si>
  <si>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</si>
  <si>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</si>
  <si>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</si>
  <si>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</si>
  <si>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</si>
  <si>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</si>
  <si>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</si>
  <si>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</si>
  <si>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</si>
  <si>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</si>
  <si>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</si>
  <si>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</si>
  <si>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</si>
  <si>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</si>
  <si>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</si>
  <si>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</si>
  <si>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</si>
  <si>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</si>
  <si>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</si>
  <si>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</si>
  <si>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</si>
  <si>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</si>
  <si>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</si>
  <si>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</si>
  <si>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</si>
  <si>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</si>
  <si>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</si>
  <si>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</si>
  <si>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</si>
  <si>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</si>
  <si>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</si>
  <si>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</si>
  <si>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</si>
  <si>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</si>
  <si>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</si>
  <si>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</si>
  <si>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</si>
  <si>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</si>
  <si>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</si>
  <si>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</si>
  <si>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</si>
  <si>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</si>
  <si>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</si>
  <si>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</si>
  <si>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</si>
  <si>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</si>
  <si>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</si>
  <si>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</si>
  <si>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</si>
  <si>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</si>
  <si>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</si>
  <si>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</si>
  <si>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</si>
  <si>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</si>
  <si>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</si>
  <si>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</si>
  <si>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</si>
  <si>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</si>
  <si>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</si>
  <si>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</si>
  <si>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</si>
  <si>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</si>
  <si>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</si>
  <si>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</si>
  <si>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</si>
  <si>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</si>
  <si>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</si>
  <si>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</si>
  <si>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</si>
  <si>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</si>
  <si>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</si>
  <si>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</si>
  <si>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</si>
  <si>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</si>
  <si>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Disbaled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</si>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</sst>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zoomScale="122" zoomScaleNormal="122" workbookViewId="0">
      <selection activeCell="O284" sqref="O28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442</v>
      </c>
      <c r="G1" s="17" t="s">
        <v>327</v>
      </c>
      <c r="H1" s="17" t="s">
        <v>327</v>
      </c>
      <c r="I1" s="17" t="s">
        <v>327</v>
      </c>
      <c r="J1" s="17" t="s">
        <v>718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1177</v>
      </c>
      <c r="P1" s="20" t="s">
        <v>1177</v>
      </c>
      <c r="Q1" s="20" t="s">
        <v>1177</v>
      </c>
      <c r="R1" s="20" t="s">
        <v>1177</v>
      </c>
      <c r="S1" s="20" t="s">
        <v>1178</v>
      </c>
      <c r="T1" s="20" t="s">
        <v>328</v>
      </c>
      <c r="U1" s="21" t="s">
        <v>328</v>
      </c>
      <c r="V1" s="22" t="s">
        <v>739</v>
      </c>
      <c r="W1" s="22" t="s">
        <v>739</v>
      </c>
      <c r="X1" s="22" t="s">
        <v>739</v>
      </c>
      <c r="Y1" s="22" t="s">
        <v>821</v>
      </c>
      <c r="Z1" s="22" t="s">
        <v>195</v>
      </c>
      <c r="AA1" s="22" t="s">
        <v>196</v>
      </c>
      <c r="AB1" s="43" t="s">
        <v>197</v>
      </c>
      <c r="AC1" s="43" t="s">
        <v>1093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692</v>
      </c>
      <c r="AM1" s="22" t="s">
        <v>692</v>
      </c>
      <c r="AN1" s="22" t="s">
        <v>692</v>
      </c>
      <c r="AO1" s="22" t="s">
        <v>692</v>
      </c>
      <c r="AP1" s="22" t="s">
        <v>692</v>
      </c>
      <c r="AQ1" s="22" t="s">
        <v>692</v>
      </c>
      <c r="AR1" s="22" t="s">
        <v>1089</v>
      </c>
      <c r="AS1" s="22" t="s">
        <v>692</v>
      </c>
      <c r="AT1" s="22" t="s">
        <v>1085</v>
      </c>
      <c r="AU1" s="22" t="s">
        <v>692</v>
      </c>
      <c r="AV1" s="22" t="s">
        <v>1094</v>
      </c>
      <c r="AW1" s="22" t="s">
        <v>1094</v>
      </c>
      <c r="AX1" s="22" t="s">
        <v>1086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723</v>
      </c>
      <c r="K2" s="18" t="s">
        <v>1082</v>
      </c>
      <c r="L2" s="18" t="s">
        <v>1083</v>
      </c>
      <c r="M2" s="18" t="s">
        <v>716</v>
      </c>
      <c r="N2" s="18" t="s">
        <v>717</v>
      </c>
      <c r="O2" s="19" t="s">
        <v>1179</v>
      </c>
      <c r="P2" s="19" t="s">
        <v>1180</v>
      </c>
      <c r="Q2" s="19" t="s">
        <v>1180</v>
      </c>
      <c r="R2" s="19" t="s">
        <v>1181</v>
      </c>
      <c r="S2" s="19" t="s">
        <v>1182</v>
      </c>
      <c r="T2" s="19" t="s">
        <v>719</v>
      </c>
      <c r="U2" s="23" t="s">
        <v>402</v>
      </c>
      <c r="V2" s="23" t="s">
        <v>749</v>
      </c>
      <c r="W2" s="23" t="s">
        <v>750</v>
      </c>
      <c r="X2" s="28" t="s">
        <v>740</v>
      </c>
      <c r="Y2" s="23" t="s">
        <v>822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791</v>
      </c>
      <c r="AK2" s="27" t="s">
        <v>170</v>
      </c>
      <c r="AL2" s="25" t="s">
        <v>446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1090</v>
      </c>
      <c r="AS2" s="25" t="s">
        <v>1087</v>
      </c>
      <c r="AT2" s="25" t="s">
        <v>1084</v>
      </c>
      <c r="AU2" s="25" t="s">
        <v>445</v>
      </c>
      <c r="AV2" s="25" t="s">
        <v>1097</v>
      </c>
      <c r="AW2" s="27" t="s">
        <v>1098</v>
      </c>
      <c r="AX2" s="27" t="s">
        <v>1088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720</v>
      </c>
      <c r="K3" s="2" t="s">
        <v>1065</v>
      </c>
      <c r="L3" s="2" t="s">
        <v>1066</v>
      </c>
      <c r="M3" s="2" t="s">
        <v>713</v>
      </c>
      <c r="N3" s="2" t="s">
        <v>714</v>
      </c>
      <c r="O3" s="3" t="s">
        <v>1183</v>
      </c>
      <c r="P3" s="3" t="s">
        <v>1184</v>
      </c>
      <c r="Q3" s="50" t="s">
        <v>1185</v>
      </c>
      <c r="R3" s="50" t="s">
        <v>1186</v>
      </c>
      <c r="S3" s="3" t="s">
        <v>1175</v>
      </c>
      <c r="T3" s="3" t="s">
        <v>715</v>
      </c>
      <c r="U3" s="4" t="s">
        <v>400</v>
      </c>
      <c r="V3" s="4" t="s">
        <v>817</v>
      </c>
      <c r="W3" s="4" t="s">
        <v>818</v>
      </c>
      <c r="X3" s="4" t="s">
        <v>819</v>
      </c>
      <c r="Y3" s="4" t="s">
        <v>820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1091</v>
      </c>
      <c r="AS3" s="5" t="s">
        <v>554</v>
      </c>
      <c r="AT3" s="5" t="s">
        <v>443</v>
      </c>
      <c r="AU3" s="5" t="s">
        <v>444</v>
      </c>
      <c r="AV3" s="5" t="s">
        <v>1096</v>
      </c>
      <c r="AW3" s="5" t="s">
        <v>1095</v>
      </c>
      <c r="AX3" s="6" t="s">
        <v>486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>IF(ISBLANK(AF4),  "", _xlfn.CONCAT("haas/entity/sensor/", LOWER(C4), "/", E4, "/config"))</f>
        <v/>
      </c>
      <c r="AH4" s="8" t="str">
        <f>IF(ISBLANK(AF4),  "", _xlfn.CONCAT(LOWER(C4), "/", E4))</f>
        <v/>
      </c>
      <c r="AI4" s="8"/>
      <c r="AJ4" s="8"/>
      <c r="AK4" s="35" t="s">
        <v>1106</v>
      </c>
      <c r="AL4" s="8" t="s">
        <v>503</v>
      </c>
      <c r="AM4" s="10">
        <v>3.15</v>
      </c>
      <c r="AN4" s="8" t="s">
        <v>477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670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>IF(ISBLANK(AF5),  "", _xlfn.CONCAT("haas/entity/sensor/", LOWER(C5), "/", E5, "/config"))</f>
        <v>haas/entity/sensor/weewx/compensation_sensor_roof_temperature/config</v>
      </c>
      <c r="AH5" s="8" t="str">
        <f>IF(ISBLANK(AF5),  "", _xlfn.CONCAT(LOWER(C5), "/", E5))</f>
        <v>weewx/compensation_sensor_roof_temperature</v>
      </c>
      <c r="AI5" s="8" t="s">
        <v>373</v>
      </c>
      <c r="AJ5" s="8">
        <v>1</v>
      </c>
      <c r="AK5" s="35" t="s">
        <v>1106</v>
      </c>
      <c r="AL5" s="8" t="s">
        <v>503</v>
      </c>
      <c r="AM5" s="10">
        <v>3.15</v>
      </c>
      <c r="AN5" s="8" t="s">
        <v>477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>IF(AND(ISBLANK(AT5), ISBLANK(AU5)), "", _xlfn.CONCAT("[", IF(ISBLANK(AT5), "", _xlfn.CONCAT("[""mac"", """, AT5, """]")), IF(ISBLANK(AU5), "", _xlfn.CONCAT(", [""ip"", """, AU5, """]")), "]"))</f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1158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>IF(ISBLANK(AF6),  "", _xlfn.CONCAT("haas/entity/sensor/", LOWER(C6), "/", E6, "/config"))</f>
        <v/>
      </c>
      <c r="AH6" s="8" t="str">
        <f>IF(ISBLANK(AF6),  "", _xlfn.CONCAT(LOWER(C6), "/", E6))</f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643</v>
      </c>
      <c r="AN6" s="8" t="s">
        <v>645</v>
      </c>
      <c r="AO6" s="8" t="s">
        <v>641</v>
      </c>
      <c r="AP6" s="8" t="s">
        <v>128</v>
      </c>
      <c r="AQ6" s="8" t="s">
        <v>130</v>
      </c>
      <c r="AU6" s="8"/>
      <c r="AV6" s="8"/>
      <c r="AX6" s="8" t="str">
        <f>IF(AND(ISBLANK(AT6), ISBLANK(AU6)), "", _xlfn.CONCAT("[", IF(ISBLANK(AT6), "", _xlfn.CONCAT("[""mac"", """, AT6, """]")), IF(ISBLANK(AU6), "", _xlfn.CONCAT(", [""ip"", """, AU6, """]")), "]"))</f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670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>IF(ISBLANK(AF7),  "", _xlfn.CONCAT("haas/entity/sensor/", LOWER(C7), "/", E7, "/config"))</f>
        <v/>
      </c>
      <c r="AH7" s="8" t="str">
        <f>IF(ISBLANK(AF7),  "", _xlfn.CONCAT(LOWER(C7), "/", E7))</f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643</v>
      </c>
      <c r="AN7" s="8" t="s">
        <v>645</v>
      </c>
      <c r="AO7" s="8" t="s">
        <v>641</v>
      </c>
      <c r="AP7" s="8" t="s">
        <v>128</v>
      </c>
      <c r="AQ7" s="8" t="s">
        <v>130</v>
      </c>
      <c r="AS7" s="8" t="s">
        <v>563</v>
      </c>
      <c r="AT7" s="11" t="s">
        <v>651</v>
      </c>
      <c r="AU7" s="8"/>
      <c r="AV7" s="8"/>
      <c r="AX7" s="8" t="str">
        <f>IF(AND(ISBLANK(AT7), ISBLANK(AU7)), "", _xlfn.CONCAT("[", IF(ISBLANK(AT7), "", _xlfn.CONCAT("[""mac"", """, AT7, """]")), IF(ISBLANK(AU7), "", _xlfn.CONCAT(", [""ip"", """, AU7, """]")), "]"))</f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953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1158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>IF(ISBLANK(AF8),  "", _xlfn.CONCAT("haas/entity/sensor/", LOWER(C8), "/", E8, "/config"))</f>
        <v/>
      </c>
      <c r="AH8" s="8" t="str">
        <f>IF(ISBLANK(AF8),  "", _xlfn.CONCAT(LOWER(C8), "/", E8))</f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643</v>
      </c>
      <c r="AN8" s="8" t="s">
        <v>645</v>
      </c>
      <c r="AO8" s="8" t="s">
        <v>641</v>
      </c>
      <c r="AP8" s="8" t="s">
        <v>128</v>
      </c>
      <c r="AQ8" s="8" t="s">
        <v>127</v>
      </c>
      <c r="AU8" s="8"/>
      <c r="AV8" s="8"/>
      <c r="AX8" s="8" t="str">
        <f>IF(AND(ISBLANK(AT8), ISBLANK(AU8)), "", _xlfn.CONCAT("[", IF(ISBLANK(AT8), "", _xlfn.CONCAT("[""mac"", """, AT8, """]")), IF(ISBLANK(AU8), "", _xlfn.CONCAT(", [""ip"", """, AU8, """]")), "]"))</f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954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670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>IF(ISBLANK(AF9),  "", _xlfn.CONCAT("haas/entity/sensor/", LOWER(C9), "/", E9, "/config"))</f>
        <v/>
      </c>
      <c r="AH9" s="8" t="str">
        <f>IF(ISBLANK(AF9),  "", _xlfn.CONCAT(LOWER(C9), "/", E9))</f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643</v>
      </c>
      <c r="AN9" s="8" t="s">
        <v>645</v>
      </c>
      <c r="AO9" s="8" t="s">
        <v>641</v>
      </c>
      <c r="AP9" s="8" t="s">
        <v>128</v>
      </c>
      <c r="AQ9" s="8" t="s">
        <v>127</v>
      </c>
      <c r="AS9" s="8" t="s">
        <v>563</v>
      </c>
      <c r="AT9" s="8" t="s">
        <v>650</v>
      </c>
      <c r="AU9" s="8"/>
      <c r="AV9" s="8"/>
      <c r="AX9" s="8" t="str">
        <f>IF(AND(ISBLANK(AT9), ISBLANK(AU9)), "", _xlfn.CONCAT("[", IF(ISBLANK(AT9), "", _xlfn.CONCAT("[""mac"", """, AT9, """]")), IF(ISBLANK(AU9), "", _xlfn.CONCAT(", [""ip"", """, AU9, """]")), "]"))</f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955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>IF(ISBLANK(AF10),  "", _xlfn.CONCAT("haas/entity/sensor/", LOWER(C10), "/", E10, "/config"))</f>
        <v/>
      </c>
      <c r="AH10" s="8" t="str">
        <f>IF(ISBLANK(AF10),  "", _xlfn.CONCAT(LOWER(C10), "/", E10))</f>
        <v/>
      </c>
      <c r="AK10" s="36"/>
      <c r="AL10" s="8" t="s">
        <v>727</v>
      </c>
      <c r="AM10" s="10" t="s">
        <v>644</v>
      </c>
      <c r="AN10" s="8" t="s">
        <v>645</v>
      </c>
      <c r="AO10" s="8" t="s">
        <v>642</v>
      </c>
      <c r="AP10" s="8" t="s">
        <v>128</v>
      </c>
      <c r="AQ10" s="8" t="str">
        <f>G10</f>
        <v>Lounge</v>
      </c>
      <c r="AU10" s="8"/>
      <c r="AV10" s="8"/>
      <c r="AX10" s="8" t="str">
        <f>IF(AND(ISBLANK(AT10), ISBLANK(AU10)), "", _xlfn.CONCAT("[", IF(ISBLANK(AT10), "", _xlfn.CONCAT("[""mac"", """, AT10, """]")), IF(ISBLANK(AU10), "", _xlfn.CONCAT(", [""ip"", """, AU10, """]")), "]"))</f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956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670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>IF(ISBLANK(AF11),  "", _xlfn.CONCAT("haas/entity/sensor/", LOWER(C11), "/", E11, "/config"))</f>
        <v/>
      </c>
      <c r="AH11" s="8" t="str">
        <f>IF(ISBLANK(AF11),  "", _xlfn.CONCAT(LOWER(C11), "/", E11))</f>
        <v/>
      </c>
      <c r="AK11" s="36"/>
      <c r="AL11" s="8" t="s">
        <v>727</v>
      </c>
      <c r="AM11" s="10" t="s">
        <v>644</v>
      </c>
      <c r="AN11" s="8" t="s">
        <v>645</v>
      </c>
      <c r="AO11" s="8" t="s">
        <v>642</v>
      </c>
      <c r="AP11" s="8" t="s">
        <v>128</v>
      </c>
      <c r="AQ11" s="8" t="str">
        <f>G11</f>
        <v>Lounge</v>
      </c>
      <c r="AU11" s="8"/>
      <c r="AV11" s="8"/>
      <c r="AX11" s="8" t="str">
        <f>IF(AND(ISBLANK(AT11), ISBLANK(AU11)), "", _xlfn.CONCAT("[", IF(ISBLANK(AT11), "", _xlfn.CONCAT("[""mac"", """, AT11, """]")), IF(ISBLANK(AU11), "", _xlfn.CONCAT(", [""ip"", """, AU11, """]")), "]"))</f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957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>IF(ISBLANK(AF12),  "", _xlfn.CONCAT("haas/entity/sensor/", LOWER(C12), "/", E12, "/config"))</f>
        <v/>
      </c>
      <c r="AH12" s="8" t="str">
        <f>IF(ISBLANK(AF12),  "", _xlfn.CONCAT(LOWER(C12), "/", E12))</f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643</v>
      </c>
      <c r="AN12" s="8" t="s">
        <v>645</v>
      </c>
      <c r="AO12" s="8" t="s">
        <v>641</v>
      </c>
      <c r="AP12" s="8" t="s">
        <v>128</v>
      </c>
      <c r="AQ12" s="8" t="str">
        <f>G12</f>
        <v>Parents</v>
      </c>
      <c r="AU12" s="8"/>
      <c r="AV12" s="8"/>
      <c r="AX12" s="8" t="str">
        <f>IF(AND(ISBLANK(AT12), ISBLANK(AU12)), "", _xlfn.CONCAT("[", IF(ISBLANK(AT12), "", _xlfn.CONCAT("[""mac"", """, AT12, """]")), IF(ISBLANK(AU12), "", _xlfn.CONCAT(", [""ip"", """, AU12, """]")), "]"))</f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958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670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>IF(ISBLANK(AF13),  "", _xlfn.CONCAT("haas/entity/sensor/", LOWER(C13), "/", E13, "/config"))</f>
        <v/>
      </c>
      <c r="AH13" s="8" t="str">
        <f>IF(ISBLANK(AF13),  "", _xlfn.CONCAT(LOWER(C13), "/", E13))</f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643</v>
      </c>
      <c r="AN13" s="8" t="s">
        <v>645</v>
      </c>
      <c r="AO13" s="8" t="s">
        <v>641</v>
      </c>
      <c r="AP13" s="8" t="s">
        <v>128</v>
      </c>
      <c r="AQ13" s="8" t="str">
        <f>G13</f>
        <v>Parents</v>
      </c>
      <c r="AS13" s="8" t="s">
        <v>563</v>
      </c>
      <c r="AT13" s="8" t="s">
        <v>646</v>
      </c>
      <c r="AU13" s="8"/>
      <c r="AV13" s="8"/>
      <c r="AX13" s="8" t="str">
        <f>IF(AND(ISBLANK(AT13), ISBLANK(AU13)), "", _xlfn.CONCAT("[", IF(ISBLANK(AT13), "", _xlfn.CONCAT("[""mac"", """, AT13, """]")), IF(ISBLANK(AU13), "", _xlfn.CONCAT(", [""ip"", """, AU13, """]")), "]"))</f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>IF(ISBLANK(AF14),  "", _xlfn.CONCAT("haas/entity/sensor/", LOWER(C14), "/", E14, "/config"))</f>
        <v/>
      </c>
      <c r="AH14" s="8" t="str">
        <f>IF(ISBLANK(AF14),  "", _xlfn.CONCAT(LOWER(C14), "/", E14))</f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644</v>
      </c>
      <c r="AN14" s="8" t="s">
        <v>645</v>
      </c>
      <c r="AO14" s="8" t="s">
        <v>642</v>
      </c>
      <c r="AP14" s="8" t="s">
        <v>128</v>
      </c>
      <c r="AQ14" s="8" t="str">
        <f>G14</f>
        <v>Office</v>
      </c>
      <c r="AU14" s="8"/>
      <c r="AV14" s="8"/>
      <c r="AX14" s="8" t="str">
        <f>IF(AND(ISBLANK(AT14), ISBLANK(AU14)), "", _xlfn.CONCAT("[", IF(ISBLANK(AT14), "", _xlfn.CONCAT("[""mac"", """, AT14, """]")), IF(ISBLANK(AU14), "", _xlfn.CONCAT(", [""ip"", """, AU14, """]")), "]"))</f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670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>IF(ISBLANK(AF15),  "", _xlfn.CONCAT("haas/entity/sensor/", LOWER(C15), "/", E15, "/config"))</f>
        <v/>
      </c>
      <c r="AH15" s="8" t="str">
        <f>IF(ISBLANK(AF15),  "", _xlfn.CONCAT(LOWER(C15), "/", E15))</f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644</v>
      </c>
      <c r="AN15" s="8" t="s">
        <v>645</v>
      </c>
      <c r="AO15" s="8" t="s">
        <v>642</v>
      </c>
      <c r="AP15" s="8" t="s">
        <v>128</v>
      </c>
      <c r="AQ15" s="8" t="str">
        <f>G15</f>
        <v>Office</v>
      </c>
      <c r="AS15" s="8" t="s">
        <v>563</v>
      </c>
      <c r="AT15" s="8" t="s">
        <v>647</v>
      </c>
      <c r="AU15" s="8"/>
      <c r="AV15" s="8"/>
      <c r="AX15" s="8" t="str">
        <f>IF(AND(ISBLANK(AT15), ISBLANK(AU15)), "", _xlfn.CONCAT("[", IF(ISBLANK(AT15), "", _xlfn.CONCAT("[""mac"", """, AT15, """]")), IF(ISBLANK(AU15), "", _xlfn.CONCAT(", [""ip"", """, AU15, """]")), "]"))</f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>IF(ISBLANK(AF16),  "", _xlfn.CONCAT("haas/entity/sensor/", LOWER(C16), "/", E16, "/config"))</f>
        <v/>
      </c>
      <c r="AH16" s="8" t="str">
        <f>IF(ISBLANK(AF16),  "", _xlfn.CONCAT(LOWER(C16), "/", E16))</f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644</v>
      </c>
      <c r="AN16" s="8" t="s">
        <v>645</v>
      </c>
      <c r="AO16" s="8" t="s">
        <v>642</v>
      </c>
      <c r="AP16" s="8" t="s">
        <v>128</v>
      </c>
      <c r="AQ16" s="8" t="str">
        <f>G16</f>
        <v>Kitchen</v>
      </c>
      <c r="AU16" s="8"/>
      <c r="AV16" s="8"/>
      <c r="AX16" s="8" t="str">
        <f>IF(AND(ISBLANK(AT16), ISBLANK(AU16)), "", _xlfn.CONCAT("[", IF(ISBLANK(AT16), "", _xlfn.CONCAT("[""mac"", """, AT16, """]")), IF(ISBLANK(AU16), "", _xlfn.CONCAT(", [""ip"", """, AU16, """]")), "]"))</f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913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670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>IF(ISBLANK(AF17),  "", _xlfn.CONCAT("haas/entity/sensor/", LOWER(C17), "/", E17, "/config"))</f>
        <v/>
      </c>
      <c r="AH17" s="8" t="str">
        <f>IF(ISBLANK(AF17),  "", _xlfn.CONCAT(LOWER(C17), "/", E17))</f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644</v>
      </c>
      <c r="AN17" s="8" t="s">
        <v>645</v>
      </c>
      <c r="AO17" s="8" t="s">
        <v>642</v>
      </c>
      <c r="AP17" s="8" t="s">
        <v>128</v>
      </c>
      <c r="AQ17" s="8" t="str">
        <f>G17</f>
        <v>Kitchen</v>
      </c>
      <c r="AS17" s="8" t="s">
        <v>563</v>
      </c>
      <c r="AT17" s="8" t="s">
        <v>649</v>
      </c>
      <c r="AU17" s="8"/>
      <c r="AV17" s="8"/>
      <c r="AX17" s="8" t="str">
        <f>IF(AND(ISBLANK(AT17), ISBLANK(AU17)), "", _xlfn.CONCAT("[", IF(ISBLANK(AT17), "", _xlfn.CONCAT("[""mac"", """, AT17, """]")), IF(ISBLANK(AU17), "", _xlfn.CONCAT(", [""ip"", """, AU17, """]")), "]"))</f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914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>IF(ISBLANK(AF18),  "", _xlfn.CONCAT("haas/entity/sensor/", LOWER(C18), "/", E18, "/config"))</f>
        <v/>
      </c>
      <c r="AH18" s="8" t="str">
        <f>IF(ISBLANK(AF18),  "", _xlfn.CONCAT(LOWER(C18), "/", E18))</f>
        <v/>
      </c>
      <c r="AK18" s="36"/>
      <c r="AL18" s="8" t="s">
        <v>728</v>
      </c>
      <c r="AM18" s="10" t="s">
        <v>644</v>
      </c>
      <c r="AN18" s="8" t="s">
        <v>645</v>
      </c>
      <c r="AO18" s="8" t="s">
        <v>642</v>
      </c>
      <c r="AP18" s="8" t="s">
        <v>128</v>
      </c>
      <c r="AQ18" s="8" t="str">
        <f>G18</f>
        <v>Pantry</v>
      </c>
      <c r="AU18" s="8"/>
      <c r="AV18" s="8"/>
      <c r="AX18" s="8" t="str">
        <f>IF(AND(ISBLANK(AT18), ISBLANK(AU18)), "", _xlfn.CONCAT("[", IF(ISBLANK(AT18), "", _xlfn.CONCAT("[""mac"", """, AT18, """]")), IF(ISBLANK(AU18), "", _xlfn.CONCAT(", [""ip"", """, AU18, """]")), "]"))</f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915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670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>IF(ISBLANK(AF19),  "", _xlfn.CONCAT("haas/entity/sensor/", LOWER(C19), "/", E19, "/config"))</f>
        <v/>
      </c>
      <c r="AH19" s="8" t="str">
        <f>IF(ISBLANK(AF19),  "", _xlfn.CONCAT(LOWER(C19), "/", E19))</f>
        <v/>
      </c>
      <c r="AK19" s="36"/>
      <c r="AL19" s="8" t="s">
        <v>728</v>
      </c>
      <c r="AM19" s="10" t="s">
        <v>644</v>
      </c>
      <c r="AN19" s="8" t="s">
        <v>645</v>
      </c>
      <c r="AO19" s="8" t="s">
        <v>642</v>
      </c>
      <c r="AP19" s="8" t="s">
        <v>128</v>
      </c>
      <c r="AQ19" s="8" t="str">
        <f>G19</f>
        <v>Pantry</v>
      </c>
      <c r="AU19" s="8"/>
      <c r="AV19" s="8"/>
      <c r="AX19" s="8" t="str">
        <f>IF(AND(ISBLANK(AT19), ISBLANK(AU19)), "", _xlfn.CONCAT("[", IF(ISBLANK(AT19), "", _xlfn.CONCAT("[""mac"", """, AT19, """]")), IF(ISBLANK(AU19), "", _xlfn.CONCAT(", [""ip"", """, AU19, """]")), "]"))</f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916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>IF(ISBLANK(AF20),  "", _xlfn.CONCAT("haas/entity/sensor/", LOWER(C20), "/", E20, "/config"))</f>
        <v/>
      </c>
      <c r="AH20" s="8" t="str">
        <f>IF(ISBLANK(AF20),  "", _xlfn.CONCAT(LOWER(C20), "/", E20))</f>
        <v/>
      </c>
      <c r="AK20" s="36"/>
      <c r="AL20" s="8" t="s">
        <v>729</v>
      </c>
      <c r="AM20" s="10" t="s">
        <v>644</v>
      </c>
      <c r="AN20" s="8" t="s">
        <v>645</v>
      </c>
      <c r="AO20" s="8" t="s">
        <v>642</v>
      </c>
      <c r="AP20" s="8" t="s">
        <v>128</v>
      </c>
      <c r="AQ20" s="8" t="str">
        <f>G20</f>
        <v>Dining</v>
      </c>
      <c r="AU20" s="8"/>
      <c r="AV20" s="8"/>
      <c r="AX20" s="8" t="str">
        <f>IF(AND(ISBLANK(AT20), ISBLANK(AU20)), "", _xlfn.CONCAT("[", IF(ISBLANK(AT20), "", _xlfn.CONCAT("[""mac"", """, AT20, """]")), IF(ISBLANK(AU20), "", _xlfn.CONCAT(", [""ip"", """, AU20, """]")), "]"))</f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917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670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>IF(ISBLANK(AF21),  "", _xlfn.CONCAT("haas/entity/sensor/", LOWER(C21), "/", E21, "/config"))</f>
        <v/>
      </c>
      <c r="AH21" s="8" t="str">
        <f>IF(ISBLANK(AF21),  "", _xlfn.CONCAT(LOWER(C21), "/", E21))</f>
        <v/>
      </c>
      <c r="AK21" s="36"/>
      <c r="AL21" s="8" t="s">
        <v>729</v>
      </c>
      <c r="AM21" s="10" t="s">
        <v>644</v>
      </c>
      <c r="AN21" s="8" t="s">
        <v>645</v>
      </c>
      <c r="AO21" s="8" t="s">
        <v>642</v>
      </c>
      <c r="AP21" s="8" t="s">
        <v>128</v>
      </c>
      <c r="AQ21" s="8" t="str">
        <f>G21</f>
        <v>Dining</v>
      </c>
      <c r="AU21" s="8"/>
      <c r="AV21" s="8"/>
      <c r="AX21" s="8" t="str">
        <f>IF(AND(ISBLANK(AT21), ISBLANK(AU21)), "", _xlfn.CONCAT("[", IF(ISBLANK(AT21), "", _xlfn.CONCAT("[""mac"", """, AT21, """]")), IF(ISBLANK(AU21), "", _xlfn.CONCAT(", [""ip"", """, AU21, """]")), "]"))</f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918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>IF(ISBLANK(AF22),  "", _xlfn.CONCAT("haas/entity/sensor/", LOWER(C22), "/", E22, "/config"))</f>
        <v/>
      </c>
      <c r="AH22" s="8" t="str">
        <f>IF(ISBLANK(AF22),  "", _xlfn.CONCAT(LOWER(C22), "/", E22))</f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643</v>
      </c>
      <c r="AN22" s="8" t="s">
        <v>645</v>
      </c>
      <c r="AO22" s="8" t="s">
        <v>641</v>
      </c>
      <c r="AP22" s="8" t="s">
        <v>128</v>
      </c>
      <c r="AQ22" s="8" t="str">
        <f>G22</f>
        <v>Laundry</v>
      </c>
      <c r="AU22" s="8"/>
      <c r="AV22" s="8"/>
      <c r="AX22" s="8" t="str">
        <f>IF(AND(ISBLANK(AT22), ISBLANK(AU22)), "", _xlfn.CONCAT("[", IF(ISBLANK(AT22), "", _xlfn.CONCAT("[""mac"", """, AT22, """]")), IF(ISBLANK(AU22), "", _xlfn.CONCAT(", [""ip"", """, AU22, """]")), "]"))</f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670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>IF(ISBLANK(AF23),  "", _xlfn.CONCAT("haas/entity/sensor/", LOWER(C23), "/", E23, "/config"))</f>
        <v/>
      </c>
      <c r="AH23" s="8" t="str">
        <f>IF(ISBLANK(AF23),  "", _xlfn.CONCAT(LOWER(C23), "/", E23))</f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643</v>
      </c>
      <c r="AN23" s="8" t="s">
        <v>645</v>
      </c>
      <c r="AO23" s="8" t="s">
        <v>641</v>
      </c>
      <c r="AP23" s="8" t="s">
        <v>128</v>
      </c>
      <c r="AQ23" s="8" t="str">
        <f>G23</f>
        <v>Laundry</v>
      </c>
      <c r="AS23" s="8" t="s">
        <v>563</v>
      </c>
      <c r="AT23" s="11" t="s">
        <v>648</v>
      </c>
      <c r="AU23" s="8"/>
      <c r="AV23" s="8"/>
      <c r="AX23" s="8" t="str">
        <f>IF(AND(ISBLANK(AT23), ISBLANK(AU23)), "", _xlfn.CONCAT("[", IF(ISBLANK(AT23), "", _xlfn.CONCAT("[""mac"", """, AT23, """]")), IF(ISBLANK(AU23), "", _xlfn.CONCAT(", [""ip"", """, AU23, """]")), "]"))</f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>IF(ISBLANK(AF24),  "", _xlfn.CONCAT("haas/entity/sensor/", LOWER(C24), "/", E24, "/config"))</f>
        <v/>
      </c>
      <c r="AH24" s="8" t="str">
        <f>IF(ISBLANK(AF24),  "", _xlfn.CONCAT(LOWER(C24), "/", E24))</f>
        <v/>
      </c>
      <c r="AK24" s="36"/>
      <c r="AL24" s="8" t="s">
        <v>730</v>
      </c>
      <c r="AM24" s="10" t="s">
        <v>644</v>
      </c>
      <c r="AN24" s="8" t="s">
        <v>645</v>
      </c>
      <c r="AO24" s="8" t="s">
        <v>642</v>
      </c>
      <c r="AP24" s="8" t="s">
        <v>128</v>
      </c>
      <c r="AQ24" s="8" t="str">
        <f>G24</f>
        <v>Basement</v>
      </c>
      <c r="AU24" s="8"/>
      <c r="AV24" s="8"/>
      <c r="AX24" s="8" t="str">
        <f>IF(AND(ISBLANK(AT24), ISBLANK(AU24)), "", _xlfn.CONCAT("[", IF(ISBLANK(AT24), "", _xlfn.CONCAT("[""mac"", """, AT24, """]")), IF(ISBLANK(AU24), "", _xlfn.CONCAT(", [""ip"", """, AU24, """]")), "]"))</f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670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>IF(ISBLANK(AF25),  "", _xlfn.CONCAT("haas/entity/sensor/", LOWER(C25), "/", E25, "/config"))</f>
        <v/>
      </c>
      <c r="AH25" s="8" t="str">
        <f>IF(ISBLANK(AF25),  "", _xlfn.CONCAT(LOWER(C25), "/", E25))</f>
        <v/>
      </c>
      <c r="AK25" s="36"/>
      <c r="AL25" s="8" t="s">
        <v>730</v>
      </c>
      <c r="AM25" s="10" t="s">
        <v>644</v>
      </c>
      <c r="AN25" s="8" t="s">
        <v>645</v>
      </c>
      <c r="AO25" s="8" t="s">
        <v>642</v>
      </c>
      <c r="AP25" s="8" t="s">
        <v>128</v>
      </c>
      <c r="AQ25" s="8" t="str">
        <f>G25</f>
        <v>Basement</v>
      </c>
      <c r="AU25" s="8"/>
      <c r="AV25" s="8"/>
      <c r="AX25" s="8" t="str">
        <f>IF(AND(ISBLANK(AT25), ISBLANK(AU25)), "", _xlfn.CONCAT("[", IF(ISBLANK(AT25), "", _xlfn.CONCAT("[""mac"", """, AT25, """]")), IF(ISBLANK(AU25), "", _xlfn.CONCAT(", [""ip"", """, AU25, """]")), "]"))</f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>IF(ISBLANK(AF26),  "", _xlfn.CONCAT("haas/entity/sensor/", LOWER(C26), "/", E26, "/config"))</f>
        <v/>
      </c>
      <c r="AH26" s="8" t="str">
        <f>IF(ISBLANK(AF26),  "", _xlfn.CONCAT(LOWER(C26), "/", E26))</f>
        <v/>
      </c>
      <c r="AK26" s="35" t="s">
        <v>1106</v>
      </c>
      <c r="AL26" s="8" t="s">
        <v>503</v>
      </c>
      <c r="AM26" s="10">
        <v>3.15</v>
      </c>
      <c r="AN26" s="8" t="s">
        <v>477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>IF(AND(ISBLANK(AT26), ISBLANK(AU26)), "", _xlfn.CONCAT("[", IF(ISBLANK(AT26), "", _xlfn.CONCAT("[""mac"", """, AT26, """]")), IF(ISBLANK(AU26), "", _xlfn.CONCAT(", [""ip"", """, AU26, """]")), "]"))</f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>IF(ISBLANK(AF27),  "", _xlfn.CONCAT("haas/entity/sensor/", LOWER(C27), "/", E27, "/config"))</f>
        <v>haas/entity/sensor/weewx/compensation_sensor_rack_temperature/config</v>
      </c>
      <c r="AH27" s="8" t="str">
        <f>IF(ISBLANK(AF27),  "", _xlfn.CONCAT(LOWER(C27), "/", E27))</f>
        <v>weewx/compensation_sensor_rack_temperature</v>
      </c>
      <c r="AI27" s="8" t="s">
        <v>373</v>
      </c>
      <c r="AJ27" s="8">
        <v>1</v>
      </c>
      <c r="AK27" s="35" t="s">
        <v>1106</v>
      </c>
      <c r="AL27" s="8" t="s">
        <v>503</v>
      </c>
      <c r="AM27" s="10">
        <v>3.15</v>
      </c>
      <c r="AN27" s="8" t="s">
        <v>477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>IF(AND(ISBLANK(AT27), ISBLANK(AU27)), "", _xlfn.CONCAT("[", IF(ISBLANK(AT27), "", _xlfn.CONCAT("[""mac"", """, AT27, """]")), IF(ISBLANK(AU27), "", _xlfn.CONCAT(", [""ip"", """, AU27, """]")), "]"))</f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>IF(ISBLANK(AF28),  "", _xlfn.CONCAT("haas/entity/sensor/", LOWER(C28), "/", E28, "/config"))</f>
        <v>haas/entity/sensor/weewx/compensation_sensor_roof_apparent_temperature/config</v>
      </c>
      <c r="AH28" s="8" t="str">
        <f>IF(ISBLANK(AF28),  "", _xlfn.CONCAT(LOWER(C28), "/", E28))</f>
        <v>weewx/compensation_sensor_roof_apparent_temperature</v>
      </c>
      <c r="AI28" s="8" t="s">
        <v>373</v>
      </c>
      <c r="AJ28" s="8">
        <v>1</v>
      </c>
      <c r="AK28" s="35" t="s">
        <v>1106</v>
      </c>
      <c r="AL28" s="8" t="s">
        <v>503</v>
      </c>
      <c r="AM28" s="10">
        <v>3.15</v>
      </c>
      <c r="AN28" s="8" t="s">
        <v>477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>IF(AND(ISBLANK(AT28), ISBLANK(AU28)), "", _xlfn.CONCAT("[", IF(ISBLANK(AT28), "", _xlfn.CONCAT("[""mac"", """, AT28, """]")), IF(ISBLANK(AU28), "", _xlfn.CONCAT(", [""ip"", """, AU28, """]")), "]"))</f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>IF(ISBLANK(AF29),  "", _xlfn.CONCAT("haas/entity/sensor/", LOWER(C29), "/", E29, "/config"))</f>
        <v>haas/entity/sensor/weewx/compensation_sensor_roof_dew_point/config</v>
      </c>
      <c r="AH29" s="8" t="str">
        <f>IF(ISBLANK(AF29),  "", _xlfn.CONCAT(LOWER(C29), "/", E29))</f>
        <v>weewx/compensation_sensor_roof_dew_point</v>
      </c>
      <c r="AI29" s="8" t="s">
        <v>373</v>
      </c>
      <c r="AJ29" s="8">
        <v>1</v>
      </c>
      <c r="AK29" s="35" t="s">
        <v>1106</v>
      </c>
      <c r="AL29" s="8" t="s">
        <v>503</v>
      </c>
      <c r="AM29" s="10">
        <v>3.15</v>
      </c>
      <c r="AN29" s="8" t="s">
        <v>477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>IF(AND(ISBLANK(AT29), ISBLANK(AU29)), "", _xlfn.CONCAT("[", IF(ISBLANK(AT29), "", _xlfn.CONCAT("[""mac"", """, AT29, """]")), IF(ISBLANK(AU29), "", _xlfn.CONCAT(", [""ip"", """, AU29, """]")), "]"))</f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>IF(ISBLANK(AF30),  "", _xlfn.CONCAT("haas/entity/sensor/", LOWER(C30), "/", E30, "/config"))</f>
        <v>haas/entity/sensor/weewx/compensation_sensor_roof_heat_index/config</v>
      </c>
      <c r="AH30" s="8" t="str">
        <f>IF(ISBLANK(AF30),  "", _xlfn.CONCAT(LOWER(C30), "/", E30))</f>
        <v>weewx/compensation_sensor_roof_heat_index</v>
      </c>
      <c r="AI30" s="8" t="s">
        <v>373</v>
      </c>
      <c r="AJ30" s="8">
        <v>1</v>
      </c>
      <c r="AK30" s="35" t="s">
        <v>1106</v>
      </c>
      <c r="AL30" s="8" t="s">
        <v>503</v>
      </c>
      <c r="AM30" s="10">
        <v>3.15</v>
      </c>
      <c r="AN30" s="8" t="s">
        <v>477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>IF(AND(ISBLANK(AT30), ISBLANK(AU30)), "", _xlfn.CONCAT("[", IF(ISBLANK(AT30), "", _xlfn.CONCAT("[""mac"", """, AT30, """]")), IF(ISBLANK(AU30), "", _xlfn.CONCAT(", [""ip"", """, AU30, """]")), "]"))</f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>IF(ISBLANK(AF31),  "", _xlfn.CONCAT("haas/entity/sensor/", LOWER(C31), "/", E31, "/config"))</f>
        <v>haas/entity/sensor/weewx/compensation_sensor_roof_humidity_index/config</v>
      </c>
      <c r="AH31" s="8" t="str">
        <f>IF(ISBLANK(AF31),  "", _xlfn.CONCAT(LOWER(C31), "/", E31))</f>
        <v>weewx/compensation_sensor_roof_humidity_index</v>
      </c>
      <c r="AI31" s="8" t="s">
        <v>373</v>
      </c>
      <c r="AJ31" s="8">
        <v>1</v>
      </c>
      <c r="AK31" s="35" t="s">
        <v>1106</v>
      </c>
      <c r="AL31" s="8" t="s">
        <v>503</v>
      </c>
      <c r="AM31" s="10">
        <v>3.15</v>
      </c>
      <c r="AN31" s="8" t="s">
        <v>477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>IF(AND(ISBLANK(AT31), ISBLANK(AU31)), "", _xlfn.CONCAT("[", IF(ISBLANK(AT31), "", _xlfn.CONCAT("[""mac"", """, AT31, """]")), IF(ISBLANK(AU31), "", _xlfn.CONCAT(", [""ip"", """, AU31, """]")), "]"))</f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>IF(ISBLANK(AF32),  "", _xlfn.CONCAT("haas/entity/sensor/", LOWER(C32), "/", E32, "/config"))</f>
        <v>haas/entity/sensor/weewx/compensation_sensor_rack_dew_point/config</v>
      </c>
      <c r="AH32" s="8" t="str">
        <f>IF(ISBLANK(AF32),  "", _xlfn.CONCAT(LOWER(C32), "/", E32))</f>
        <v>weewx/compensation_sensor_rack_dew_point</v>
      </c>
      <c r="AI32" s="8" t="s">
        <v>373</v>
      </c>
      <c r="AJ32" s="8">
        <v>1</v>
      </c>
      <c r="AK32" s="35" t="s">
        <v>1106</v>
      </c>
      <c r="AL32" s="8" t="s">
        <v>503</v>
      </c>
      <c r="AM32" s="10">
        <v>3.15</v>
      </c>
      <c r="AN32" s="8" t="s">
        <v>477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>IF(AND(ISBLANK(AT32), ISBLANK(AU32)), "", _xlfn.CONCAT("[", IF(ISBLANK(AT32), "", _xlfn.CONCAT("[""mac"", """, AT32, """]")), IF(ISBLANK(AU32), "", _xlfn.CONCAT(", [""ip"", """, AU32, """]")), "]"))</f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>IF(ISBLANK(AF33),  "", _xlfn.CONCAT("haas/entity/sensor/", LOWER(C33), "/", E33, "/config"))</f>
        <v>haas/entity/sensor/weewx/compensation_sensor_roof_wind_chill_temperature/config</v>
      </c>
      <c r="AH33" s="8" t="str">
        <f>IF(ISBLANK(AF33),  "", _xlfn.CONCAT(LOWER(C33), "/", E33))</f>
        <v>weewx/compensation_sensor_roof_wind_chill_temperature</v>
      </c>
      <c r="AI33" s="8" t="s">
        <v>373</v>
      </c>
      <c r="AJ33" s="8">
        <v>1</v>
      </c>
      <c r="AK33" s="35" t="s">
        <v>1106</v>
      </c>
      <c r="AL33" s="8" t="s">
        <v>503</v>
      </c>
      <c r="AM33" s="10">
        <v>3.15</v>
      </c>
      <c r="AN33" s="8" t="s">
        <v>477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>IF(AND(ISBLANK(AT33), ISBLANK(AU33)), "", _xlfn.CONCAT("[", IF(ISBLANK(AT33), "", _xlfn.CONCAT("[""mac"", """, AT33, """]")), IF(ISBLANK(AU33), "", _xlfn.CONCAT(", [""ip"", """, AU33, """]")), "]"))</f>
        <v/>
      </c>
    </row>
    <row r="34" spans="1:50" ht="16" customHeight="1" x14ac:dyDescent="0.2">
      <c r="A34" s="30">
        <v>1030</v>
      </c>
      <c r="B34" s="8" t="s">
        <v>26</v>
      </c>
      <c r="C34" s="8" t="s">
        <v>674</v>
      </c>
      <c r="D34" s="8" t="s">
        <v>439</v>
      </c>
      <c r="E34" s="8" t="s">
        <v>438</v>
      </c>
      <c r="F34" s="8" t="str">
        <f>IF(ISBLANK(E34), "", Table2[[#This Row],[unique_id]])</f>
        <v>column_break</v>
      </c>
      <c r="G34" s="8" t="s">
        <v>435</v>
      </c>
      <c r="H34" s="8" t="s">
        <v>87</v>
      </c>
      <c r="I34" s="8" t="s">
        <v>30</v>
      </c>
      <c r="M34" s="8" t="s">
        <v>436</v>
      </c>
      <c r="N34" s="8" t="s">
        <v>437</v>
      </c>
      <c r="T34" s="8"/>
      <c r="U34" s="10"/>
      <c r="V34" s="10"/>
      <c r="W34" s="10"/>
      <c r="X34" s="10"/>
      <c r="Y34" s="10"/>
      <c r="Z34" s="8"/>
      <c r="AE34" s="10"/>
      <c r="AH34" s="8" t="str">
        <f>IF(ISBLANK(AF34),  "", _xlfn.CONCAT(LOWER(C34), "/", E34))</f>
        <v/>
      </c>
      <c r="AK34" s="36"/>
      <c r="AU34" s="8"/>
      <c r="AV34" s="8"/>
      <c r="AX34" s="8" t="str">
        <f>IF(AND(ISBLANK(AT34), ISBLANK(AU34)), "", _xlfn.CONCAT("[", IF(ISBLANK(AT34), "", _xlfn.CONCAT("[""mac"", """, AT34, """]")), IF(ISBLANK(AU34), "", _xlfn.CONCAT(", [""ip"", """, AU34, """]")), "]"))</f>
        <v/>
      </c>
    </row>
    <row r="35" spans="1:50" ht="16" customHeight="1" x14ac:dyDescent="0.2">
      <c r="A35" s="8">
        <v>1040</v>
      </c>
      <c r="B35" s="8" t="s">
        <v>26</v>
      </c>
      <c r="C35" s="8" t="s">
        <v>693</v>
      </c>
      <c r="D35" s="8" t="s">
        <v>27</v>
      </c>
      <c r="E35" s="8" t="s">
        <v>697</v>
      </c>
      <c r="F35" s="8" t="str">
        <f>IF(ISBLANK(E35), "", Table2[[#This Row],[unique_id]])</f>
        <v>lounge_air_purifier_pm25</v>
      </c>
      <c r="G35" s="8" t="s">
        <v>203</v>
      </c>
      <c r="H35" s="8" t="s">
        <v>696</v>
      </c>
      <c r="I35" s="8" t="s">
        <v>30</v>
      </c>
      <c r="M35" s="8" t="s">
        <v>90</v>
      </c>
      <c r="T35" s="8" t="s">
        <v>670</v>
      </c>
      <c r="U35" s="10"/>
      <c r="V35" s="10"/>
      <c r="W35" s="10"/>
      <c r="X35" s="10"/>
      <c r="Y35" s="10"/>
      <c r="Z35" s="8"/>
      <c r="AC35" s="8" t="s">
        <v>699</v>
      </c>
      <c r="AG35" s="8" t="str">
        <f>IF(ISBLANK(AF35),  "", _xlfn.CONCAT("haas/entity/sensor/", LOWER(C35), "/", E35, "/config"))</f>
        <v/>
      </c>
      <c r="AH35" s="8" t="str">
        <f>IF(ISBLANK(AF35),  "", _xlfn.CONCAT(LOWER(C35), "/", E35))</f>
        <v/>
      </c>
      <c r="AK35" s="37"/>
      <c r="AU35" s="8"/>
      <c r="AV35" s="8"/>
      <c r="AX35" s="8" t="str">
        <f>IF(AND(ISBLANK(AT35), ISBLANK(AU35)), "", _xlfn.CONCAT("[", IF(ISBLANK(AT35), "", _xlfn.CONCAT("[""mac"", """, AT35, """]")), IF(ISBLANK(AU35), "", _xlfn.CONCAT(", [""ip"", """, AU35, """]")), "]"))</f>
        <v/>
      </c>
    </row>
    <row r="36" spans="1:50" ht="16" customHeight="1" x14ac:dyDescent="0.2">
      <c r="A36" s="8">
        <v>1041</v>
      </c>
      <c r="B36" s="8" t="s">
        <v>26</v>
      </c>
      <c r="C36" s="8" t="s">
        <v>693</v>
      </c>
      <c r="D36" s="8" t="s">
        <v>27</v>
      </c>
      <c r="E36" s="8" t="s">
        <v>800</v>
      </c>
      <c r="F36" s="8" t="str">
        <f>IF(ISBLANK(E36), "", Table2[[#This Row],[unique_id]])</f>
        <v>dining_air_purifier_pm25</v>
      </c>
      <c r="G36" s="8" t="s">
        <v>202</v>
      </c>
      <c r="H36" s="8" t="s">
        <v>696</v>
      </c>
      <c r="I36" s="8" t="s">
        <v>30</v>
      </c>
      <c r="M36" s="8" t="s">
        <v>90</v>
      </c>
      <c r="T36" s="8" t="s">
        <v>670</v>
      </c>
      <c r="U36" s="10"/>
      <c r="V36" s="10"/>
      <c r="W36" s="10"/>
      <c r="X36" s="10"/>
      <c r="Y36" s="10"/>
      <c r="Z36" s="8"/>
      <c r="AC36" s="8" t="s">
        <v>699</v>
      </c>
      <c r="AG36" s="8" t="str">
        <f>IF(ISBLANK(AF36),  "", _xlfn.CONCAT("haas/entity/sensor/", LOWER(C36), "/", E36, "/config"))</f>
        <v/>
      </c>
      <c r="AH36" s="8" t="str">
        <f>IF(ISBLANK(AF36),  "", _xlfn.CONCAT(LOWER(C36), "/", E36))</f>
        <v/>
      </c>
      <c r="AK36" s="37"/>
      <c r="AU36" s="8"/>
      <c r="AV36" s="8"/>
      <c r="AX36" s="8" t="str">
        <f>IF(AND(ISBLANK(AT36), ISBLANK(AU36)), "", _xlfn.CONCAT("[", IF(ISBLANK(AT36), "", _xlfn.CONCAT("[""mac"", """, AT36, """]")), IF(ISBLANK(AU36), "", _xlfn.CONCAT(", [""ip"", """, AU36, """]")), "]"))</f>
        <v/>
      </c>
    </row>
    <row r="37" spans="1:50" ht="16" customHeight="1" x14ac:dyDescent="0.2">
      <c r="A37" s="8">
        <v>1042</v>
      </c>
      <c r="B37" s="8" t="s">
        <v>26</v>
      </c>
      <c r="C37" s="8" t="s">
        <v>674</v>
      </c>
      <c r="D37" s="8" t="s">
        <v>439</v>
      </c>
      <c r="E37" s="8" t="s">
        <v>438</v>
      </c>
      <c r="F37" s="8" t="str">
        <f>IF(ISBLANK(E37), "", Table2[[#This Row],[unique_id]])</f>
        <v>column_break</v>
      </c>
      <c r="G37" s="8" t="s">
        <v>435</v>
      </c>
      <c r="H37" s="8" t="s">
        <v>696</v>
      </c>
      <c r="I37" s="8" t="s">
        <v>30</v>
      </c>
      <c r="M37" s="8" t="s">
        <v>436</v>
      </c>
      <c r="N37" s="8" t="s">
        <v>437</v>
      </c>
      <c r="T37" s="8"/>
      <c r="U37" s="10"/>
      <c r="V37" s="10"/>
      <c r="W37" s="10"/>
      <c r="X37" s="10"/>
      <c r="Y37" s="10"/>
      <c r="Z37" s="8"/>
      <c r="AC37" s="8" t="s">
        <v>699</v>
      </c>
      <c r="AH37" s="8" t="str">
        <f>IF(ISBLANK(AF37),  "", _xlfn.CONCAT(LOWER(C37), "/", E37))</f>
        <v/>
      </c>
      <c r="AK37" s="37"/>
      <c r="AU37" s="8"/>
      <c r="AV37" s="8"/>
      <c r="AX37" s="8" t="str">
        <f>IF(AND(ISBLANK(AT37), ISBLANK(AU37)), "", _xlfn.CONCAT("[", IF(ISBLANK(AT37), "", _xlfn.CONCAT("[""mac"", """, AT37, """]")), IF(ISBLANK(AU37), "", _xlfn.CONCAT(", [""ip"", """, AU37, """]")), "]"))</f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670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>IF(ISBLANK(AF38),  "", _xlfn.CONCAT("haas/entity/sensor/", LOWER(C38), "/", E38, "/config"))</f>
        <v>haas/entity/sensor/weewx/compensation_sensor_roof_humidity/config</v>
      </c>
      <c r="AH38" s="8" t="str">
        <f>IF(ISBLANK(AF38),  "", _xlfn.CONCAT(LOWER(C38), "/", E38))</f>
        <v>weewx/compensation_sensor_roof_humidity</v>
      </c>
      <c r="AI38" s="8" t="s">
        <v>374</v>
      </c>
      <c r="AJ38" s="8">
        <v>1</v>
      </c>
      <c r="AK38" s="35" t="s">
        <v>1106</v>
      </c>
      <c r="AL38" s="8" t="s">
        <v>503</v>
      </c>
      <c r="AM38" s="10">
        <v>3.15</v>
      </c>
      <c r="AN38" s="8" t="s">
        <v>477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>IF(AND(ISBLANK(AT38), ISBLANK(AU38)), "", _xlfn.CONCAT("[", IF(ISBLANK(AT38), "", _xlfn.CONCAT("[""mac"", """, AT38, """]")), IF(ISBLANK(AU38), "", _xlfn.CONCAT(", [""ip"", """, AU38, """]")), "]"))</f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670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>IF(ISBLANK(AF39),  "", _xlfn.CONCAT("haas/entity/sensor/", LOWER(C39), "/", E39, "/config"))</f>
        <v/>
      </c>
      <c r="AH39" s="8" t="str">
        <f>IF(ISBLANK(AF39),  "", _xlfn.CONCAT(LOWER(C39), "/", E39))</f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643</v>
      </c>
      <c r="AN39" s="8" t="s">
        <v>645</v>
      </c>
      <c r="AO39" s="8" t="s">
        <v>641</v>
      </c>
      <c r="AP39" s="8" t="s">
        <v>128</v>
      </c>
      <c r="AQ39" s="8" t="str">
        <f>G39</f>
        <v>Ada</v>
      </c>
      <c r="AU39" s="8"/>
      <c r="AV39" s="8"/>
      <c r="AX39" s="8" t="str">
        <f>IF(AND(ISBLANK(AT39), ISBLANK(AU39)), "", _xlfn.CONCAT("[", IF(ISBLANK(AT39), "", _xlfn.CONCAT("[""mac"", """, AT39, """]")), IF(ISBLANK(AU39), "", _xlfn.CONCAT(", [""ip"", """, AU39, """]")), "]"))</f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923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670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>IF(ISBLANK(AF40),  "", _xlfn.CONCAT("haas/entity/sensor/", LOWER(C40), "/", E40, "/config"))</f>
        <v/>
      </c>
      <c r="AH40" s="8" t="str">
        <f>IF(ISBLANK(AF40),  "", _xlfn.CONCAT(LOWER(C40), "/", E40))</f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643</v>
      </c>
      <c r="AN40" s="8" t="s">
        <v>645</v>
      </c>
      <c r="AO40" s="8" t="s">
        <v>641</v>
      </c>
      <c r="AP40" s="8" t="s">
        <v>128</v>
      </c>
      <c r="AQ40" s="8" t="str">
        <f>G40</f>
        <v>Edwin</v>
      </c>
      <c r="AU40" s="8"/>
      <c r="AV40" s="8"/>
      <c r="AX40" s="8" t="str">
        <f>IF(AND(ISBLANK(AT40), ISBLANK(AU40)), "", _xlfn.CONCAT("[", IF(ISBLANK(AT40), "", _xlfn.CONCAT("[""mac"", """, AT40, """]")), IF(ISBLANK(AU40), "", _xlfn.CONCAT(", [""ip"", """, AU40, """]")), "]"))</f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924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670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>IF(ISBLANK(AF41),  "", _xlfn.CONCAT("haas/entity/sensor/", LOWER(C41), "/", E41, "/config"))</f>
        <v/>
      </c>
      <c r="AH41" s="8" t="str">
        <f>IF(ISBLANK(AF41),  "", _xlfn.CONCAT(LOWER(C41), "/", E41))</f>
        <v/>
      </c>
      <c r="AK41" s="36"/>
      <c r="AL41" s="8" t="s">
        <v>727</v>
      </c>
      <c r="AM41" s="10" t="s">
        <v>644</v>
      </c>
      <c r="AN41" s="8" t="s">
        <v>645</v>
      </c>
      <c r="AO41" s="8" t="s">
        <v>642</v>
      </c>
      <c r="AP41" s="8" t="s">
        <v>128</v>
      </c>
      <c r="AQ41" s="8" t="str">
        <f>G41</f>
        <v>Lounge</v>
      </c>
      <c r="AU41" s="8"/>
      <c r="AV41" s="8"/>
      <c r="AX41" s="8" t="str">
        <f>IF(AND(ISBLANK(AT41), ISBLANK(AU41)), "", _xlfn.CONCAT("[", IF(ISBLANK(AT41), "", _xlfn.CONCAT("[""mac"", """, AT41, """]")), IF(ISBLANK(AU41), "", _xlfn.CONCAT(", [""ip"", """, AU41, """]")), "]"))</f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925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670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>IF(ISBLANK(AF42),  "", _xlfn.CONCAT("haas/entity/sensor/", LOWER(C42), "/", E42, "/config"))</f>
        <v/>
      </c>
      <c r="AH42" s="8" t="str">
        <f>IF(ISBLANK(AF42),  "", _xlfn.CONCAT(LOWER(C42), "/", E42))</f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643</v>
      </c>
      <c r="AN42" s="8" t="s">
        <v>645</v>
      </c>
      <c r="AO42" s="8" t="s">
        <v>641</v>
      </c>
      <c r="AP42" s="8" t="s">
        <v>128</v>
      </c>
      <c r="AQ42" s="8" t="str">
        <f>G42</f>
        <v>Parents</v>
      </c>
      <c r="AU42" s="8"/>
      <c r="AV42" s="8"/>
      <c r="AX42" s="8" t="str">
        <f>IF(AND(ISBLANK(AT42), ISBLANK(AU42)), "", _xlfn.CONCAT("[", IF(ISBLANK(AT42), "", _xlfn.CONCAT("[""mac"", """, AT42, """]")), IF(ISBLANK(AU42), "", _xlfn.CONCAT(", [""ip"", """, AU42, """]")), "]"))</f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926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670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>IF(ISBLANK(AF43),  "", _xlfn.CONCAT("haas/entity/sensor/", LOWER(C43), "/", E43, "/config"))</f>
        <v/>
      </c>
      <c r="AH43" s="8" t="str">
        <f>IF(ISBLANK(AF43),  "", _xlfn.CONCAT(LOWER(C43), "/", E43))</f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644</v>
      </c>
      <c r="AN43" s="8" t="s">
        <v>645</v>
      </c>
      <c r="AO43" s="8" t="s">
        <v>642</v>
      </c>
      <c r="AP43" s="8" t="s">
        <v>128</v>
      </c>
      <c r="AQ43" s="8" t="str">
        <f>G43</f>
        <v>Office</v>
      </c>
      <c r="AU43" s="8"/>
      <c r="AV43" s="8"/>
      <c r="AX43" s="8" t="str">
        <f>IF(AND(ISBLANK(AT43), ISBLANK(AU43)), "", _xlfn.CONCAT("[", IF(ISBLANK(AT43), "", _xlfn.CONCAT("[""mac"", """, AT43, """]")), IF(ISBLANK(AU43), "", _xlfn.CONCAT(", [""ip"", """, AU43, """]")), "]"))</f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927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670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>IF(ISBLANK(AF44),  "", _xlfn.CONCAT("haas/entity/sensor/", LOWER(C44), "/", E44, "/config"))</f>
        <v/>
      </c>
      <c r="AH44" s="8" t="str">
        <f>IF(ISBLANK(AF44),  "", _xlfn.CONCAT(LOWER(C44), "/", E44))</f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644</v>
      </c>
      <c r="AN44" s="8" t="s">
        <v>645</v>
      </c>
      <c r="AO44" s="8" t="s">
        <v>642</v>
      </c>
      <c r="AP44" s="8" t="s">
        <v>128</v>
      </c>
      <c r="AQ44" s="8" t="str">
        <f>G44</f>
        <v>Kitchen</v>
      </c>
      <c r="AU44" s="8"/>
      <c r="AV44" s="8"/>
      <c r="AX44" s="8" t="str">
        <f>IF(AND(ISBLANK(AT44), ISBLANK(AU44)), "", _xlfn.CONCAT("[", IF(ISBLANK(AT44), "", _xlfn.CONCAT("[""mac"", """, AT44, """]")), IF(ISBLANK(AU44), "", _xlfn.CONCAT(", [""ip"", """, AU44, """]")), "]"))</f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928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670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>IF(ISBLANK(AF45),  "", _xlfn.CONCAT("haas/entity/sensor/", LOWER(C45), "/", E45, "/config"))</f>
        <v/>
      </c>
      <c r="AH45" s="8" t="str">
        <f>IF(ISBLANK(AF45),  "", _xlfn.CONCAT(LOWER(C45), "/", E45))</f>
        <v/>
      </c>
      <c r="AK45" s="36"/>
      <c r="AL45" s="8" t="s">
        <v>728</v>
      </c>
      <c r="AM45" s="10" t="s">
        <v>644</v>
      </c>
      <c r="AN45" s="8" t="s">
        <v>645</v>
      </c>
      <c r="AO45" s="8" t="s">
        <v>642</v>
      </c>
      <c r="AP45" s="8" t="s">
        <v>128</v>
      </c>
      <c r="AQ45" s="8" t="str">
        <f>G45</f>
        <v>Pantry</v>
      </c>
      <c r="AU45" s="8"/>
      <c r="AV45" s="8"/>
      <c r="AX45" s="8" t="str">
        <f>IF(AND(ISBLANK(AT45), ISBLANK(AU45)), "", _xlfn.CONCAT("[", IF(ISBLANK(AT45), "", _xlfn.CONCAT("[""mac"", """, AT45, """]")), IF(ISBLANK(AU45), "", _xlfn.CONCAT(", [""ip"", """, AU45, """]")), "]"))</f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670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>IF(ISBLANK(AF46),  "", _xlfn.CONCAT("haas/entity/sensor/", LOWER(C46), "/", E46, "/config"))</f>
        <v/>
      </c>
      <c r="AH46" s="8" t="str">
        <f>IF(ISBLANK(AF46),  "", _xlfn.CONCAT(LOWER(C46), "/", E46))</f>
        <v/>
      </c>
      <c r="AK46" s="36"/>
      <c r="AL46" s="8" t="s">
        <v>729</v>
      </c>
      <c r="AM46" s="10" t="s">
        <v>644</v>
      </c>
      <c r="AN46" s="8" t="s">
        <v>645</v>
      </c>
      <c r="AO46" s="8" t="s">
        <v>642</v>
      </c>
      <c r="AP46" s="8" t="s">
        <v>128</v>
      </c>
      <c r="AQ46" s="8" t="str">
        <f>G46</f>
        <v>Dining</v>
      </c>
      <c r="AU46" s="8"/>
      <c r="AV46" s="8"/>
      <c r="AX46" s="8" t="str">
        <f>IF(AND(ISBLANK(AT46), ISBLANK(AU46)), "", _xlfn.CONCAT("[", IF(ISBLANK(AT46), "", _xlfn.CONCAT("[""mac"", """, AT46, """]")), IF(ISBLANK(AU46), "", _xlfn.CONCAT(", [""ip"", """, AU46, """]")), "]"))</f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670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>IF(ISBLANK(AF47),  "", _xlfn.CONCAT("haas/entity/sensor/", LOWER(C47), "/", E47, "/config"))</f>
        <v/>
      </c>
      <c r="AH47" s="8" t="str">
        <f>IF(ISBLANK(AF47),  "", _xlfn.CONCAT(LOWER(C47), "/", E47))</f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643</v>
      </c>
      <c r="AN47" s="8" t="s">
        <v>645</v>
      </c>
      <c r="AO47" s="8" t="s">
        <v>641</v>
      </c>
      <c r="AP47" s="8" t="s">
        <v>128</v>
      </c>
      <c r="AQ47" s="8" t="str">
        <f>G47</f>
        <v>Laundry</v>
      </c>
      <c r="AU47" s="8"/>
      <c r="AV47" s="8"/>
      <c r="AX47" s="8" t="str">
        <f>IF(AND(ISBLANK(AT47), ISBLANK(AU47)), "", _xlfn.CONCAT("[", IF(ISBLANK(AT47), "", _xlfn.CONCAT("[""mac"", """, AT47, """]")), IF(ISBLANK(AU47), "", _xlfn.CONCAT(", [""ip"", """, AU47, """]")), "]"))</f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670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>IF(ISBLANK(AF48),  "", _xlfn.CONCAT("haas/entity/sensor/", LOWER(C48), "/", E48, "/config"))</f>
        <v/>
      </c>
      <c r="AH48" s="8" t="str">
        <f>IF(ISBLANK(AF48),  "", _xlfn.CONCAT(LOWER(C48), "/", E48))</f>
        <v/>
      </c>
      <c r="AK48" s="36"/>
      <c r="AL48" s="8" t="s">
        <v>730</v>
      </c>
      <c r="AM48" s="10" t="s">
        <v>644</v>
      </c>
      <c r="AN48" s="8" t="s">
        <v>645</v>
      </c>
      <c r="AO48" s="8" t="s">
        <v>642</v>
      </c>
      <c r="AP48" s="8" t="s">
        <v>128</v>
      </c>
      <c r="AQ48" s="8" t="str">
        <f>G48</f>
        <v>Basement</v>
      </c>
      <c r="AU48" s="8"/>
      <c r="AV48" s="8"/>
      <c r="AX48" s="8" t="str">
        <f>IF(AND(ISBLANK(AT48), ISBLANK(AU48)), "", _xlfn.CONCAT("[", IF(ISBLANK(AT48), "", _xlfn.CONCAT("[""mac"", """, AT48, """]")), IF(ISBLANK(AU48), "", _xlfn.CONCAT(", [""ip"", """, AU48, """]")), "]"))</f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>IF(ISBLANK(AF49),  "", _xlfn.CONCAT("haas/entity/sensor/", LOWER(C49), "/", E49, "/config"))</f>
        <v>haas/entity/sensor/weewx/compensation_sensor_rack_humidity/config</v>
      </c>
      <c r="AH49" s="8" t="str">
        <f>IF(ISBLANK(AF49),  "", _xlfn.CONCAT(LOWER(C49), "/", E49))</f>
        <v>weewx/compensation_sensor_rack_humidity</v>
      </c>
      <c r="AI49" s="8" t="s">
        <v>374</v>
      </c>
      <c r="AJ49" s="8">
        <v>1</v>
      </c>
      <c r="AK49" s="35" t="s">
        <v>1106</v>
      </c>
      <c r="AL49" s="8" t="s">
        <v>503</v>
      </c>
      <c r="AM49" s="10">
        <v>3.15</v>
      </c>
      <c r="AN49" s="8" t="s">
        <v>477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>IF(AND(ISBLANK(AT49), ISBLANK(AU49)), "", _xlfn.CONCAT("[", IF(ISBLANK(AT49), "", _xlfn.CONCAT("[""mac"", """, AT49, """]")), IF(ISBLANK(AU49), "", _xlfn.CONCAT(", [""ip"", """, AU49, """]")), "]"))</f>
        <v/>
      </c>
    </row>
    <row r="50" spans="1:50" ht="16" customHeight="1" x14ac:dyDescent="0.2">
      <c r="A50" s="8">
        <v>1062</v>
      </c>
      <c r="B50" s="8" t="s">
        <v>26</v>
      </c>
      <c r="C50" s="8" t="s">
        <v>674</v>
      </c>
      <c r="D50" s="8" t="s">
        <v>439</v>
      </c>
      <c r="E50" s="8" t="s">
        <v>438</v>
      </c>
      <c r="F50" s="8" t="str">
        <f>IF(ISBLANK(E50), "", Table2[[#This Row],[unique_id]])</f>
        <v>column_break</v>
      </c>
      <c r="G50" s="8" t="s">
        <v>435</v>
      </c>
      <c r="H50" s="8" t="s">
        <v>29</v>
      </c>
      <c r="I50" s="8" t="s">
        <v>30</v>
      </c>
      <c r="M50" s="8" t="s">
        <v>436</v>
      </c>
      <c r="N50" s="8" t="s">
        <v>437</v>
      </c>
      <c r="T50" s="8"/>
      <c r="U50" s="10"/>
      <c r="V50" s="10"/>
      <c r="W50" s="10"/>
      <c r="X50" s="10"/>
      <c r="Y50" s="10"/>
      <c r="Z50" s="8"/>
      <c r="AE50" s="10"/>
      <c r="AH50" s="8" t="str">
        <f>IF(ISBLANK(AF50),  "", _xlfn.CONCAT(LOWER(C50), "/", E50))</f>
        <v/>
      </c>
      <c r="AK50" s="36"/>
      <c r="AU50" s="8"/>
      <c r="AV50" s="8"/>
      <c r="AX50" s="8" t="str">
        <f>IF(AND(ISBLANK(AT50), ISBLANK(AU50)), "", _xlfn.CONCAT("[", IF(ISBLANK(AT50), "", _xlfn.CONCAT("[""mac"", """, AT50, """]")), IF(ISBLANK(AU50), "", _xlfn.CONCAT(", [""ip"", """, AU50, """]")), "]"))</f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>IF(ISBLANK(AF51),  "", _xlfn.CONCAT("haas/entity/sensor/", LOWER(C51), "/", E51, "/config"))</f>
        <v/>
      </c>
      <c r="AH51" s="8" t="str">
        <f>IF(ISBLANK(AF51),  "", _xlfn.CONCAT(LOWER(C51), "/", E51))</f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643</v>
      </c>
      <c r="AN51" s="8" t="s">
        <v>645</v>
      </c>
      <c r="AO51" s="8" t="s">
        <v>641</v>
      </c>
      <c r="AP51" s="8" t="s">
        <v>128</v>
      </c>
      <c r="AQ51" s="8" t="str">
        <f>G51</f>
        <v>Ada</v>
      </c>
      <c r="AU51" s="8"/>
      <c r="AV51" s="8"/>
      <c r="AX51" s="8" t="str">
        <f>IF(AND(ISBLANK(AT51), ISBLANK(AU51)), "", _xlfn.CONCAT("[", IF(ISBLANK(AT51), "", _xlfn.CONCAT("[""mac"", """, AT51, """]")), IF(ISBLANK(AU51), "", _xlfn.CONCAT(", [""ip"", """, AU51, """]")), "]"))</f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933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670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>IF(ISBLANK(AF52),  "", _xlfn.CONCAT("haas/entity/sensor/", LOWER(C52), "/", E52, "/config"))</f>
        <v/>
      </c>
      <c r="AH52" s="8" t="str">
        <f>IF(ISBLANK(AF52),  "", _xlfn.CONCAT(LOWER(C52), "/", E52))</f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643</v>
      </c>
      <c r="AN52" s="8" t="s">
        <v>645</v>
      </c>
      <c r="AO52" s="8" t="s">
        <v>641</v>
      </c>
      <c r="AP52" s="8" t="s">
        <v>128</v>
      </c>
      <c r="AQ52" s="8" t="str">
        <f>G52</f>
        <v>Edwin</v>
      </c>
      <c r="AU52" s="8"/>
      <c r="AV52" s="8"/>
      <c r="AX52" s="8" t="str">
        <f>IF(AND(ISBLANK(AT52), ISBLANK(AU52)), "", _xlfn.CONCAT("[", IF(ISBLANK(AT52), "", _xlfn.CONCAT("[""mac"", """, AT52, """]")), IF(ISBLANK(AU52), "", _xlfn.CONCAT(", [""ip"", """, AU52, """]")), "]"))</f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934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670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>IF(ISBLANK(AF53),  "", _xlfn.CONCAT("haas/entity/sensor/", LOWER(C53), "/", E53, "/config"))</f>
        <v/>
      </c>
      <c r="AH53" s="8" t="str">
        <f>IF(ISBLANK(AF53),  "", _xlfn.CONCAT(LOWER(C53), "/", E53))</f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643</v>
      </c>
      <c r="AN53" s="8" t="s">
        <v>645</v>
      </c>
      <c r="AO53" s="8" t="s">
        <v>641</v>
      </c>
      <c r="AP53" s="8" t="s">
        <v>128</v>
      </c>
      <c r="AQ53" s="8" t="str">
        <f>G53</f>
        <v>Parents</v>
      </c>
      <c r="AU53" s="8"/>
      <c r="AV53" s="8"/>
      <c r="AX53" s="8" t="str">
        <f>IF(AND(ISBLANK(AT53), ISBLANK(AU53)), "", _xlfn.CONCAT("[", IF(ISBLANK(AT53), "", _xlfn.CONCAT("[""mac"", """, AT53, """]")), IF(ISBLANK(AU53), "", _xlfn.CONCAT(", [""ip"", """, AU53, """]")), "]"))</f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935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670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>IF(ISBLANK(AF54),  "", _xlfn.CONCAT("haas/entity/sensor/", LOWER(C54), "/", E54, "/config"))</f>
        <v/>
      </c>
      <c r="AH54" s="8" t="str">
        <f>IF(ISBLANK(AF54),  "", _xlfn.CONCAT(LOWER(C54), "/", E54))</f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644</v>
      </c>
      <c r="AN54" s="8" t="s">
        <v>645</v>
      </c>
      <c r="AO54" s="8" t="s">
        <v>642</v>
      </c>
      <c r="AP54" s="8" t="s">
        <v>128</v>
      </c>
      <c r="AQ54" s="8" t="str">
        <f>G54</f>
        <v>Office</v>
      </c>
      <c r="AU54" s="8"/>
      <c r="AV54" s="8"/>
      <c r="AX54" s="8" t="str">
        <f>IF(AND(ISBLANK(AT54), ISBLANK(AU54)), "", _xlfn.CONCAT("[", IF(ISBLANK(AT54), "", _xlfn.CONCAT("[""mac"", """, AT54, """]")), IF(ISBLANK(AU54), "", _xlfn.CONCAT(", [""ip"", """, AU54, """]")), "]"))</f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936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670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>IF(ISBLANK(AF55),  "", _xlfn.CONCAT("haas/entity/sensor/", LOWER(C55), "/", E55, "/config"))</f>
        <v/>
      </c>
      <c r="AH55" s="8" t="str">
        <f>IF(ISBLANK(AF55),  "", _xlfn.CONCAT(LOWER(C55), "/", E55))</f>
        <v/>
      </c>
      <c r="AK55" s="37"/>
      <c r="AL55" s="8" t="s">
        <v>727</v>
      </c>
      <c r="AM55" s="10" t="s">
        <v>644</v>
      </c>
      <c r="AN55" s="8" t="s">
        <v>645</v>
      </c>
      <c r="AO55" s="8" t="s">
        <v>642</v>
      </c>
      <c r="AP55" s="8" t="s">
        <v>128</v>
      </c>
      <c r="AQ55" s="8" t="str">
        <f>G55</f>
        <v>Lounge</v>
      </c>
      <c r="AU55" s="8"/>
      <c r="AV55" s="8"/>
      <c r="AX55" s="8" t="str">
        <f>IF(AND(ISBLANK(AT55), ISBLANK(AU55)), "", _xlfn.CONCAT("[", IF(ISBLANK(AT55), "", _xlfn.CONCAT("[""mac"", """, AT55, """]")), IF(ISBLANK(AU55), "", _xlfn.CONCAT(", [""ip"", """, AU55, """]")), "]"))</f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937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670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>IF(ISBLANK(AF56),  "", _xlfn.CONCAT("haas/entity/sensor/", LOWER(C56), "/", E56, "/config"))</f>
        <v/>
      </c>
      <c r="AH56" s="8" t="str">
        <f>IF(ISBLANK(AF56),  "", _xlfn.CONCAT(LOWER(C56), "/", E56))</f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644</v>
      </c>
      <c r="AN56" s="8" t="s">
        <v>645</v>
      </c>
      <c r="AO56" s="8" t="s">
        <v>642</v>
      </c>
      <c r="AP56" s="8" t="s">
        <v>128</v>
      </c>
      <c r="AQ56" s="8" t="str">
        <f>G56</f>
        <v>Kitchen</v>
      </c>
      <c r="AU56" s="8"/>
      <c r="AV56" s="8"/>
      <c r="AX56" s="8" t="str">
        <f>IF(AND(ISBLANK(AT56), ISBLANK(AU56)), "", _xlfn.CONCAT("[", IF(ISBLANK(AT56), "", _xlfn.CONCAT("[""mac"", """, AT56, """]")), IF(ISBLANK(AU56), "", _xlfn.CONCAT(", [""ip"", """, AU56, """]")), "]"))</f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938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670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>IF(ISBLANK(AF57),  "", _xlfn.CONCAT("haas/entity/sensor/", LOWER(C57), "/", E57, "/config"))</f>
        <v/>
      </c>
      <c r="AH57" s="8" t="str">
        <f>IF(ISBLANK(AF57),  "", _xlfn.CONCAT(LOWER(C57), "/", E57))</f>
        <v/>
      </c>
      <c r="AK57" s="37"/>
      <c r="AL57" s="8" t="s">
        <v>728</v>
      </c>
      <c r="AM57" s="10" t="s">
        <v>644</v>
      </c>
      <c r="AN57" s="8" t="s">
        <v>645</v>
      </c>
      <c r="AO57" s="8" t="s">
        <v>642</v>
      </c>
      <c r="AP57" s="8" t="s">
        <v>128</v>
      </c>
      <c r="AQ57" s="8" t="str">
        <f>G57</f>
        <v>Pantry</v>
      </c>
      <c r="AU57" s="8"/>
      <c r="AV57" s="8"/>
      <c r="AX57" s="8" t="str">
        <f>IF(AND(ISBLANK(AT57), ISBLANK(AU57)), "", _xlfn.CONCAT("[", IF(ISBLANK(AT57), "", _xlfn.CONCAT("[""mac"", """, AT57, """]")), IF(ISBLANK(AU57), "", _xlfn.CONCAT(", [""ip"", """, AU57, """]")), "]"))</f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670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>IF(ISBLANK(AF58),  "", _xlfn.CONCAT("haas/entity/sensor/", LOWER(C58), "/", E58, "/config"))</f>
        <v/>
      </c>
      <c r="AH58" s="8" t="str">
        <f>IF(ISBLANK(AF58),  "", _xlfn.CONCAT(LOWER(C58), "/", E58))</f>
        <v/>
      </c>
      <c r="AK58" s="37"/>
      <c r="AL58" s="8" t="s">
        <v>729</v>
      </c>
      <c r="AM58" s="10" t="s">
        <v>644</v>
      </c>
      <c r="AN58" s="8" t="s">
        <v>645</v>
      </c>
      <c r="AO58" s="8" t="s">
        <v>642</v>
      </c>
      <c r="AP58" s="8" t="s">
        <v>128</v>
      </c>
      <c r="AQ58" s="8" t="str">
        <f>G58</f>
        <v>Dining</v>
      </c>
      <c r="AU58" s="8"/>
      <c r="AV58" s="8"/>
      <c r="AX58" s="8" t="str">
        <f>IF(AND(ISBLANK(AT58), ISBLANK(AU58)), "", _xlfn.CONCAT("[", IF(ISBLANK(AT58), "", _xlfn.CONCAT("[""mac"", """, AT58, """]")), IF(ISBLANK(AU58), "", _xlfn.CONCAT(", [""ip"", """, AU58, """]")), "]"))</f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>IF(ISBLANK(AF59),  "", _xlfn.CONCAT("haas/entity/sensor/", LOWER(C59), "/", E59, "/config"))</f>
        <v/>
      </c>
      <c r="AH59" s="8" t="str">
        <f>IF(ISBLANK(AF59),  "", _xlfn.CONCAT(LOWER(C59), "/", E59))</f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643</v>
      </c>
      <c r="AN59" s="8" t="s">
        <v>645</v>
      </c>
      <c r="AO59" s="8" t="s">
        <v>641</v>
      </c>
      <c r="AP59" s="8" t="s">
        <v>128</v>
      </c>
      <c r="AQ59" s="8" t="str">
        <f>G59</f>
        <v>Laundry</v>
      </c>
      <c r="AU59" s="8"/>
      <c r="AV59" s="8"/>
      <c r="AX59" s="8" t="str">
        <f>IF(AND(ISBLANK(AT59), ISBLANK(AU59)), "", _xlfn.CONCAT("[", IF(ISBLANK(AT59), "", _xlfn.CONCAT("[""mac"", """, AT59, """]")), IF(ISBLANK(AU59), "", _xlfn.CONCAT(", [""ip"", """, AU59, """]")), "]"))</f>
        <v/>
      </c>
    </row>
    <row r="60" spans="1:50" ht="16" customHeight="1" x14ac:dyDescent="0.2">
      <c r="A60" s="8">
        <v>1109</v>
      </c>
      <c r="B60" s="8" t="s">
        <v>26</v>
      </c>
      <c r="C60" s="8" t="s">
        <v>674</v>
      </c>
      <c r="D60" s="8" t="s">
        <v>439</v>
      </c>
      <c r="E60" s="8" t="s">
        <v>438</v>
      </c>
      <c r="F60" s="8" t="str">
        <f>IF(ISBLANK(E60), "", Table2[[#This Row],[unique_id]])</f>
        <v>column_break</v>
      </c>
      <c r="G60" s="8" t="s">
        <v>435</v>
      </c>
      <c r="H60" s="8" t="s">
        <v>185</v>
      </c>
      <c r="I60" s="8" t="s">
        <v>30</v>
      </c>
      <c r="M60" s="8" t="s">
        <v>436</v>
      </c>
      <c r="N60" s="8" t="s">
        <v>437</v>
      </c>
      <c r="T60" s="8"/>
      <c r="U60" s="10"/>
      <c r="V60" s="10"/>
      <c r="W60" s="10"/>
      <c r="X60" s="10"/>
      <c r="Y60" s="10"/>
      <c r="Z60" s="8"/>
      <c r="AG60" s="8" t="str">
        <f>IF(ISBLANK(AF60),  "", _xlfn.CONCAT("haas/entity/sensor/", LOWER(C60), "/", E60, "/config"))</f>
        <v/>
      </c>
      <c r="AH60" s="8" t="str">
        <f>IF(ISBLANK(AF60),  "", _xlfn.CONCAT(LOWER(C60), "/", E60))</f>
        <v/>
      </c>
      <c r="AK60" s="37"/>
      <c r="AU60" s="8"/>
      <c r="AV60" s="8"/>
      <c r="AX60" s="8" t="str">
        <f>IF(AND(ISBLANK(AT60), ISBLANK(AU60)), "", _xlfn.CONCAT("[", IF(ISBLANK(AT60), "", _xlfn.CONCAT("[""mac"", """, AT60, """]")), IF(ISBLANK(AU60), "", _xlfn.CONCAT(", [""ip"", """, AU60, """]")), "]"))</f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670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>IF(ISBLANK(AF61),  "", _xlfn.CONCAT("haas/entity/sensor/", LOWER(C61), "/", E61, "/config"))</f>
        <v/>
      </c>
      <c r="AH61" s="8" t="str">
        <f>IF(ISBLANK(AF61),  "", _xlfn.CONCAT(LOWER(C61), "/", E61))</f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643</v>
      </c>
      <c r="AN61" s="8" t="s">
        <v>645</v>
      </c>
      <c r="AO61" s="8" t="s">
        <v>641</v>
      </c>
      <c r="AP61" s="8" t="s">
        <v>128</v>
      </c>
      <c r="AQ61" s="8" t="str">
        <f>G61</f>
        <v>Ada</v>
      </c>
      <c r="AU61" s="8"/>
      <c r="AV61" s="8"/>
      <c r="AX61" s="8" t="str">
        <f>IF(AND(ISBLANK(AT61), ISBLANK(AU61)), "", _xlfn.CONCAT("[", IF(ISBLANK(AT61), "", _xlfn.CONCAT("[""mac"", """, AT61, """]")), IF(ISBLANK(AU61), "", _xlfn.CONCAT(", [""ip"", """, AU61, """]")), "]"))</f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670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>IF(ISBLANK(AF62),  "", _xlfn.CONCAT("haas/entity/sensor/", LOWER(C62), "/", E62, "/config"))</f>
        <v/>
      </c>
      <c r="AH62" s="8" t="str">
        <f>IF(ISBLANK(AF62),  "", _xlfn.CONCAT(LOWER(C62), "/", E62))</f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643</v>
      </c>
      <c r="AN62" s="8" t="s">
        <v>645</v>
      </c>
      <c r="AO62" s="8" t="s">
        <v>641</v>
      </c>
      <c r="AP62" s="8" t="s">
        <v>128</v>
      </c>
      <c r="AQ62" s="8" t="str">
        <f>G62</f>
        <v>Edwin</v>
      </c>
      <c r="AU62" s="8"/>
      <c r="AV62" s="8"/>
      <c r="AX62" s="8" t="str">
        <f>IF(AND(ISBLANK(AT62), ISBLANK(AU62)), "", _xlfn.CONCAT("[", IF(ISBLANK(AT62), "", _xlfn.CONCAT("[""mac"", """, AT62, """]")), IF(ISBLANK(AU62), "", _xlfn.CONCAT(", [""ip"", """, AU62, """]")), "]"))</f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943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670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>IF(ISBLANK(AF63),  "", _xlfn.CONCAT("haas/entity/sensor/", LOWER(C63), "/", E63, "/config"))</f>
        <v/>
      </c>
      <c r="AH63" s="8" t="str">
        <f>IF(ISBLANK(AF63),  "", _xlfn.CONCAT(LOWER(C63), "/", E63))</f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643</v>
      </c>
      <c r="AN63" s="8" t="s">
        <v>645</v>
      </c>
      <c r="AO63" s="8" t="s">
        <v>641</v>
      </c>
      <c r="AP63" s="8" t="s">
        <v>128</v>
      </c>
      <c r="AQ63" s="8" t="str">
        <f>G63</f>
        <v>Parents</v>
      </c>
      <c r="AU63" s="8"/>
      <c r="AV63" s="8"/>
      <c r="AX63" s="8" t="str">
        <f>IF(AND(ISBLANK(AT63), ISBLANK(AU63)), "", _xlfn.CONCAT("[", IF(ISBLANK(AT63), "", _xlfn.CONCAT("[""mac"", """, AT63, """]")), IF(ISBLANK(AU63), "", _xlfn.CONCAT(", [""ip"", """, AU63, """]")), "]"))</f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944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670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>IF(ISBLANK(AF64),  "", _xlfn.CONCAT("haas/entity/sensor/", LOWER(C64), "/", E64, "/config"))</f>
        <v/>
      </c>
      <c r="AH64" s="8" t="str">
        <f>IF(ISBLANK(AF64),  "", _xlfn.CONCAT(LOWER(C64), "/", E64))</f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644</v>
      </c>
      <c r="AN64" s="8" t="s">
        <v>645</v>
      </c>
      <c r="AO64" s="8" t="s">
        <v>642</v>
      </c>
      <c r="AP64" s="8" t="s">
        <v>128</v>
      </c>
      <c r="AQ64" s="8" t="str">
        <f>G64</f>
        <v>Office</v>
      </c>
      <c r="AU64" s="8"/>
      <c r="AV64" s="8"/>
      <c r="AX64" s="8" t="str">
        <f>IF(AND(ISBLANK(AT64), ISBLANK(AU64)), "", _xlfn.CONCAT("[", IF(ISBLANK(AT64), "", _xlfn.CONCAT("[""mac"", """, AT64, """]")), IF(ISBLANK(AU64), "", _xlfn.CONCAT(", [""ip"", """, AU64, """]")), "]"))</f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945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670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>IF(ISBLANK(AF65),  "", _xlfn.CONCAT("haas/entity/sensor/", LOWER(C65), "/", E65, "/config"))</f>
        <v/>
      </c>
      <c r="AH65" s="8" t="str">
        <f>IF(ISBLANK(AF65),  "", _xlfn.CONCAT(LOWER(C65), "/", E65))</f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644</v>
      </c>
      <c r="AN65" s="8" t="s">
        <v>645</v>
      </c>
      <c r="AO65" s="8" t="s">
        <v>642</v>
      </c>
      <c r="AP65" s="8" t="s">
        <v>128</v>
      </c>
      <c r="AQ65" s="8" t="str">
        <f>G65</f>
        <v>Kitchen</v>
      </c>
      <c r="AU65" s="8"/>
      <c r="AV65" s="8"/>
      <c r="AX65" s="8" t="str">
        <f>IF(AND(ISBLANK(AT65), ISBLANK(AU65)), "", _xlfn.CONCAT("[", IF(ISBLANK(AT65), "", _xlfn.CONCAT("[""mac"", """, AT65, """]")), IF(ISBLANK(AU65), "", _xlfn.CONCAT(", [""ip"", """, AU65, """]")), "]"))</f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946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670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>IF(ISBLANK(AF66),  "", _xlfn.CONCAT("haas/entity/sensor/", LOWER(C66), "/", E66, "/config"))</f>
        <v/>
      </c>
      <c r="AH66" s="8" t="str">
        <f>IF(ISBLANK(AF66),  "", _xlfn.CONCAT(LOWER(C66), "/", E66))</f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643</v>
      </c>
      <c r="AN66" s="8" t="s">
        <v>645</v>
      </c>
      <c r="AO66" s="8" t="s">
        <v>641</v>
      </c>
      <c r="AP66" s="8" t="s">
        <v>128</v>
      </c>
      <c r="AQ66" s="8" t="str">
        <f>G66</f>
        <v>Laundry</v>
      </c>
      <c r="AU66" s="8"/>
      <c r="AV66" s="8"/>
      <c r="AX66" s="8" t="str">
        <f>IF(AND(ISBLANK(AT66), ISBLANK(AU66)), "", _xlfn.CONCAT("[", IF(ISBLANK(AT66), "", _xlfn.CONCAT("[""mac"", """, AT66, """]")), IF(ISBLANK(AU66), "", _xlfn.CONCAT(", [""ip"", """, AU66, """]")), "]"))</f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>IF(ISBLANK(AF67),  "", _xlfn.CONCAT("haas/entity/sensor/", LOWER(C67), "/", E67, "/config"))</f>
        <v>haas/entity/sensor/weewx/roof_cloud_base/config</v>
      </c>
      <c r="AH67" s="8" t="str">
        <f>IF(ISBLANK(AF67),  "", _xlfn.CONCAT(LOWER(C67), "/", E67))</f>
        <v>weewx/roof_cloud_base</v>
      </c>
      <c r="AI67" s="8" t="s">
        <v>374</v>
      </c>
      <c r="AJ67" s="8">
        <v>1</v>
      </c>
      <c r="AK67" s="35" t="s">
        <v>1106</v>
      </c>
      <c r="AL67" s="8" t="s">
        <v>503</v>
      </c>
      <c r="AM67" s="10">
        <v>3.15</v>
      </c>
      <c r="AN67" s="8" t="s">
        <v>477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>IF(AND(ISBLANK(AT67), ISBLANK(AU67)), "", _xlfn.CONCAT("[", IF(ISBLANK(AT67), "", _xlfn.CONCAT("[""mac"", """, AT67, """]")), IF(ISBLANK(AU67), "", _xlfn.CONCAT(", [""ip"", """, AU67, """]")), "]"))</f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>IF(ISBLANK(AF68),  "", _xlfn.CONCAT("haas/entity/sensor/", LOWER(C68), "/", E68, "/config"))</f>
        <v>haas/entity/sensor/weewx/roof_max_solar_radiation/config</v>
      </c>
      <c r="AH68" s="8" t="str">
        <f>IF(ISBLANK(AF68),  "", _xlfn.CONCAT(LOWER(C68), "/", E68))</f>
        <v>weewx/roof_max_solar_radiation</v>
      </c>
      <c r="AI68" s="8" t="s">
        <v>374</v>
      </c>
      <c r="AJ68" s="8">
        <v>1</v>
      </c>
      <c r="AK68" s="35" t="s">
        <v>1106</v>
      </c>
      <c r="AL68" s="8" t="s">
        <v>503</v>
      </c>
      <c r="AM68" s="10">
        <v>3.15</v>
      </c>
      <c r="AN68" s="8" t="s">
        <v>477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>IF(ISBLANK(AF69),  "", _xlfn.CONCAT("haas/entity/sensor/", LOWER(C69), "/", E69, "/config"))</f>
        <v>haas/entity/sensor/weewx/roof_barometer_pressure/config</v>
      </c>
      <c r="AH69" s="8" t="str">
        <f>IF(ISBLANK(AF69),  "", _xlfn.CONCAT(LOWER(C69), "/", E69))</f>
        <v>weewx/roof_barometer_pressure</v>
      </c>
      <c r="AI69" s="8" t="s">
        <v>374</v>
      </c>
      <c r="AJ69" s="8">
        <v>1</v>
      </c>
      <c r="AK69" s="35" t="s">
        <v>1106</v>
      </c>
      <c r="AL69" s="8" t="s">
        <v>503</v>
      </c>
      <c r="AM69" s="10">
        <v>3.15</v>
      </c>
      <c r="AN69" s="8" t="s">
        <v>477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>IF(AND(ISBLANK(AT69), ISBLANK(AU69)), "", _xlfn.CONCAT("[", IF(ISBLANK(AT69), "", _xlfn.CONCAT("[""mac"", """, AT69, """]")), IF(ISBLANK(AU69), "", _xlfn.CONCAT(", [""ip"", """, AU69, """]")), "]"))</f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>IF(ISBLANK(AF70),  "", _xlfn.CONCAT("haas/entity/sensor/", LOWER(C70), "/", E70, "/config"))</f>
        <v>haas/entity/sensor/weewx/roof_pressure/config</v>
      </c>
      <c r="AH70" s="8" t="str">
        <f>IF(ISBLANK(AF70),  "", _xlfn.CONCAT(LOWER(C70), "/", E70))</f>
        <v>weewx/roof_pressure</v>
      </c>
      <c r="AI70" s="8" t="s">
        <v>374</v>
      </c>
      <c r="AJ70" s="8">
        <v>1</v>
      </c>
      <c r="AK70" s="35" t="s">
        <v>1106</v>
      </c>
      <c r="AL70" s="8" t="s">
        <v>503</v>
      </c>
      <c r="AM70" s="10">
        <v>3.15</v>
      </c>
      <c r="AN70" s="8" t="s">
        <v>477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>IF(AND(ISBLANK(AT70), ISBLANK(AU70)), "", _xlfn.CONCAT("[", IF(ISBLANK(AT70), "", _xlfn.CONCAT("[""mac"", """, AT70, """]")), IF(ISBLANK(AU70), "", _xlfn.CONCAT(", [""ip"", """, AU70, """]")), "]"))</f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>IF(ISBLANK(AF71),  "", _xlfn.CONCAT("haas/entity/sensor/", LOWER(C71), "/", E71, "/config"))</f>
        <v>haas/entity/sensor/weewx/roof_wind_direction/config</v>
      </c>
      <c r="AH71" s="8" t="str">
        <f>IF(ISBLANK(AF71),  "", _xlfn.CONCAT(LOWER(C71), "/", E71))</f>
        <v>weewx/roof_wind_direction</v>
      </c>
      <c r="AI71" s="8" t="s">
        <v>374</v>
      </c>
      <c r="AJ71" s="8">
        <v>1</v>
      </c>
      <c r="AK71" s="35" t="s">
        <v>1106</v>
      </c>
      <c r="AL71" s="8" t="s">
        <v>503</v>
      </c>
      <c r="AM71" s="10">
        <v>3.15</v>
      </c>
      <c r="AN71" s="8" t="s">
        <v>477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>IF(AND(ISBLANK(AT71), ISBLANK(AU71)), "", _xlfn.CONCAT("[", IF(ISBLANK(AT71), "", _xlfn.CONCAT("[""mac"", """, AT71, """]")), IF(ISBLANK(AU71), "", _xlfn.CONCAT(", [""ip"", """, AU71, """]")), "]"))</f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>IF(ISBLANK(AF72),  "", _xlfn.CONCAT("haas/entity/sensor/", LOWER(C72), "/", E72, "/config"))</f>
        <v>haas/entity/sensor/weewx/roof_wind_gust_direction/config</v>
      </c>
      <c r="AH72" s="8" t="str">
        <f>IF(ISBLANK(AF72),  "", _xlfn.CONCAT(LOWER(C72), "/", E72))</f>
        <v>weewx/roof_wind_gust_direction</v>
      </c>
      <c r="AI72" s="8" t="s">
        <v>374</v>
      </c>
      <c r="AJ72" s="8">
        <v>1</v>
      </c>
      <c r="AK72" s="35" t="s">
        <v>1106</v>
      </c>
      <c r="AL72" s="8" t="s">
        <v>503</v>
      </c>
      <c r="AM72" s="10">
        <v>3.15</v>
      </c>
      <c r="AN72" s="8" t="s">
        <v>477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>IF(AND(ISBLANK(AT72), ISBLANK(AU72)), "", _xlfn.CONCAT("[", IF(ISBLANK(AT72), "", _xlfn.CONCAT("[""mac"", """, AT72, """]")), IF(ISBLANK(AU72), "", _xlfn.CONCAT(", [""ip"", """, AU72, """]")), "]"))</f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>IF(ISBLANK(AF73),  "", _xlfn.CONCAT("haas/entity/sensor/", LOWER(C73), "/", E73, "/config"))</f>
        <v>haas/entity/sensor/weewx/roof_wind_gust_speed/config</v>
      </c>
      <c r="AH73" s="8" t="str">
        <f>IF(ISBLANK(AF73),  "", _xlfn.CONCAT(LOWER(C73), "/", E73))</f>
        <v>weewx/roof_wind_gust_speed</v>
      </c>
      <c r="AI73" s="8" t="s">
        <v>373</v>
      </c>
      <c r="AJ73" s="8">
        <v>1</v>
      </c>
      <c r="AK73" s="35" t="s">
        <v>1106</v>
      </c>
      <c r="AL73" s="8" t="s">
        <v>503</v>
      </c>
      <c r="AM73" s="10">
        <v>3.15</v>
      </c>
      <c r="AN73" s="8" t="s">
        <v>477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>IF(AND(ISBLANK(AT73), ISBLANK(AU73)), "", _xlfn.CONCAT("[", IF(ISBLANK(AT73), "", _xlfn.CONCAT("[""mac"", """, AT73, """]")), IF(ISBLANK(AU73), "", _xlfn.CONCAT(", [""ip"", """, AU73, """]")), "]"))</f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>IF(ISBLANK(AF74),  "", _xlfn.CONCAT("haas/entity/sensor/", LOWER(C74), "/", E74, "/config"))</f>
        <v>haas/entity/sensor/weewx/roof_wind_speed_10min/config</v>
      </c>
      <c r="AH74" s="8" t="str">
        <f>IF(ISBLANK(AF74),  "", _xlfn.CONCAT(LOWER(C74), "/", E74))</f>
        <v>weewx/roof_wind_speed_10min</v>
      </c>
      <c r="AI74" s="8" t="s">
        <v>373</v>
      </c>
      <c r="AJ74" s="8">
        <v>1</v>
      </c>
      <c r="AK74" s="35" t="s">
        <v>1106</v>
      </c>
      <c r="AL74" s="8" t="s">
        <v>503</v>
      </c>
      <c r="AM74" s="10">
        <v>3.15</v>
      </c>
      <c r="AN74" s="8" t="s">
        <v>477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>IF(AND(ISBLANK(AT74), ISBLANK(AU74)), "", _xlfn.CONCAT("[", IF(ISBLANK(AT74), "", _xlfn.CONCAT("[""mac"", """, AT74, """]")), IF(ISBLANK(AU74), "", _xlfn.CONCAT(", [""ip"", """, AU74, """]")), "]"))</f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>IF(ISBLANK(AF75),  "", _xlfn.CONCAT("haas/entity/sensor/", LOWER(C75), "/", E75, "/config"))</f>
        <v>haas/entity/sensor/weewx/roof_wind_samples/config</v>
      </c>
      <c r="AH75" s="8" t="str">
        <f>IF(ISBLANK(AF75),  "", _xlfn.CONCAT(LOWER(C75), "/", E75))</f>
        <v>weewx/roof_wind_samples</v>
      </c>
      <c r="AI75" s="8" t="s">
        <v>375</v>
      </c>
      <c r="AJ75" s="8">
        <v>1</v>
      </c>
      <c r="AK75" s="35" t="s">
        <v>1106</v>
      </c>
      <c r="AL75" s="8" t="s">
        <v>503</v>
      </c>
      <c r="AM75" s="10">
        <v>3.15</v>
      </c>
      <c r="AN75" s="8" t="s">
        <v>477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>IF(AND(ISBLANK(AT75), ISBLANK(AU75)), "", _xlfn.CONCAT("[", IF(ISBLANK(AT75), "", _xlfn.CONCAT("[""mac"", """, AT75, """]")), IF(ISBLANK(AU75), "", _xlfn.CONCAT(", [""ip"", """, AU75, """]")), "]"))</f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>IF(ISBLANK(AF76),  "", _xlfn.CONCAT("haas/entity/sensor/", LOWER(C76), "/", E76, "/config"))</f>
        <v>haas/entity/sensor/weewx/roof_wind_run/config</v>
      </c>
      <c r="AH76" s="8" t="str">
        <f>IF(ISBLANK(AF76),  "", _xlfn.CONCAT(LOWER(C76), "/", E76))</f>
        <v>weewx/roof_wind_run</v>
      </c>
      <c r="AI76" s="8" t="s">
        <v>373</v>
      </c>
      <c r="AJ76" s="8">
        <v>1</v>
      </c>
      <c r="AK76" s="35" t="s">
        <v>1106</v>
      </c>
      <c r="AL76" s="8" t="s">
        <v>503</v>
      </c>
      <c r="AM76" s="10">
        <v>3.15</v>
      </c>
      <c r="AN76" s="8" t="s">
        <v>477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>IF(AND(ISBLANK(AT76), ISBLANK(AU76)), "", _xlfn.CONCAT("[", IF(ISBLANK(AT76), "", _xlfn.CONCAT("[""mac"", """, AT76, """]")), IF(ISBLANK(AU76), "", _xlfn.CONCAT(", [""ip"", """, AU76, """]")), "]"))</f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>IF(ISBLANK(AF77),  "", _xlfn.CONCAT("haas/entity/sensor/", LOWER(C77), "/", E77, "/config"))</f>
        <v>haas/entity/sensor/weewx/roof_wind_speed/config</v>
      </c>
      <c r="AH77" s="8" t="str">
        <f>IF(ISBLANK(AF77),  "", _xlfn.CONCAT(LOWER(C77), "/", E77))</f>
        <v>weewx/roof_wind_speed</v>
      </c>
      <c r="AI77" s="8" t="s">
        <v>373</v>
      </c>
      <c r="AJ77" s="8">
        <v>1</v>
      </c>
      <c r="AK77" s="35" t="s">
        <v>1106</v>
      </c>
      <c r="AL77" s="8" t="s">
        <v>503</v>
      </c>
      <c r="AM77" s="10">
        <v>3.15</v>
      </c>
      <c r="AN77" s="8" t="s">
        <v>477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>IF(AND(ISBLANK(AT77), ISBLANK(AU77)), "", _xlfn.CONCAT("[", IF(ISBLANK(AT77), "", _xlfn.CONCAT("[""mac"", """, AT77, """]")), IF(ISBLANK(AU77), "", _xlfn.CONCAT(", [""ip"", """, AU77, """]")), "]"))</f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>IF(ISBLANK(AF78),  "", _xlfn.CONCAT("haas/entity/sensor/", LOWER(C78), "/", E78, "/config"))</f>
        <v>haas/entity/sensor/weewx/roof_rain_rate/config</v>
      </c>
      <c r="AH78" s="8" t="str">
        <f>IF(ISBLANK(AF78),  "", _xlfn.CONCAT(LOWER(C78), "/", E78))</f>
        <v>weewx/roof_rain_rate</v>
      </c>
      <c r="AI78" s="8" t="s">
        <v>666</v>
      </c>
      <c r="AJ78" s="8">
        <v>1</v>
      </c>
      <c r="AK78" s="35" t="s">
        <v>1106</v>
      </c>
      <c r="AL78" s="8" t="s">
        <v>503</v>
      </c>
      <c r="AM78" s="10">
        <v>3.15</v>
      </c>
      <c r="AN78" s="8" t="s">
        <v>477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>IF(AND(ISBLANK(AT78), ISBLANK(AU78)), "", _xlfn.CONCAT("[", IF(ISBLANK(AT78), "", _xlfn.CONCAT("[""mac"", """, AT78, """]")), IF(ISBLANK(AU78), "", _xlfn.CONCAT(", [""ip"", """, AU78, """]")), "]"))</f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670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>IF(ISBLANK(AF79),  "", _xlfn.CONCAT("haas/entity/sensor/", LOWER(C79), "/", E79, "/config"))</f>
        <v>haas/entity/sensor/weewx/roof_hourly_rain/config</v>
      </c>
      <c r="AH79" s="8" t="str">
        <f>IF(ISBLANK(AF79),  "", _xlfn.CONCAT(LOWER(C79), "/", E79))</f>
        <v>weewx/roof_hourly_rain</v>
      </c>
      <c r="AI79" s="8" t="s">
        <v>666</v>
      </c>
      <c r="AJ79" s="8">
        <v>1</v>
      </c>
      <c r="AK79" s="35" t="s">
        <v>1106</v>
      </c>
      <c r="AL79" s="8" t="s">
        <v>503</v>
      </c>
      <c r="AM79" s="10">
        <v>3.15</v>
      </c>
      <c r="AN79" s="8" t="s">
        <v>477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>IF(AND(ISBLANK(AT79), ISBLANK(AU79)), "", _xlfn.CONCAT("[", IF(ISBLANK(AT79), "", _xlfn.CONCAT("[""mac"", """, AT79, """]")), IF(ISBLANK(AU79), "", _xlfn.CONCAT(", [""ip"", """, AU79, """]")), "]"))</f>
        <v/>
      </c>
    </row>
    <row r="80" spans="1:50" ht="16" customHeight="1" x14ac:dyDescent="0.2">
      <c r="A80" s="8">
        <v>1352</v>
      </c>
      <c r="B80" s="8" t="s">
        <v>26</v>
      </c>
      <c r="C80" s="8" t="s">
        <v>674</v>
      </c>
      <c r="D80" s="8" t="s">
        <v>439</v>
      </c>
      <c r="E80" s="8" t="s">
        <v>672</v>
      </c>
      <c r="F80" s="8" t="str">
        <f>IF(ISBLANK(E80), "", Table2[[#This Row],[unique_id]])</f>
        <v>graph_break</v>
      </c>
      <c r="G80" s="8" t="s">
        <v>673</v>
      </c>
      <c r="H80" s="8" t="s">
        <v>59</v>
      </c>
      <c r="I80" s="8" t="s">
        <v>190</v>
      </c>
      <c r="T80" s="8" t="s">
        <v>670</v>
      </c>
      <c r="U80" s="10"/>
      <c r="V80" s="10"/>
      <c r="W80" s="10"/>
      <c r="X80" s="10"/>
      <c r="Y80" s="10"/>
      <c r="Z80" s="8"/>
      <c r="AE80" s="10"/>
      <c r="AG80" s="8" t="str">
        <f>IF(ISBLANK(AF80),  "", _xlfn.CONCAT("haas/entity/sensor/", LOWER(C80), "/", E80, "/config"))</f>
        <v/>
      </c>
      <c r="AH80" s="8" t="str">
        <f>IF(ISBLANK(AF80),  "", _xlfn.CONCAT(LOWER(C80), "/", E80))</f>
        <v/>
      </c>
      <c r="AK80" s="36"/>
      <c r="AU80" s="8"/>
      <c r="AV80" s="8"/>
      <c r="AX80" s="8" t="str">
        <f>IF(AND(ISBLANK(AT80), ISBLANK(AU80)), "", _xlfn.CONCAT("[", IF(ISBLANK(AT80), "", _xlfn.CONCAT("[""mac"", """, AT80, """]")), IF(ISBLANK(AU80), "", _xlfn.CONCAT(", [""ip"", """, AU80, """]")), "]"))</f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670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>IF(ISBLANK(AF81),  "", _xlfn.CONCAT("haas/entity/sensor/", LOWER(C81), "/", E81, "/config"))</f>
        <v>haas/entity/sensor/weewx/roof_daily_rain/config</v>
      </c>
      <c r="AH81" s="8" t="str">
        <f>IF(ISBLANK(AF81),  "", _xlfn.CONCAT(LOWER(C81), "/", E81))</f>
        <v>weewx/roof_daily_rain</v>
      </c>
      <c r="AI81" s="8" t="s">
        <v>666</v>
      </c>
      <c r="AJ81" s="8">
        <v>1</v>
      </c>
      <c r="AK81" s="35" t="s">
        <v>1106</v>
      </c>
      <c r="AL81" s="8" t="s">
        <v>503</v>
      </c>
      <c r="AM81" s="10">
        <v>3.15</v>
      </c>
      <c r="AN81" s="8" t="s">
        <v>477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>IF(AND(ISBLANK(AT81), ISBLANK(AU81)), "", _xlfn.CONCAT("[", IF(ISBLANK(AT81), "", _xlfn.CONCAT("[""mac"", """, AT81, """]")), IF(ISBLANK(AU81), "", _xlfn.CONCAT(", [""ip"", """, AU81, """]")), "]"))</f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>IF(ISBLANK(AF82),  "", _xlfn.CONCAT("haas/entity/sensor/", LOWER(C82), "/", E82, "/config"))</f>
        <v>haas/entity/sensor/weewx/roof_24hour_rain/config</v>
      </c>
      <c r="AH82" s="8" t="str">
        <f>IF(ISBLANK(AF82),  "", _xlfn.CONCAT(LOWER(C82), "/", E82))</f>
        <v>weewx/roof_24hour_rain</v>
      </c>
      <c r="AI82" s="8" t="s">
        <v>666</v>
      </c>
      <c r="AJ82" s="8">
        <v>1</v>
      </c>
      <c r="AK82" s="35" t="s">
        <v>1106</v>
      </c>
      <c r="AL82" s="8" t="s">
        <v>503</v>
      </c>
      <c r="AM82" s="10">
        <v>3.15</v>
      </c>
      <c r="AN82" s="8" t="s">
        <v>477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>IF(AND(ISBLANK(AT82), ISBLANK(AU82)), "", _xlfn.CONCAT("[", IF(ISBLANK(AT82), "", _xlfn.CONCAT("[""mac"", """, AT82, """]")), IF(ISBLANK(AU82), "", _xlfn.CONCAT(", [""ip"", """, AU82, """]")), "]"))</f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>IF(ISBLANK(AF83),  "", _xlfn.CONCAT("haas/entity/sensor/", LOWER(C83), "/", E83, "/config"))</f>
        <v/>
      </c>
      <c r="AH83" s="8" t="str">
        <f>IF(ISBLANK(AF83),  "", _xlfn.CONCAT(LOWER(C83), "/", E83))</f>
        <v/>
      </c>
      <c r="AK83" s="36"/>
      <c r="AU83" s="8"/>
      <c r="AV83" s="8"/>
      <c r="AX83" s="8" t="str">
        <f>IF(AND(ISBLANK(AT83), ISBLANK(AU83)), "", _xlfn.CONCAT("[", IF(ISBLANK(AT83), "", _xlfn.CONCAT("[""mac"", """, AT83, """]")), IF(ISBLANK(AU83), "", _xlfn.CONCAT(", [""ip"", """, AU83, """]")), "]"))</f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>IF(ISBLANK(AF84),  "", _xlfn.CONCAT("haas/entity/sensor/", LOWER(C84), "/", E84, "/config"))</f>
        <v>haas/entity/sensor/weewx/roof_monthly_rain/config</v>
      </c>
      <c r="AH84" s="8" t="str">
        <f>IF(ISBLANK(AF84),  "", _xlfn.CONCAT(LOWER(C84), "/", E84))</f>
        <v>weewx/roof_monthly_rain</v>
      </c>
      <c r="AI84" s="8" t="s">
        <v>376</v>
      </c>
      <c r="AJ84" s="8">
        <v>1</v>
      </c>
      <c r="AK84" s="35" t="s">
        <v>1106</v>
      </c>
      <c r="AL84" s="8" t="s">
        <v>503</v>
      </c>
      <c r="AM84" s="10">
        <v>3.15</v>
      </c>
      <c r="AN84" s="8" t="s">
        <v>477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>IF(AND(ISBLANK(AT84), ISBLANK(AU84)), "", _xlfn.CONCAT("[", IF(ISBLANK(AT84), "", _xlfn.CONCAT("[""mac"", """, AT84, """]")), IF(ISBLANK(AU84), "", _xlfn.CONCAT(", [""ip"", """, AU84, """]")), "]"))</f>
        <v/>
      </c>
    </row>
    <row r="85" spans="1:50" ht="16" customHeight="1" x14ac:dyDescent="0.2">
      <c r="A85" s="8">
        <v>1357</v>
      </c>
      <c r="B85" s="8" t="s">
        <v>26</v>
      </c>
      <c r="C85" s="8" t="s">
        <v>674</v>
      </c>
      <c r="D85" s="8" t="s">
        <v>439</v>
      </c>
      <c r="E85" s="8" t="s">
        <v>672</v>
      </c>
      <c r="F85" s="8" t="str">
        <f>IF(ISBLANK(E85), "", Table2[[#This Row],[unique_id]])</f>
        <v>graph_break</v>
      </c>
      <c r="G85" s="8" t="s">
        <v>673</v>
      </c>
      <c r="H85" s="8" t="s">
        <v>59</v>
      </c>
      <c r="I85" s="8" t="s">
        <v>190</v>
      </c>
      <c r="T85" s="8" t="s">
        <v>670</v>
      </c>
      <c r="U85" s="10"/>
      <c r="V85" s="10"/>
      <c r="W85" s="10"/>
      <c r="X85" s="10"/>
      <c r="Y85" s="10"/>
      <c r="Z85" s="8"/>
      <c r="AE85" s="10"/>
      <c r="AG85" s="8" t="str">
        <f>IF(ISBLANK(AF85),  "", _xlfn.CONCAT("haas/entity/sensor/", LOWER(C85), "/", E85, "/config"))</f>
        <v/>
      </c>
      <c r="AH85" s="8" t="str">
        <f>IF(ISBLANK(AF85),  "", _xlfn.CONCAT(LOWER(C85), "/", E85))</f>
        <v/>
      </c>
      <c r="AK85" s="36"/>
      <c r="AU85" s="8"/>
      <c r="AV85" s="8"/>
      <c r="AX85" s="8" t="str">
        <f>IF(AND(ISBLANK(AT85), ISBLANK(AU85)), "", _xlfn.CONCAT("[", IF(ISBLANK(AT85), "", _xlfn.CONCAT("[""mac"", """, AT85, """]")), IF(ISBLANK(AU85), "", _xlfn.CONCAT(", [""ip"", """, AU85, """]")), "]"))</f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670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>IF(ISBLANK(AF86),  "", _xlfn.CONCAT("haas/entity/sensor/", LOWER(C86), "/", E86, "/config"))</f>
        <v>haas/entity/sensor/weewx/roof_yearly_rain/config</v>
      </c>
      <c r="AH86" s="8" t="str">
        <f>IF(ISBLANK(AF86),  "", _xlfn.CONCAT(LOWER(C86), "/", E86))</f>
        <v>weewx/roof_yearly_rain</v>
      </c>
      <c r="AI86" s="8" t="s">
        <v>376</v>
      </c>
      <c r="AJ86" s="8">
        <v>1</v>
      </c>
      <c r="AK86" s="35" t="s">
        <v>1106</v>
      </c>
      <c r="AL86" s="8" t="s">
        <v>503</v>
      </c>
      <c r="AM86" s="10">
        <v>3.15</v>
      </c>
      <c r="AN86" s="8" t="s">
        <v>477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>IF(AND(ISBLANK(AT86), ISBLANK(AU86)), "", _xlfn.CONCAT("[", IF(ISBLANK(AT86), "", _xlfn.CONCAT("[""mac"", """, AT86, """]")), IF(ISBLANK(AU86), "", _xlfn.CONCAT(", [""ip"", """, AU86, """]")), "]"))</f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>IF(ISBLANK(AF87),  "", _xlfn.CONCAT("haas/entity/sensor/", LOWER(C87), "/", E87, "/config"))</f>
        <v>haas/entity/sensor/weewx/roof_rain/config</v>
      </c>
      <c r="AH87" s="8" t="str">
        <f>IF(ISBLANK(AF87),  "", _xlfn.CONCAT(LOWER(C87), "/", E87))</f>
        <v>weewx/roof_rain</v>
      </c>
      <c r="AI87" s="8" t="s">
        <v>376</v>
      </c>
      <c r="AJ87" s="8">
        <v>1</v>
      </c>
      <c r="AK87" s="35" t="s">
        <v>1106</v>
      </c>
      <c r="AL87" s="8" t="s">
        <v>503</v>
      </c>
      <c r="AM87" s="10">
        <v>3.15</v>
      </c>
      <c r="AN87" s="8" t="s">
        <v>477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>IF(AND(ISBLANK(AT87), ISBLANK(AU87)), "", _xlfn.CONCAT("[", IF(ISBLANK(AT87), "", _xlfn.CONCAT("[""mac"", """, AT87, """]")), IF(ISBLANK(AU87), "", _xlfn.CONCAT(", [""ip"", """, AU87, """]")), "]"))</f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>IF(ISBLANK(AF88),  "", _xlfn.CONCAT("haas/entity/sensor/", LOWER(C88), "/", E88, "/config"))</f>
        <v>haas/entity/sensor/weewx/roof_storm_rain/config</v>
      </c>
      <c r="AH88" s="8" t="str">
        <f>IF(ISBLANK(AF88),  "", _xlfn.CONCAT(LOWER(C88), "/", E88))</f>
        <v>weewx/roof_storm_rain</v>
      </c>
      <c r="AI88" s="8" t="s">
        <v>376</v>
      </c>
      <c r="AJ88" s="8">
        <v>1</v>
      </c>
      <c r="AK88" s="35" t="s">
        <v>1106</v>
      </c>
      <c r="AL88" s="8" t="s">
        <v>503</v>
      </c>
      <c r="AM88" s="10">
        <v>3.15</v>
      </c>
      <c r="AN88" s="8" t="s">
        <v>477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>IF(AND(ISBLANK(AT88), ISBLANK(AU88)), "", _xlfn.CONCAT("[", IF(ISBLANK(AT88), "", _xlfn.CONCAT("[""mac"", """, AT88, """]")), IF(ISBLANK(AU88), "", _xlfn.CONCAT(", [""ip"", """, AU88, """]")), "]"))</f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1040</v>
      </c>
      <c r="F89" s="8" t="str">
        <f>IF(ISBLANK(E89), "", Table2[[#This Row],[unique_id]])</f>
        <v>home_security</v>
      </c>
      <c r="G89" s="8" t="s">
        <v>1038</v>
      </c>
      <c r="H89" s="8" t="s">
        <v>398</v>
      </c>
      <c r="I89" s="8" t="s">
        <v>132</v>
      </c>
      <c r="J89" s="8" t="s">
        <v>1039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1053</v>
      </c>
      <c r="AE89" s="10"/>
      <c r="AG89" s="8" t="str">
        <f>IF(ISBLANK(AF89),  "", _xlfn.CONCAT("haas/entity/sensor/", LOWER(C89), "/", E89, "/config"))</f>
        <v/>
      </c>
      <c r="AH89" s="8" t="str">
        <f>IF(ISBLANK(AF89),  "", _xlfn.CONCAT(LOWER(C89), "/", E89))</f>
        <v/>
      </c>
      <c r="AK89" s="37"/>
      <c r="AQ89" s="8" t="s">
        <v>172</v>
      </c>
      <c r="AR89" s="8" t="s">
        <v>1092</v>
      </c>
      <c r="AT89" s="15"/>
      <c r="AU89" s="14"/>
      <c r="AV89" s="14"/>
      <c r="AW89" s="14"/>
      <c r="AX89" s="8" t="str">
        <f>IF(AND(ISBLANK(AT89), ISBLANK(AU89)), "", _xlfn.CONCAT("[", IF(ISBLANK(AT89), "", _xlfn.CONCAT("[""mac"", """, AT89, """]")), IF(ISBLANK(AU89), "", _xlfn.CONCAT(", [""ip"", """, AU89, """]")), "]"))</f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675</v>
      </c>
      <c r="F90" s="8" t="str">
        <f>IF(ISBLANK(E90), "", Table2[[#This Row],[unique_id]])</f>
        <v>home_movie</v>
      </c>
      <c r="G90" s="8" t="s">
        <v>689</v>
      </c>
      <c r="H90" s="8" t="s">
        <v>398</v>
      </c>
      <c r="I90" s="8" t="s">
        <v>132</v>
      </c>
      <c r="J90" s="8" t="s">
        <v>724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664</v>
      </c>
      <c r="AE90" s="10"/>
      <c r="AG90" s="8" t="str">
        <f>IF(ISBLANK(AF90),  "", _xlfn.CONCAT("haas/entity/sensor/", LOWER(C90), "/", E90, "/config"))</f>
        <v/>
      </c>
      <c r="AH90" s="8" t="str">
        <f>IF(ISBLANK(AF90),  "", _xlfn.CONCAT(LOWER(C90), "/", E90))</f>
        <v/>
      </c>
      <c r="AK90" s="36"/>
      <c r="AQ90" s="8" t="s">
        <v>172</v>
      </c>
      <c r="AR90" s="8" t="s">
        <v>1092</v>
      </c>
      <c r="AU90" s="8"/>
      <c r="AV90" s="8"/>
      <c r="AX90" s="8" t="str">
        <f>IF(AND(ISBLANK(AT90), ISBLANK(AU90)), "", _xlfn.CONCAT("[", IF(ISBLANK(AT90), "", _xlfn.CONCAT("[""mac"", """, AT90, """]")), IF(ISBLANK(AU90), "", _xlfn.CONCAT(", [""ip"", """, AU90, """]")), "]"))</f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726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>IF(ISBLANK(AF91),  "", _xlfn.CONCAT("haas/entity/sensor/", LOWER(C91), "/", E91, "/config"))</f>
        <v/>
      </c>
      <c r="AH91" s="8" t="str">
        <f>IF(ISBLANK(AF91),  "", _xlfn.CONCAT(LOWER(C91), "/", E91))</f>
        <v/>
      </c>
      <c r="AK91" s="36"/>
      <c r="AQ91" s="8" t="s">
        <v>172</v>
      </c>
      <c r="AR91" s="8" t="s">
        <v>1092</v>
      </c>
      <c r="AU91" s="8"/>
      <c r="AV91" s="8"/>
      <c r="AX91" s="8" t="str">
        <f>IF(AND(ISBLANK(AT91), ISBLANK(AU91)), "", _xlfn.CONCAT("[", IF(ISBLANK(AT91), "", _xlfn.CONCAT("[""mac"", """, AT91, """]")), IF(ISBLANK(AU91), "", _xlfn.CONCAT(", [""ip"", """, AU91, """]")), "]"))</f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663</v>
      </c>
      <c r="F92" s="8" t="str">
        <f>IF(ISBLANK(E92), "", Table2[[#This Row],[unique_id]])</f>
        <v>home_reset</v>
      </c>
      <c r="G92" s="8" t="s">
        <v>690</v>
      </c>
      <c r="H92" s="8" t="s">
        <v>398</v>
      </c>
      <c r="I92" s="8" t="s">
        <v>132</v>
      </c>
      <c r="J92" s="8" t="s">
        <v>725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665</v>
      </c>
      <c r="AE92" s="10"/>
      <c r="AG92" s="8" t="str">
        <f>IF(ISBLANK(AF92),  "", _xlfn.CONCAT("haas/entity/sensor/", LOWER(C92), "/", E92, "/config"))</f>
        <v/>
      </c>
      <c r="AH92" s="8" t="str">
        <f>IF(ISBLANK(AF92),  "", _xlfn.CONCAT(LOWER(C92), "/", E92))</f>
        <v/>
      </c>
      <c r="AK92" s="36"/>
      <c r="AQ92" s="8" t="s">
        <v>172</v>
      </c>
      <c r="AR92" s="8" t="s">
        <v>1092</v>
      </c>
      <c r="AU92" s="8"/>
      <c r="AV92" s="8"/>
      <c r="AX92" s="8" t="str">
        <f>IF(AND(ISBLANK(AT92), ISBLANK(AU92)), "", _xlfn.CONCAT("[", IF(ISBLANK(AT92), "", _xlfn.CONCAT("[""mac"", """, AT92, """]")), IF(ISBLANK(AU92), "", _xlfn.CONCAT(", [""ip"", """, AU92, """]")), "]"))</f>
        <v/>
      </c>
    </row>
    <row r="93" spans="1:50" ht="16" customHeight="1" x14ac:dyDescent="0.2">
      <c r="A93" s="8">
        <v>1404</v>
      </c>
      <c r="B93" s="8" t="s">
        <v>26</v>
      </c>
      <c r="C93" s="8" t="s">
        <v>1057</v>
      </c>
      <c r="D93" s="8" t="s">
        <v>1058</v>
      </c>
      <c r="E93" s="8" t="s">
        <v>1059</v>
      </c>
      <c r="F93" s="8" t="str">
        <f>IF(ISBLANK(E93), "", Table2[[#This Row],[unique_id]])</f>
        <v>home_secure_back_door_off</v>
      </c>
      <c r="G93" s="8" t="s">
        <v>1060</v>
      </c>
      <c r="H93" s="8" t="s">
        <v>398</v>
      </c>
      <c r="I93" s="8" t="s">
        <v>132</v>
      </c>
      <c r="K93" s="8" t="s">
        <v>1061</v>
      </c>
      <c r="L93" s="8" t="s">
        <v>1067</v>
      </c>
      <c r="T93" s="8"/>
      <c r="U93" s="10"/>
      <c r="V93" s="10"/>
      <c r="W93" s="10"/>
      <c r="X93" s="10"/>
      <c r="Y93" s="10"/>
      <c r="Z93" s="8"/>
      <c r="AC93" s="8" t="s">
        <v>1068</v>
      </c>
      <c r="AE93" s="10"/>
      <c r="AG93" s="8" t="str">
        <f>IF(ISBLANK(AF93),  "", _xlfn.CONCAT("haas/entity/sensor/", LOWER(C93), "/", E93, "/config"))</f>
        <v/>
      </c>
      <c r="AH93" s="8" t="str">
        <f>IF(ISBLANK(AF93),  "", _xlfn.CONCAT(LOWER(C93), "/", E93))</f>
        <v/>
      </c>
      <c r="AK93" s="36"/>
      <c r="AU93" s="8"/>
      <c r="AV93" s="8"/>
      <c r="AX93" s="8" t="str">
        <f>IF(AND(ISBLANK(AT93), ISBLANK(AU93)), "", _xlfn.CONCAT("[", IF(ISBLANK(AT93), "", _xlfn.CONCAT("[""mac"", """, AT93, """]")), IF(ISBLANK(AU93), "", _xlfn.CONCAT(", [""ip"", """, AU93, """]")), "]"))</f>
        <v/>
      </c>
    </row>
    <row r="94" spans="1:50" ht="16" customHeight="1" x14ac:dyDescent="0.2">
      <c r="A94" s="8">
        <v>1405</v>
      </c>
      <c r="B94" s="8" t="s">
        <v>26</v>
      </c>
      <c r="C94" s="8" t="s">
        <v>1057</v>
      </c>
      <c r="D94" s="8" t="s">
        <v>1058</v>
      </c>
      <c r="E94" s="8" t="s">
        <v>1069</v>
      </c>
      <c r="F94" s="8" t="str">
        <f>IF(ISBLANK(E94), "", Table2[[#This Row],[unique_id]])</f>
        <v>home_secure_front_door_off</v>
      </c>
      <c r="G94" s="8" t="s">
        <v>1070</v>
      </c>
      <c r="H94" s="8" t="s">
        <v>398</v>
      </c>
      <c r="I94" s="8" t="s">
        <v>132</v>
      </c>
      <c r="K94" s="8" t="s">
        <v>1071</v>
      </c>
      <c r="L94" s="8" t="s">
        <v>1067</v>
      </c>
      <c r="T94" s="8"/>
      <c r="U94" s="10"/>
      <c r="V94" s="10"/>
      <c r="W94" s="10"/>
      <c r="X94" s="10"/>
      <c r="Y94" s="10"/>
      <c r="Z94" s="8"/>
      <c r="AC94" s="8" t="s">
        <v>1068</v>
      </c>
      <c r="AE94" s="10"/>
      <c r="AG94" s="8" t="str">
        <f>IF(ISBLANK(AF94),  "", _xlfn.CONCAT("haas/entity/sensor/", LOWER(C94), "/", E94, "/config"))</f>
        <v/>
      </c>
      <c r="AH94" s="8" t="str">
        <f>IF(ISBLANK(AF94),  "", _xlfn.CONCAT(LOWER(C94), "/", E94))</f>
        <v/>
      </c>
      <c r="AK94" s="36"/>
      <c r="AU94" s="8"/>
      <c r="AV94" s="8"/>
      <c r="AX94" s="8" t="str">
        <f>IF(AND(ISBLANK(AT94), ISBLANK(AU94)), "", _xlfn.CONCAT("[", IF(ISBLANK(AT94), "", _xlfn.CONCAT("[""mac"", """, AT94, """]")), IF(ISBLANK(AU94), "", _xlfn.CONCAT(", [""ip"", """, AU94, """]")), "]"))</f>
        <v/>
      </c>
    </row>
    <row r="95" spans="1:50" ht="16" customHeight="1" x14ac:dyDescent="0.2">
      <c r="A95" s="8">
        <v>1406</v>
      </c>
      <c r="B95" s="8" t="s">
        <v>26</v>
      </c>
      <c r="C95" s="8" t="s">
        <v>1057</v>
      </c>
      <c r="D95" s="8" t="s">
        <v>1058</v>
      </c>
      <c r="E95" s="8" t="s">
        <v>1074</v>
      </c>
      <c r="F95" s="8" t="str">
        <f>IF(ISBLANK(E95), "", Table2[[#This Row],[unique_id]])</f>
        <v>home_sleep_on</v>
      </c>
      <c r="G95" s="8" t="s">
        <v>1072</v>
      </c>
      <c r="H95" s="8" t="s">
        <v>398</v>
      </c>
      <c r="I95" s="8" t="s">
        <v>132</v>
      </c>
      <c r="K95" s="8" t="s">
        <v>1076</v>
      </c>
      <c r="L95" s="8" t="s">
        <v>1077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>IF(ISBLANK(AF95),  "", _xlfn.CONCAT("haas/entity/sensor/", LOWER(C95), "/", E95, "/config"))</f>
        <v/>
      </c>
      <c r="AH95" s="8" t="str">
        <f>IF(ISBLANK(AF95),  "", _xlfn.CONCAT(LOWER(C95), "/", E95))</f>
        <v/>
      </c>
      <c r="AK95" s="36"/>
      <c r="AU95" s="8"/>
      <c r="AV95" s="8"/>
      <c r="AX95" s="8" t="str">
        <f>IF(AND(ISBLANK(AT95), ISBLANK(AU95)), "", _xlfn.CONCAT("[", IF(ISBLANK(AT95), "", _xlfn.CONCAT("[""mac"", """, AT95, """]")), IF(ISBLANK(AU95), "", _xlfn.CONCAT(", [""ip"", """, AU95, """]")), "]"))</f>
        <v/>
      </c>
    </row>
    <row r="96" spans="1:50" ht="16" customHeight="1" x14ac:dyDescent="0.2">
      <c r="A96" s="8">
        <v>1407</v>
      </c>
      <c r="B96" s="8" t="s">
        <v>26</v>
      </c>
      <c r="C96" s="8" t="s">
        <v>1057</v>
      </c>
      <c r="D96" s="8" t="s">
        <v>1058</v>
      </c>
      <c r="E96" s="8" t="s">
        <v>1075</v>
      </c>
      <c r="F96" s="8" t="str">
        <f>IF(ISBLANK(E96), "", Table2[[#This Row],[unique_id]])</f>
        <v>home_sleep_off</v>
      </c>
      <c r="G96" s="8" t="s">
        <v>1073</v>
      </c>
      <c r="H96" s="8" t="s">
        <v>398</v>
      </c>
      <c r="I96" s="8" t="s">
        <v>132</v>
      </c>
      <c r="K96" s="8" t="s">
        <v>1076</v>
      </c>
      <c r="L96" s="8" t="s">
        <v>1067</v>
      </c>
      <c r="T96" s="8"/>
      <c r="U96" s="10"/>
      <c r="V96" s="10"/>
      <c r="W96" s="10"/>
      <c r="X96" s="10"/>
      <c r="Y96" s="10"/>
      <c r="Z96" s="8"/>
      <c r="AC96" s="8" t="s">
        <v>1078</v>
      </c>
      <c r="AE96" s="10"/>
      <c r="AG96" s="8" t="str">
        <f>IF(ISBLANK(AF96),  "", _xlfn.CONCAT("haas/entity/sensor/", LOWER(C96), "/", E96, "/config"))</f>
        <v/>
      </c>
      <c r="AH96" s="8" t="str">
        <f>IF(ISBLANK(AF96),  "", _xlfn.CONCAT(LOWER(C96), "/", E96))</f>
        <v/>
      </c>
      <c r="AK96" s="36"/>
      <c r="AU96" s="8"/>
      <c r="AV96" s="8"/>
      <c r="AX96" s="8" t="str">
        <f>IF(AND(ISBLANK(AT96), ISBLANK(AU96)), "", _xlfn.CONCAT("[", IF(ISBLANK(AT96), "", _xlfn.CONCAT("[""mac"", """, AT96, """]")), IF(ISBLANK(AU96), "", _xlfn.CONCAT(", [""ip"", """, AU96, """]")), "]"))</f>
        <v/>
      </c>
    </row>
    <row r="97" spans="1:50" ht="16" customHeight="1" x14ac:dyDescent="0.2">
      <c r="A97" s="8">
        <v>1408</v>
      </c>
      <c r="B97" s="8" t="s">
        <v>26</v>
      </c>
      <c r="C97" s="8" t="s">
        <v>674</v>
      </c>
      <c r="D97" s="8" t="s">
        <v>439</v>
      </c>
      <c r="E97" s="8" t="s">
        <v>438</v>
      </c>
      <c r="F97" s="8" t="str">
        <f>IF(ISBLANK(E97), "", Table2[[#This Row],[unique_id]])</f>
        <v>column_break</v>
      </c>
      <c r="G97" s="8" t="s">
        <v>435</v>
      </c>
      <c r="H97" s="8" t="s">
        <v>398</v>
      </c>
      <c r="I97" s="8" t="s">
        <v>132</v>
      </c>
      <c r="M97" s="8" t="s">
        <v>436</v>
      </c>
      <c r="N97" s="8" t="s">
        <v>437</v>
      </c>
      <c r="T97" s="8"/>
      <c r="U97" s="10"/>
      <c r="V97" s="10"/>
      <c r="W97" s="10"/>
      <c r="X97" s="10"/>
      <c r="Y97" s="10"/>
      <c r="Z97" s="8"/>
      <c r="AE97" s="10"/>
      <c r="AH97" s="8" t="str">
        <f>IF(ISBLANK(AF97),  "", _xlfn.CONCAT(LOWER(C97), "/", E97))</f>
        <v/>
      </c>
      <c r="AK97" s="36"/>
      <c r="AU97" s="8"/>
      <c r="AV97" s="8"/>
      <c r="AX97" s="8" t="str">
        <f>IF(AND(ISBLANK(AT97), ISBLANK(AU97)), "", _xlfn.CONCAT("[", IF(ISBLANK(AT97), "", _xlfn.CONCAT("[""mac"", """, AT97, """]")), IF(ISBLANK(AU97), "", _xlfn.CONCAT(", [""ip"", """, AU97, """]")), "]"))</f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622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1148</v>
      </c>
      <c r="M98" s="8" t="s">
        <v>136</v>
      </c>
      <c r="O98" s="8" t="s">
        <v>172</v>
      </c>
      <c r="P98" s="8" t="s">
        <v>1193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1187</v>
      </c>
      <c r="T98" s="8"/>
      <c r="U98" s="10"/>
      <c r="V98" s="10"/>
      <c r="W98" s="10"/>
      <c r="X98" s="10"/>
      <c r="Y98" s="10"/>
      <c r="Z98" s="8"/>
      <c r="AC98" s="8" t="s">
        <v>289</v>
      </c>
      <c r="AE98" s="10"/>
      <c r="AG98" s="8" t="str">
        <f>IF(ISBLANK(AF98),  "", _xlfn.CONCAT("haas/entity/sensor/", LOWER(C98), "/", E98, "/config"))</f>
        <v/>
      </c>
      <c r="AH98" s="8" t="str">
        <f>IF(ISBLANK(AF98),  "", _xlfn.CONCAT(LOWER(C98), "/", E98))</f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495</v>
      </c>
      <c r="AN98" s="8" t="s">
        <v>129</v>
      </c>
      <c r="AO98" s="8" t="s">
        <v>496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605</v>
      </c>
      <c r="AT98" s="8" t="s">
        <v>497</v>
      </c>
      <c r="AU98" s="8" t="s">
        <v>608</v>
      </c>
      <c r="AV98" s="8"/>
      <c r="AX98" s="8" t="str">
        <f>IF(AND(ISBLANK(AT98), ISBLANK(AU98)), "", _xlfn.CONCAT("[", IF(ISBLANK(AT98), "", _xlfn.CONCAT("[""mac"", """, AT98, """]")), IF(ISBLANK(AU98), "", _xlfn.CONCAT(", [""ip"", """, AU98, """]")), "]"))</f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623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1148</v>
      </c>
      <c r="M99" s="8" t="s">
        <v>136</v>
      </c>
      <c r="O99" s="8" t="s">
        <v>172</v>
      </c>
      <c r="P99" s="8" t="s">
        <v>1193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1187</v>
      </c>
      <c r="T99" s="8"/>
      <c r="U99" s="10"/>
      <c r="V99" s="10"/>
      <c r="W99" s="10"/>
      <c r="X99" s="10"/>
      <c r="Y99" s="10"/>
      <c r="Z99" s="8"/>
      <c r="AC99" s="8" t="s">
        <v>289</v>
      </c>
      <c r="AE99" s="10"/>
      <c r="AG99" s="8" t="str">
        <f>IF(ISBLANK(AF99),  "", _xlfn.CONCAT("haas/entity/sensor/", LOWER(C99), "/", E99, "/config"))</f>
        <v/>
      </c>
      <c r="AH99" s="8" t="str">
        <f>IF(ISBLANK(AF99),  "", _xlfn.CONCAT(LOWER(C99), "/", E99))</f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495</v>
      </c>
      <c r="AN99" s="8" t="s">
        <v>129</v>
      </c>
      <c r="AO99" s="8" t="s">
        <v>496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605</v>
      </c>
      <c r="AT99" s="8" t="s">
        <v>498</v>
      </c>
      <c r="AU99" s="8" t="s">
        <v>609</v>
      </c>
      <c r="AV99" s="8"/>
      <c r="AX99" s="8" t="str">
        <f>IF(AND(ISBLANK(AT99), ISBLANK(AU99)), "", _xlfn.CONCAT("[", IF(ISBLANK(AT99), "", _xlfn.CONCAT("[""mac"", """, AT99, """]")), IF(ISBLANK(AU99), "", _xlfn.CONCAT(", [""ip"", """, AU99, """]")), "]"))</f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624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722</v>
      </c>
      <c r="M100" s="8" t="s">
        <v>136</v>
      </c>
      <c r="O100" s="8" t="s">
        <v>172</v>
      </c>
      <c r="P100" s="8" t="s">
        <v>1193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1187</v>
      </c>
      <c r="T100" s="8"/>
      <c r="U100" s="10"/>
      <c r="V100" s="10"/>
      <c r="W100" s="10"/>
      <c r="X100" s="10"/>
      <c r="Y100" s="10"/>
      <c r="Z100" s="8"/>
      <c r="AC100" s="8" t="s">
        <v>289</v>
      </c>
      <c r="AE100" s="10"/>
      <c r="AG100" s="8" t="str">
        <f>IF(ISBLANK(AF100),  "", _xlfn.CONCAT("haas/entity/sensor/", LOWER(C100), "/", E100, "/config"))</f>
        <v/>
      </c>
      <c r="AH100" s="8" t="str">
        <f>IF(ISBLANK(AF100),  "", _xlfn.CONCAT(LOWER(C100), "/", E100))</f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495</v>
      </c>
      <c r="AN100" s="8" t="s">
        <v>129</v>
      </c>
      <c r="AO100" s="8" t="s">
        <v>496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605</v>
      </c>
      <c r="AT100" s="8" t="s">
        <v>501</v>
      </c>
      <c r="AU100" s="8" t="s">
        <v>610</v>
      </c>
      <c r="AV100" s="8"/>
      <c r="AX100" s="8" t="str">
        <f>IF(AND(ISBLANK(AT100), ISBLANK(AU100)), "", _xlfn.CONCAT("[", IF(ISBLANK(AT100), "", _xlfn.CONCAT("[""mac"", """, AT100, """]")), IF(ISBLANK(AU100), "", _xlfn.CONCAT(", [""ip"", """, AU100, """]")), "]"))</f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288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722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289</v>
      </c>
      <c r="AE101" s="54"/>
      <c r="AG101" s="52" t="str">
        <f>IF(ISBLANK(AF101),  "", _xlfn.CONCAT("haas/entity/sensor/", LOWER(C101), "/", E101, "/config"))</f>
        <v/>
      </c>
      <c r="AH101" s="52" t="str">
        <f>IF(ISBLANK(AF101),  "", _xlfn.CONCAT(LOWER(C101), "/", E101))</f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474</v>
      </c>
      <c r="AN101" s="52" t="s">
        <v>129</v>
      </c>
      <c r="AO101" s="52" t="s">
        <v>471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605</v>
      </c>
      <c r="AT101" s="56" t="s">
        <v>475</v>
      </c>
      <c r="AU101" s="56" t="s">
        <v>604</v>
      </c>
      <c r="AV101" s="56"/>
      <c r="AW101" s="56"/>
      <c r="AX101" s="52" t="str">
        <f>IF(AND(ISBLANK(AT101), ISBLANK(AU101)), "", _xlfn.CONCAT("[", IF(ISBLANK(AT101), "", _xlfn.CONCAT("[""mac"", """, AT101, """]")), IF(ISBLANK(AU101), "", _xlfn.CONCAT(", [""ip"", """, AU101, """]")), "]"))</f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625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722</v>
      </c>
      <c r="M102" s="8" t="s">
        <v>136</v>
      </c>
      <c r="O102" s="8" t="s">
        <v>172</v>
      </c>
      <c r="P102" s="8" t="s">
        <v>1193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1187</v>
      </c>
      <c r="T102" s="8"/>
      <c r="U102" s="10"/>
      <c r="V102" s="10"/>
      <c r="W102" s="10"/>
      <c r="X102" s="10"/>
      <c r="Y102" s="10"/>
      <c r="Z102" s="8"/>
      <c r="AC102" s="8" t="s">
        <v>289</v>
      </c>
      <c r="AE102" s="10"/>
      <c r="AG102" s="8" t="str">
        <f>IF(ISBLANK(AF102),  "", _xlfn.CONCAT("haas/entity/sensor/", LOWER(C102), "/", E102, "/config"))</f>
        <v/>
      </c>
      <c r="AH102" s="8" t="str">
        <f>IF(ISBLANK(AF102),  "", _xlfn.CONCAT(LOWER(C102), "/", E102))</f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495</v>
      </c>
      <c r="AN102" s="8" t="s">
        <v>129</v>
      </c>
      <c r="AO102" s="8" t="s">
        <v>496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605</v>
      </c>
      <c r="AT102" s="8" t="s">
        <v>502</v>
      </c>
      <c r="AU102" s="8" t="s">
        <v>611</v>
      </c>
      <c r="AV102" s="8"/>
      <c r="AX102" s="8" t="str">
        <f>IF(AND(ISBLANK(AT102), ISBLANK(AU102)), "", _xlfn.CONCAT("[", IF(ISBLANK(AT102), "", _xlfn.CONCAT("[""mac"", """, AT102, """]")), IF(ISBLANK(AU102), "", _xlfn.CONCAT(", [""ip"", """, AU102, """]")), "]"))</f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626</v>
      </c>
      <c r="F103" s="8" t="str">
        <f>IF(ISBLANK(E103), "", Table2[[#This Row],[unique_id]])</f>
        <v>deck_fan</v>
      </c>
      <c r="G103" s="8" t="s">
        <v>469</v>
      </c>
      <c r="H103" s="8" t="s">
        <v>131</v>
      </c>
      <c r="I103" s="8" t="s">
        <v>132</v>
      </c>
      <c r="J103" s="8" t="s">
        <v>1149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>IF(ISBLANK(AF103),  "", _xlfn.CONCAT("haas/entity/sensor/", LOWER(C103), "/", E103, "/config"))</f>
        <v/>
      </c>
      <c r="AH103" s="8" t="str">
        <f>IF(ISBLANK(AF103),  "", _xlfn.CONCAT(LOWER(C103), "/", E103))</f>
        <v/>
      </c>
      <c r="AK103" s="37"/>
      <c r="AQ103" s="8" t="s">
        <v>469</v>
      </c>
      <c r="AU103" s="12"/>
      <c r="AV103" s="8"/>
      <c r="AX103" s="8" t="str">
        <f>IF(AND(ISBLANK(AT103), ISBLANK(AU103)), "", _xlfn.CONCAT("[", IF(ISBLANK(AT103), "", _xlfn.CONCAT("[""mac"", """, AT103, """]")), IF(ISBLANK(AU103), "", _xlfn.CONCAT(", [""ip"", """, AU103, """]")), "]"))</f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627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1193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1187</v>
      </c>
      <c r="T104" s="8"/>
      <c r="U104" s="10"/>
      <c r="V104" s="10"/>
      <c r="W104" s="10"/>
      <c r="X104" s="10"/>
      <c r="Y104" s="10"/>
      <c r="Z104" s="8"/>
      <c r="AC104" s="8" t="s">
        <v>289</v>
      </c>
      <c r="AE104" s="10"/>
      <c r="AG104" s="8" t="str">
        <f>IF(ISBLANK(AF104),  "", _xlfn.CONCAT("haas/entity/sensor/", LOWER(C104), "/", E104, "/config"))</f>
        <v/>
      </c>
      <c r="AH104" s="8" t="str">
        <f>IF(ISBLANK(AF104),  "", _xlfn.CONCAT(LOWER(C104), "/", E104))</f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495</v>
      </c>
      <c r="AN104" s="8" t="s">
        <v>504</v>
      </c>
      <c r="AO104" s="8" t="s">
        <v>496</v>
      </c>
      <c r="AP104" s="8" t="str">
        <f>IF(OR(ISBLANK(AT104), ISBLANK(AU104)), "", Table2[[#This Row],[device_via_device]])</f>
        <v>SenseMe</v>
      </c>
      <c r="AQ104" s="8" t="s">
        <v>469</v>
      </c>
      <c r="AS104" s="8" t="s">
        <v>605</v>
      </c>
      <c r="AT104" s="8" t="s">
        <v>499</v>
      </c>
      <c r="AU104" s="8" t="s">
        <v>612</v>
      </c>
      <c r="AV104" s="8"/>
      <c r="AX104" s="8" t="str">
        <f>IF(AND(ISBLANK(AT104), ISBLANK(AU104)), "", _xlfn.CONCAT("[", IF(ISBLANK(AT104), "", _xlfn.CONCAT("[""mac"", """, AT104, """]")), IF(ISBLANK(AU104), "", _xlfn.CONCAT(", [""ip"", """, AU104, """]")), "]"))</f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628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1193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1187</v>
      </c>
      <c r="T105" s="8"/>
      <c r="U105" s="10"/>
      <c r="V105" s="10"/>
      <c r="W105" s="10"/>
      <c r="X105" s="10"/>
      <c r="Y105" s="10"/>
      <c r="Z105" s="8"/>
      <c r="AC105" s="8" t="s">
        <v>289</v>
      </c>
      <c r="AE105" s="10"/>
      <c r="AG105" s="8" t="str">
        <f>IF(ISBLANK(AF105),  "", _xlfn.CONCAT("haas/entity/sensor/", LOWER(C105), "/", E105, "/config"))</f>
        <v/>
      </c>
      <c r="AH105" s="8" t="str">
        <f>IF(ISBLANK(AF105),  "", _xlfn.CONCAT(LOWER(C105), "/", E105))</f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495</v>
      </c>
      <c r="AN105" s="8" t="s">
        <v>505</v>
      </c>
      <c r="AO105" s="8" t="s">
        <v>496</v>
      </c>
      <c r="AP105" s="8" t="str">
        <f>IF(OR(ISBLANK(AT105), ISBLANK(AU105)), "", Table2[[#This Row],[device_via_device]])</f>
        <v>SenseMe</v>
      </c>
      <c r="AQ105" s="8" t="s">
        <v>469</v>
      </c>
      <c r="AS105" s="8" t="s">
        <v>605</v>
      </c>
      <c r="AT105" s="8" t="s">
        <v>500</v>
      </c>
      <c r="AU105" s="14" t="s">
        <v>613</v>
      </c>
      <c r="AV105" s="14"/>
      <c r="AW105" s="14"/>
      <c r="AX105" s="8" t="str">
        <f>IF(AND(ISBLANK(AT105), ISBLANK(AU105)), "", _xlfn.CONCAT("[", IF(ISBLANK(AT105), "", _xlfn.CONCAT("[""mac"", """, AT105, """]")), IF(ISBLANK(AU105), "", _xlfn.CONCAT(", [""ip"", """, AU105, """]")), "]"))</f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674</v>
      </c>
      <c r="D106" s="8" t="s">
        <v>439</v>
      </c>
      <c r="E106" s="8" t="s">
        <v>438</v>
      </c>
      <c r="F106" s="8" t="str">
        <f>IF(ISBLANK(E106), "", Table2[[#This Row],[unique_id]])</f>
        <v>column_break</v>
      </c>
      <c r="G106" s="8" t="s">
        <v>435</v>
      </c>
      <c r="H106" s="8" t="s">
        <v>131</v>
      </c>
      <c r="I106" s="8" t="s">
        <v>132</v>
      </c>
      <c r="M106" s="8" t="s">
        <v>436</v>
      </c>
      <c r="N106" s="8" t="s">
        <v>437</v>
      </c>
      <c r="T106" s="8"/>
      <c r="U106" s="10"/>
      <c r="V106" s="10"/>
      <c r="W106" s="10"/>
      <c r="X106" s="10"/>
      <c r="Y106" s="10"/>
      <c r="Z106" s="8"/>
      <c r="AE106" s="10"/>
      <c r="AG106" s="8" t="str">
        <f>IF(ISBLANK(AF106),  "", _xlfn.CONCAT("haas/entity/sensor/", LOWER(C106), "/", E106, "/config"))</f>
        <v/>
      </c>
      <c r="AH106" s="8" t="str">
        <f>IF(ISBLANK(AF106),  "", _xlfn.CONCAT(LOWER(C106), "/", E106))</f>
        <v/>
      </c>
      <c r="AK106" s="37"/>
      <c r="AU106" s="14"/>
      <c r="AV106" s="14"/>
      <c r="AW106" s="14"/>
      <c r="AX106" s="8" t="str">
        <f>IF(AND(ISBLANK(AT106), ISBLANK(AU106)), "", _xlfn.CONCAT("[", IF(ISBLANK(AT106), "", _xlfn.CONCAT("[""mac"", """, AT106, """]")), IF(ISBLANK(AU106), "", _xlfn.CONCAT(", [""ip"", """, AU106, """]")), "]"))</f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622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1150</v>
      </c>
      <c r="K107" s="52"/>
      <c r="L107" s="52"/>
      <c r="M107" s="52" t="s">
        <v>136</v>
      </c>
      <c r="N107" s="52"/>
      <c r="O107" s="8" t="s">
        <v>172</v>
      </c>
      <c r="P107" s="8" t="s">
        <v>1193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1216</v>
      </c>
      <c r="T107" s="8"/>
      <c r="U107" s="10"/>
      <c r="V107" s="10"/>
      <c r="W107" s="10"/>
      <c r="X107" s="10"/>
      <c r="Y107" s="10"/>
      <c r="Z107" s="8"/>
      <c r="AC107" s="8" t="s">
        <v>364</v>
      </c>
      <c r="AE107" s="10"/>
      <c r="AG107" s="8" t="str">
        <f>IF(ISBLANK(AF107),  "", _xlfn.CONCAT("haas/entity/sensor/", LOWER(C107), "/", E107, "/config"))</f>
        <v/>
      </c>
      <c r="AH107" s="8" t="str">
        <f>IF(ISBLANK(AF107),  "", _xlfn.CONCAT(LOWER(C107), "/", E107))</f>
        <v/>
      </c>
      <c r="AK107" s="37"/>
      <c r="AQ107" s="8" t="s">
        <v>130</v>
      </c>
      <c r="AU107" s="8"/>
      <c r="AV107" s="8"/>
      <c r="AX107" s="8" t="str">
        <f>IF(AND(ISBLANK(AT107), ISBLANK(AU107)), "", _xlfn.CONCAT("[", IF(ISBLANK(AT107), "", _xlfn.CONCAT("[""mac"", """, AT107, """]")), IF(ISBLANK(AU107), "", _xlfn.CONCAT(", [""ip"", """, AU107, """]")), "]"))</f>
        <v/>
      </c>
    </row>
    <row r="108" spans="1:50" ht="16" customHeight="1" x14ac:dyDescent="0.2">
      <c r="A108" s="8">
        <v>1601</v>
      </c>
      <c r="B108" s="8" t="s">
        <v>26</v>
      </c>
      <c r="C108" s="8" t="s">
        <v>512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792</v>
      </c>
      <c r="K108" s="8" t="s">
        <v>1062</v>
      </c>
      <c r="M108" s="8" t="s">
        <v>136</v>
      </c>
      <c r="T108" s="8"/>
      <c r="U108" s="10"/>
      <c r="V108" s="10" t="s">
        <v>748</v>
      </c>
      <c r="W108" s="51" t="s">
        <v>765</v>
      </c>
      <c r="X108" s="16" t="s">
        <v>1190</v>
      </c>
      <c r="Y108" s="16" t="s">
        <v>825</v>
      </c>
      <c r="Z108" s="8"/>
      <c r="AC108" s="8" t="s">
        <v>364</v>
      </c>
      <c r="AE108" s="10"/>
      <c r="AG108" s="8" t="str">
        <f>IF(ISBLANK(AF108),  "", _xlfn.CONCAT("haas/entity/sensor/", LOWER(C108), "/", E108, "/config"))</f>
        <v/>
      </c>
      <c r="AH108" s="8" t="str">
        <f>IF(ISBLANK(AF108),  "", _xlfn.CONCAT(LOWER(C108), "/", E108))</f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847</v>
      </c>
      <c r="AN108" s="8" t="s">
        <v>756</v>
      </c>
      <c r="AO108" s="8" t="s">
        <v>850</v>
      </c>
      <c r="AP108" s="8" t="s">
        <v>512</v>
      </c>
      <c r="AQ108" s="8" t="s">
        <v>130</v>
      </c>
      <c r="AR108" s="8" t="s">
        <v>1081</v>
      </c>
      <c r="AU108" s="8"/>
      <c r="AV108" s="8"/>
      <c r="AX108" s="8" t="str">
        <f>IF(AND(ISBLANK(AT108), ISBLANK(AU108)), "", _xlfn.CONCAT("[", IF(ISBLANK(AT108), "", _xlfn.CONCAT("[""mac"", """, AT108, """]")), IF(ISBLANK(AU108), "", _xlfn.CONCAT(", [""ip"", """, AU108, """]")), "]"))</f>
        <v/>
      </c>
    </row>
    <row r="109" spans="1:50" ht="16" customHeight="1" x14ac:dyDescent="0.2">
      <c r="A109" s="8">
        <v>1602</v>
      </c>
      <c r="B109" s="8" t="s">
        <v>26</v>
      </c>
      <c r="C109" s="8" t="s">
        <v>512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1193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747</v>
      </c>
      <c r="W109" s="51" t="s">
        <v>765</v>
      </c>
      <c r="X109" s="16" t="s">
        <v>1188</v>
      </c>
      <c r="Y109" s="16" t="s">
        <v>825</v>
      </c>
      <c r="Z109" s="8"/>
      <c r="AE109" s="10"/>
      <c r="AG109" s="8" t="str">
        <f>IF(ISBLANK(AF109),  "", _xlfn.CONCAT("haas/entity/sensor/", LOWER(C109), "/", E109, "/config"))</f>
        <v/>
      </c>
      <c r="AH109" s="8" t="str">
        <f>IF(ISBLANK(AF109),  "", _xlfn.CONCAT(LOWER(C109), "/", E109))</f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847</v>
      </c>
      <c r="AN109" s="8" t="s">
        <v>757</v>
      </c>
      <c r="AO109" s="8" t="s">
        <v>850</v>
      </c>
      <c r="AP109" s="8" t="s">
        <v>512</v>
      </c>
      <c r="AQ109" s="8" t="s">
        <v>130</v>
      </c>
      <c r="AR109" s="8" t="s">
        <v>1081</v>
      </c>
      <c r="AT109" s="8" t="s">
        <v>763</v>
      </c>
      <c r="AU109" s="8"/>
      <c r="AV109" s="8"/>
      <c r="AX109" s="8" t="str">
        <f>IF(AND(ISBLANK(AT109), ISBLANK(AU109)), "", _xlfn.CONCAT("[", IF(ISBLANK(AT109), "", _xlfn.CONCAT("[""mac"", """, AT109, """]")), IF(ISBLANK(AU109), "", _xlfn.CONCAT(", [""ip"", """, AU109, """]")), "]"))</f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512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792</v>
      </c>
      <c r="K110" s="8" t="s">
        <v>1063</v>
      </c>
      <c r="M110" s="8" t="s">
        <v>136</v>
      </c>
      <c r="T110" s="8"/>
      <c r="U110" s="10"/>
      <c r="V110" s="10" t="s">
        <v>748</v>
      </c>
      <c r="W110" s="51" t="s">
        <v>766</v>
      </c>
      <c r="X110" s="16" t="s">
        <v>1190</v>
      </c>
      <c r="Y110" s="16" t="s">
        <v>826</v>
      </c>
      <c r="Z110" s="8"/>
      <c r="AC110" s="8" t="s">
        <v>364</v>
      </c>
      <c r="AE110" s="10"/>
      <c r="AG110" s="8" t="str">
        <f>IF(ISBLANK(AF110),  "", _xlfn.CONCAT("haas/entity/sensor/", LOWER(C110), "/", E110, "/config"))</f>
        <v/>
      </c>
      <c r="AH110" s="8" t="str">
        <f>IF(ISBLANK(AF110),  "", _xlfn.CONCAT(LOWER(C110), "/", E110))</f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847</v>
      </c>
      <c r="AN110" s="8" t="s">
        <v>756</v>
      </c>
      <c r="AO110" s="8" t="s">
        <v>850</v>
      </c>
      <c r="AP110" s="8" t="s">
        <v>512</v>
      </c>
      <c r="AQ110" s="8" t="s">
        <v>127</v>
      </c>
      <c r="AR110" s="8" t="s">
        <v>1081</v>
      </c>
      <c r="AU110" s="8"/>
      <c r="AV110" s="8"/>
      <c r="AX110" s="8" t="str">
        <f>IF(AND(ISBLANK(AT110), ISBLANK(AU110)), "", _xlfn.CONCAT("[", IF(ISBLANK(AT110), "", _xlfn.CONCAT("[""mac"", """, AT110, """]")), IF(ISBLANK(AU110), "", _xlfn.CONCAT(", [""ip"", """, AU110, """]")), "]"))</f>
        <v/>
      </c>
    </row>
    <row r="111" spans="1:50" ht="16" customHeight="1" x14ac:dyDescent="0.2">
      <c r="A111" s="8">
        <v>1604</v>
      </c>
      <c r="B111" s="8" t="s">
        <v>26</v>
      </c>
      <c r="C111" s="8" t="s">
        <v>512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1193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747</v>
      </c>
      <c r="W111" s="51" t="s">
        <v>766</v>
      </c>
      <c r="X111" s="16" t="s">
        <v>1188</v>
      </c>
      <c r="Y111" s="16" t="s">
        <v>826</v>
      </c>
      <c r="Z111" s="8"/>
      <c r="AE111" s="10"/>
      <c r="AG111" s="8" t="str">
        <f>IF(ISBLANK(AF111),  "", _xlfn.CONCAT("haas/entity/sensor/", LOWER(C111), "/", E111, "/config"))</f>
        <v/>
      </c>
      <c r="AH111" s="8" t="str">
        <f>IF(ISBLANK(AF111),  "", _xlfn.CONCAT(LOWER(C111), "/", E111))</f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847</v>
      </c>
      <c r="AN111" s="8" t="s">
        <v>757</v>
      </c>
      <c r="AO111" s="8" t="s">
        <v>850</v>
      </c>
      <c r="AP111" s="8" t="s">
        <v>512</v>
      </c>
      <c r="AQ111" s="8" t="s">
        <v>127</v>
      </c>
      <c r="AR111" s="8" t="s">
        <v>1081</v>
      </c>
      <c r="AT111" s="8" t="s">
        <v>790</v>
      </c>
      <c r="AU111" s="8"/>
      <c r="AV111" s="8"/>
      <c r="AX111" s="8" t="str">
        <f>IF(AND(ISBLANK(AT111), ISBLANK(AU111)), "", _xlfn.CONCAT("[", IF(ISBLANK(AT111), "", _xlfn.CONCAT("[""mac"", """, AT111, """]")), IF(ISBLANK(AU111), "", _xlfn.CONCAT(", [""ip"", """, AU111, """]")), "]"))</f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623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1150</v>
      </c>
      <c r="K112" s="52"/>
      <c r="L112" s="52"/>
      <c r="M112" s="52" t="s">
        <v>136</v>
      </c>
      <c r="N112" s="52"/>
      <c r="O112" s="8" t="s">
        <v>172</v>
      </c>
      <c r="P112" s="8" t="s">
        <v>1193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1217</v>
      </c>
      <c r="T112" s="8"/>
      <c r="U112" s="10"/>
      <c r="V112" s="10"/>
      <c r="W112" s="10"/>
      <c r="X112" s="10"/>
      <c r="Y112" s="10"/>
      <c r="Z112" s="8"/>
      <c r="AC112" s="8" t="s">
        <v>364</v>
      </c>
      <c r="AE112" s="10"/>
      <c r="AG112" s="8" t="str">
        <f>IF(ISBLANK(AF112),  "", _xlfn.CONCAT("haas/entity/sensor/", LOWER(C112), "/", E112, "/config"))</f>
        <v/>
      </c>
      <c r="AH112" s="8" t="str">
        <f>IF(ISBLANK(AF112),  "", _xlfn.CONCAT(LOWER(C112), "/", E112))</f>
        <v/>
      </c>
      <c r="AK112" s="37"/>
      <c r="AQ112" s="8" t="s">
        <v>127</v>
      </c>
      <c r="AU112" s="8"/>
      <c r="AV112" s="8"/>
      <c r="AX112" s="8" t="str">
        <f>IF(AND(ISBLANK(AT112), ISBLANK(AU112)), "", _xlfn.CONCAT("[", IF(ISBLANK(AT112), "", _xlfn.CONCAT("[""mac"", """, AT112, """]")), IF(ISBLANK(AU112), "", _xlfn.CONCAT(", [""ip"", """, AU112, """]")), "]"))</f>
        <v/>
      </c>
    </row>
    <row r="113" spans="1:50" ht="16" customHeight="1" x14ac:dyDescent="0.2">
      <c r="A113" s="8">
        <v>1606</v>
      </c>
      <c r="B113" s="8" t="s">
        <v>26</v>
      </c>
      <c r="C113" s="8" t="s">
        <v>512</v>
      </c>
      <c r="D113" s="8" t="s">
        <v>137</v>
      </c>
      <c r="E113" s="8" t="s">
        <v>607</v>
      </c>
      <c r="F113" s="8" t="str">
        <f>IF(ISBLANK(E113), "", Table2[[#This Row],[unique_id]])</f>
        <v>edwin_night_light</v>
      </c>
      <c r="G113" s="8" t="s">
        <v>606</v>
      </c>
      <c r="H113" s="8" t="s">
        <v>139</v>
      </c>
      <c r="I113" s="8" t="s">
        <v>132</v>
      </c>
      <c r="J113" s="8" t="s">
        <v>793</v>
      </c>
      <c r="K113" s="8" t="s">
        <v>1062</v>
      </c>
      <c r="M113" s="8" t="s">
        <v>136</v>
      </c>
      <c r="T113" s="8"/>
      <c r="U113" s="10"/>
      <c r="V113" s="10" t="s">
        <v>748</v>
      </c>
      <c r="W113" s="51">
        <v>300</v>
      </c>
      <c r="X113" s="16" t="s">
        <v>1190</v>
      </c>
      <c r="Y113" s="16" t="s">
        <v>825</v>
      </c>
      <c r="Z113" s="8"/>
      <c r="AC113" s="8" t="s">
        <v>364</v>
      </c>
      <c r="AE113" s="10"/>
      <c r="AG113" s="8" t="str">
        <f>IF(ISBLANK(AF113),  "", _xlfn.CONCAT("haas/entity/sensor/", LOWER(C113), "/", E113, "/config"))</f>
        <v/>
      </c>
      <c r="AH113" s="8" t="str">
        <f>IF(ISBLANK(AF113),  "", _xlfn.CONCAT(LOWER(C113), "/", E113))</f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744</v>
      </c>
      <c r="AN113" s="8" t="s">
        <v>761</v>
      </c>
      <c r="AO113" s="8" t="s">
        <v>743</v>
      </c>
      <c r="AP113" s="8" t="s">
        <v>512</v>
      </c>
      <c r="AQ113" s="8" t="s">
        <v>127</v>
      </c>
      <c r="AR113" s="8" t="s">
        <v>1081</v>
      </c>
      <c r="AU113" s="8"/>
      <c r="AV113" s="8"/>
      <c r="AX113" s="8" t="str">
        <f>IF(AND(ISBLANK(AT113), ISBLANK(AU113)), "", _xlfn.CONCAT("[", IF(ISBLANK(AT113), "", _xlfn.CONCAT("[""mac"", """, AT113, """]")), IF(ISBLANK(AU113), "", _xlfn.CONCAT(", [""ip"", """, AU113, """]")), "]"))</f>
        <v/>
      </c>
    </row>
    <row r="114" spans="1:50" ht="16" customHeight="1" x14ac:dyDescent="0.2">
      <c r="A114" s="8">
        <v>1607</v>
      </c>
      <c r="B114" s="8" t="s">
        <v>26</v>
      </c>
      <c r="C114" s="8" t="s">
        <v>512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1193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747</v>
      </c>
      <c r="W114" s="51">
        <v>300</v>
      </c>
      <c r="X114" s="16" t="s">
        <v>1188</v>
      </c>
      <c r="Y114" s="16" t="s">
        <v>825</v>
      </c>
      <c r="Z114" s="8"/>
      <c r="AE114" s="10"/>
      <c r="AG114" s="8" t="str">
        <f>IF(ISBLANK(AF114),  "", _xlfn.CONCAT("haas/entity/sensor/", LOWER(C114), "/", E114, "/config"))</f>
        <v/>
      </c>
      <c r="AH114" s="8" t="str">
        <f>IF(ISBLANK(AF114),  "", _xlfn.CONCAT(LOWER(C114), "/", E114))</f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744</v>
      </c>
      <c r="AN114" s="8" t="s">
        <v>762</v>
      </c>
      <c r="AO114" s="8" t="s">
        <v>743</v>
      </c>
      <c r="AP114" s="8" t="s">
        <v>512</v>
      </c>
      <c r="AQ114" s="8" t="s">
        <v>127</v>
      </c>
      <c r="AR114" s="8" t="s">
        <v>1081</v>
      </c>
      <c r="AT114" s="8" t="s">
        <v>764</v>
      </c>
      <c r="AU114" s="8"/>
      <c r="AV114" s="8"/>
      <c r="AX114" s="8" t="str">
        <f>IF(AND(ISBLANK(AT114), ISBLANK(AU114)), "", _xlfn.CONCAT("[", IF(ISBLANK(AT114), "", _xlfn.CONCAT("[""mac"", """, AT114, """]")), IF(ISBLANK(AU114), "", _xlfn.CONCAT(", [""ip"", """, AU114, """]")), "]"))</f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512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1152</v>
      </c>
      <c r="K115" s="8" t="s">
        <v>1064</v>
      </c>
      <c r="M115" s="8" t="s">
        <v>136</v>
      </c>
      <c r="T115" s="8"/>
      <c r="U115" s="10"/>
      <c r="V115" s="10" t="s">
        <v>748</v>
      </c>
      <c r="W115" s="51">
        <v>400</v>
      </c>
      <c r="X115" s="16" t="s">
        <v>1190</v>
      </c>
      <c r="Y115" s="16" t="s">
        <v>824</v>
      </c>
      <c r="Z115" s="8"/>
      <c r="AC115" s="8" t="s">
        <v>364</v>
      </c>
      <c r="AE115" s="10"/>
      <c r="AG115" s="8" t="str">
        <f>IF(ISBLANK(AF115),  "", _xlfn.CONCAT("haas/entity/sensor/", LOWER(C115), "/", E115, "/config"))</f>
        <v/>
      </c>
      <c r="AH115" s="8" t="str">
        <f>IF(ISBLANK(AF115),  "", _xlfn.CONCAT(LOWER(C115), "/", E115))</f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744</v>
      </c>
      <c r="AN115" s="8" t="s">
        <v>745</v>
      </c>
      <c r="AO115" s="8" t="s">
        <v>743</v>
      </c>
      <c r="AP115" s="8" t="s">
        <v>512</v>
      </c>
      <c r="AQ115" s="8" t="s">
        <v>569</v>
      </c>
      <c r="AU115" s="8"/>
      <c r="AV115" s="8"/>
      <c r="AX115" s="8" t="str">
        <f>IF(AND(ISBLANK(AT115), ISBLANK(AU115)), "", _xlfn.CONCAT("[", IF(ISBLANK(AT115), "", _xlfn.CONCAT("[""mac"", """, AT115, """]")), IF(ISBLANK(AU115), "", _xlfn.CONCAT(", [""ip"", """, AU115, """]")), "]"))</f>
        <v/>
      </c>
    </row>
    <row r="116" spans="1:50" ht="16" customHeight="1" x14ac:dyDescent="0.2">
      <c r="A116" s="8">
        <v>1609</v>
      </c>
      <c r="B116" s="8" t="s">
        <v>26</v>
      </c>
      <c r="C116" s="8" t="s">
        <v>512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1193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747</v>
      </c>
      <c r="W116" s="51">
        <v>400</v>
      </c>
      <c r="X116" s="16" t="s">
        <v>1188</v>
      </c>
      <c r="Y116" s="16" t="s">
        <v>824</v>
      </c>
      <c r="Z116" s="8"/>
      <c r="AE116" s="10"/>
      <c r="AG116" s="8" t="str">
        <f>IF(ISBLANK(AF116),  "", _xlfn.CONCAT("haas/entity/sensor/", LOWER(C116), "/", E116, "/config"))</f>
        <v/>
      </c>
      <c r="AH116" s="8" t="str">
        <f>IF(ISBLANK(AF116),  "", _xlfn.CONCAT(LOWER(C116), "/", E116))</f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744</v>
      </c>
      <c r="AN116" s="8" t="s">
        <v>746</v>
      </c>
      <c r="AO116" s="8" t="s">
        <v>743</v>
      </c>
      <c r="AP116" s="8" t="s">
        <v>512</v>
      </c>
      <c r="AQ116" s="8" t="s">
        <v>569</v>
      </c>
      <c r="AT116" s="8" t="s">
        <v>767</v>
      </c>
      <c r="AU116" s="8"/>
      <c r="AV116" s="8"/>
      <c r="AX116" s="8" t="str">
        <f>IF(AND(ISBLANK(AT116), ISBLANK(AU116)), "", _xlfn.CONCAT("[", IF(ISBLANK(AT116), "", _xlfn.CONCAT("[""mac"", """, AT116, """]")), IF(ISBLANK(AU116), "", _xlfn.CONCAT(", [""ip"", """, AU116, """]")), "]"))</f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512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1193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747</v>
      </c>
      <c r="W117" s="51">
        <v>400</v>
      </c>
      <c r="X117" s="16" t="s">
        <v>1188</v>
      </c>
      <c r="Y117" s="16" t="s">
        <v>824</v>
      </c>
      <c r="Z117" s="8"/>
      <c r="AE117" s="10"/>
      <c r="AG117" s="8" t="str">
        <f>IF(ISBLANK(AF117),  "", _xlfn.CONCAT("haas/entity/sensor/", LOWER(C117), "/", E117, "/config"))</f>
        <v/>
      </c>
      <c r="AH117" s="8" t="str">
        <f>IF(ISBLANK(AF117),  "", _xlfn.CONCAT(LOWER(C117), "/", E117))</f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744</v>
      </c>
      <c r="AN117" s="8" t="s">
        <v>753</v>
      </c>
      <c r="AO117" s="8" t="s">
        <v>743</v>
      </c>
      <c r="AP117" s="8" t="s">
        <v>512</v>
      </c>
      <c r="AQ117" s="8" t="s">
        <v>569</v>
      </c>
      <c r="AT117" s="8" t="s">
        <v>768</v>
      </c>
      <c r="AU117" s="8"/>
      <c r="AV117" s="8"/>
      <c r="AX117" s="8" t="str">
        <f>IF(AND(ISBLANK(AT117), ISBLANK(AU117)), "", _xlfn.CONCAT("[", IF(ISBLANK(AT117), "", _xlfn.CONCAT("[""mac"", """, AT117, """]")), IF(ISBLANK(AU117), "", _xlfn.CONCAT(", [""ip"", """, AU117, """]")), "]"))</f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512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1193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747</v>
      </c>
      <c r="W118" s="51">
        <v>400</v>
      </c>
      <c r="X118" s="16" t="s">
        <v>1188</v>
      </c>
      <c r="Y118" s="16" t="s">
        <v>824</v>
      </c>
      <c r="Z118" s="8"/>
      <c r="AE118" s="10"/>
      <c r="AG118" s="8" t="str">
        <f>IF(ISBLANK(AF118),  "", _xlfn.CONCAT("haas/entity/sensor/", LOWER(C118), "/", E118, "/config"))</f>
        <v/>
      </c>
      <c r="AH118" s="8" t="str">
        <f>IF(ISBLANK(AF118),  "", _xlfn.CONCAT(LOWER(C118), "/", E118))</f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744</v>
      </c>
      <c r="AN118" s="8" t="s">
        <v>754</v>
      </c>
      <c r="AO118" s="8" t="s">
        <v>743</v>
      </c>
      <c r="AP118" s="8" t="s">
        <v>512</v>
      </c>
      <c r="AQ118" s="8" t="s">
        <v>569</v>
      </c>
      <c r="AT118" s="8" t="s">
        <v>769</v>
      </c>
      <c r="AU118" s="8"/>
      <c r="AV118" s="8"/>
      <c r="AX118" s="8" t="str">
        <f>IF(AND(ISBLANK(AT118), ISBLANK(AU118)), "", _xlfn.CONCAT("[", IF(ISBLANK(AT118), "", _xlfn.CONCAT("[""mac"", """, AT118, """]")), IF(ISBLANK(AU118), "", _xlfn.CONCAT(", [""ip"", """, AU118, """]")), "]"))</f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512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1193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747</v>
      </c>
      <c r="W119" s="51">
        <v>400</v>
      </c>
      <c r="X119" s="16" t="s">
        <v>1188</v>
      </c>
      <c r="Y119" s="16" t="s">
        <v>824</v>
      </c>
      <c r="Z119" s="8"/>
      <c r="AE119" s="10"/>
      <c r="AG119" s="8" t="str">
        <f>IF(ISBLANK(AF119),  "", _xlfn.CONCAT("haas/entity/sensor/", LOWER(C119), "/", E119, "/config"))</f>
        <v/>
      </c>
      <c r="AH119" s="8" t="str">
        <f>IF(ISBLANK(AF119),  "", _xlfn.CONCAT(LOWER(C119), "/", E119))</f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744</v>
      </c>
      <c r="AN119" s="8" t="s">
        <v>758</v>
      </c>
      <c r="AO119" s="8" t="s">
        <v>743</v>
      </c>
      <c r="AP119" s="8" t="s">
        <v>512</v>
      </c>
      <c r="AQ119" s="8" t="s">
        <v>569</v>
      </c>
      <c r="AT119" s="8" t="s">
        <v>770</v>
      </c>
      <c r="AU119" s="8"/>
      <c r="AV119" s="8"/>
      <c r="AX119" s="8" t="str">
        <f>IF(AND(ISBLANK(AT119), ISBLANK(AU119)), "", _xlfn.CONCAT("[", IF(ISBLANK(AT119), "", _xlfn.CONCAT("[""mac"", """, AT119, """]")), IF(ISBLANK(AU119), "", _xlfn.CONCAT(", [""ip"", """, AU119, """]")), "]"))</f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512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1152</v>
      </c>
      <c r="K120" s="8" t="s">
        <v>1063</v>
      </c>
      <c r="M120" s="8" t="s">
        <v>136</v>
      </c>
      <c r="T120" s="8"/>
      <c r="U120" s="10"/>
      <c r="V120" s="10" t="s">
        <v>748</v>
      </c>
      <c r="W120" s="51">
        <v>500</v>
      </c>
      <c r="X120" s="16" t="s">
        <v>1190</v>
      </c>
      <c r="Y120" s="16" t="s">
        <v>826</v>
      </c>
      <c r="Z120" s="8"/>
      <c r="AC120" s="8" t="s">
        <v>364</v>
      </c>
      <c r="AE120" s="10"/>
      <c r="AG120" s="8" t="str">
        <f>IF(ISBLANK(AF120),  "", _xlfn.CONCAT("haas/entity/sensor/", LOWER(C120), "/", E120, "/config"))</f>
        <v/>
      </c>
      <c r="AH120" s="8" t="str">
        <f>IF(ISBLANK(AF120),  "", _xlfn.CONCAT(LOWER(C120), "/", E120))</f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744</v>
      </c>
      <c r="AN120" s="8" t="s">
        <v>745</v>
      </c>
      <c r="AO120" s="8" t="s">
        <v>743</v>
      </c>
      <c r="AP120" s="8" t="s">
        <v>512</v>
      </c>
      <c r="AQ120" s="8" t="s">
        <v>202</v>
      </c>
      <c r="AU120" s="8"/>
      <c r="AV120" s="8"/>
      <c r="AX120" s="8" t="str">
        <f>IF(AND(ISBLANK(AT120), ISBLANK(AU120)), "", _xlfn.CONCAT("[", IF(ISBLANK(AT120), "", _xlfn.CONCAT("[""mac"", """, AT120, """]")), IF(ISBLANK(AU120), "", _xlfn.CONCAT(", [""ip"", """, AU120, """]")), "]"))</f>
        <v/>
      </c>
    </row>
    <row r="121" spans="1:50" ht="16" customHeight="1" x14ac:dyDescent="0.2">
      <c r="A121" s="8">
        <v>1614</v>
      </c>
      <c r="B121" s="8" t="s">
        <v>26</v>
      </c>
      <c r="C121" s="8" t="s">
        <v>512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1193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747</v>
      </c>
      <c r="W121" s="51">
        <v>500</v>
      </c>
      <c r="X121" s="16" t="s">
        <v>1188</v>
      </c>
      <c r="Y121" s="16" t="s">
        <v>826</v>
      </c>
      <c r="Z121" s="8"/>
      <c r="AE121" s="10"/>
      <c r="AG121" s="8" t="str">
        <f>IF(ISBLANK(AF121),  "", _xlfn.CONCAT("haas/entity/sensor/", LOWER(C121), "/", E121, "/config"))</f>
        <v/>
      </c>
      <c r="AH121" s="8" t="str">
        <f>IF(ISBLANK(AF121),  "", _xlfn.CONCAT(LOWER(C121), "/", E121))</f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744</v>
      </c>
      <c r="AN121" s="8" t="s">
        <v>746</v>
      </c>
      <c r="AO121" s="8" t="s">
        <v>743</v>
      </c>
      <c r="AP121" s="8" t="s">
        <v>512</v>
      </c>
      <c r="AQ121" s="8" t="s">
        <v>202</v>
      </c>
      <c r="AT121" s="8" t="s">
        <v>771</v>
      </c>
      <c r="AU121" s="8"/>
      <c r="AV121" s="8"/>
      <c r="AX121" s="8" t="str">
        <f>IF(AND(ISBLANK(AT121), ISBLANK(AU121)), "", _xlfn.CONCAT("[", IF(ISBLANK(AT121), "", _xlfn.CONCAT("[""mac"", """, AT121, """]")), IF(ISBLANK(AU121), "", _xlfn.CONCAT(", [""ip"", """, AU121, """]")), "]"))</f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512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1193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747</v>
      </c>
      <c r="W122" s="51">
        <v>500</v>
      </c>
      <c r="X122" s="16" t="s">
        <v>1188</v>
      </c>
      <c r="Y122" s="16" t="s">
        <v>826</v>
      </c>
      <c r="Z122" s="8"/>
      <c r="AE122" s="10"/>
      <c r="AG122" s="8" t="str">
        <f>IF(ISBLANK(AF122),  "", _xlfn.CONCAT("haas/entity/sensor/", LOWER(C122), "/", E122, "/config"))</f>
        <v/>
      </c>
      <c r="AH122" s="8" t="str">
        <f>IF(ISBLANK(AF122),  "", _xlfn.CONCAT(LOWER(C122), "/", E122))</f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744</v>
      </c>
      <c r="AN122" s="8" t="s">
        <v>753</v>
      </c>
      <c r="AO122" s="8" t="s">
        <v>743</v>
      </c>
      <c r="AP122" s="8" t="s">
        <v>512</v>
      </c>
      <c r="AQ122" s="8" t="s">
        <v>202</v>
      </c>
      <c r="AT122" s="8" t="s">
        <v>772</v>
      </c>
      <c r="AU122" s="8"/>
      <c r="AV122" s="8"/>
      <c r="AX122" s="8" t="str">
        <f>IF(AND(ISBLANK(AT122), ISBLANK(AU122)), "", _xlfn.CONCAT("[", IF(ISBLANK(AT122), "", _xlfn.CONCAT("[""mac"", """, AT122, """]")), IF(ISBLANK(AU122), "", _xlfn.CONCAT(", [""ip"", """, AU122, """]")), "]"))</f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512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1193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747</v>
      </c>
      <c r="W123" s="51">
        <v>500</v>
      </c>
      <c r="X123" s="16" t="s">
        <v>1188</v>
      </c>
      <c r="Y123" s="16" t="s">
        <v>826</v>
      </c>
      <c r="Z123" s="8"/>
      <c r="AE123" s="10"/>
      <c r="AG123" s="8" t="str">
        <f>IF(ISBLANK(AF123),  "", _xlfn.CONCAT("haas/entity/sensor/", LOWER(C123), "/", E123, "/config"))</f>
        <v/>
      </c>
      <c r="AH123" s="8" t="str">
        <f>IF(ISBLANK(AF123),  "", _xlfn.CONCAT(LOWER(C123), "/", E123))</f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744</v>
      </c>
      <c r="AN123" s="8" t="s">
        <v>754</v>
      </c>
      <c r="AO123" s="8" t="s">
        <v>743</v>
      </c>
      <c r="AP123" s="8" t="s">
        <v>512</v>
      </c>
      <c r="AQ123" s="8" t="s">
        <v>202</v>
      </c>
      <c r="AT123" s="8" t="s">
        <v>773</v>
      </c>
      <c r="AU123" s="8"/>
      <c r="AV123" s="8"/>
      <c r="AX123" s="8" t="str">
        <f>IF(AND(ISBLANK(AT123), ISBLANK(AU123)), "", _xlfn.CONCAT("[", IF(ISBLANK(AT123), "", _xlfn.CONCAT("[""mac"", """, AT123, """]")), IF(ISBLANK(AU123), "", _xlfn.CONCAT(", [""ip"", """, AU123, """]")), "]"))</f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512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1193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747</v>
      </c>
      <c r="W124" s="51">
        <v>500</v>
      </c>
      <c r="X124" s="16" t="s">
        <v>1188</v>
      </c>
      <c r="Y124" s="16" t="s">
        <v>826</v>
      </c>
      <c r="Z124" s="8"/>
      <c r="AE124" s="10"/>
      <c r="AG124" s="8" t="str">
        <f>IF(ISBLANK(AF124),  "", _xlfn.CONCAT("haas/entity/sensor/", LOWER(C124), "/", E124, "/config"))</f>
        <v/>
      </c>
      <c r="AH124" s="8" t="str">
        <f>IF(ISBLANK(AF124),  "", _xlfn.CONCAT(LOWER(C124), "/", E124))</f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744</v>
      </c>
      <c r="AN124" s="8" t="s">
        <v>758</v>
      </c>
      <c r="AO124" s="8" t="s">
        <v>743</v>
      </c>
      <c r="AP124" s="8" t="s">
        <v>512</v>
      </c>
      <c r="AQ124" s="8" t="s">
        <v>202</v>
      </c>
      <c r="AT124" s="8" t="s">
        <v>774</v>
      </c>
      <c r="AU124" s="8"/>
      <c r="AV124" s="8"/>
      <c r="AX124" s="8" t="str">
        <f>IF(AND(ISBLANK(AT124), ISBLANK(AU124)), "", _xlfn.CONCAT("[", IF(ISBLANK(AT124), "", _xlfn.CONCAT("[""mac"", """, AT124, """]")), IF(ISBLANK(AU124), "", _xlfn.CONCAT(", [""ip"", """, AU124, """]")), "]"))</f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512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1193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747</v>
      </c>
      <c r="W125" s="51">
        <v>500</v>
      </c>
      <c r="X125" s="16" t="s">
        <v>1188</v>
      </c>
      <c r="Y125" s="16" t="s">
        <v>826</v>
      </c>
      <c r="Z125" s="8"/>
      <c r="AE125" s="10"/>
      <c r="AG125" s="8" t="str">
        <f>IF(ISBLANK(AF125),  "", _xlfn.CONCAT("haas/entity/sensor/", LOWER(C125), "/", E125, "/config"))</f>
        <v/>
      </c>
      <c r="AH125" s="8" t="str">
        <f>IF(ISBLANK(AF125),  "", _xlfn.CONCAT(LOWER(C125), "/", E125))</f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744</v>
      </c>
      <c r="AN125" s="8" t="s">
        <v>759</v>
      </c>
      <c r="AO125" s="8" t="s">
        <v>743</v>
      </c>
      <c r="AP125" s="8" t="s">
        <v>512</v>
      </c>
      <c r="AQ125" s="8" t="s">
        <v>202</v>
      </c>
      <c r="AT125" s="8" t="s">
        <v>775</v>
      </c>
      <c r="AU125" s="8"/>
      <c r="AV125" s="8"/>
      <c r="AX125" s="8" t="str">
        <f>IF(AND(ISBLANK(AT125), ISBLANK(AU125)), "", _xlfn.CONCAT("[", IF(ISBLANK(AT125), "", _xlfn.CONCAT("[""mac"", """, AT125, """]")), IF(ISBLANK(AU125), "", _xlfn.CONCAT(", [""ip"", """, AU125, """]")), "]"))</f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512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1193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747</v>
      </c>
      <c r="W126" s="51">
        <v>500</v>
      </c>
      <c r="X126" s="16" t="s">
        <v>1188</v>
      </c>
      <c r="Y126" s="16" t="s">
        <v>826</v>
      </c>
      <c r="Z126" s="8"/>
      <c r="AE126" s="10"/>
      <c r="AG126" s="8" t="str">
        <f>IF(ISBLANK(AF126),  "", _xlfn.CONCAT("haas/entity/sensor/", LOWER(C126), "/", E126, "/config"))</f>
        <v/>
      </c>
      <c r="AH126" s="8" t="str">
        <f>IF(ISBLANK(AF126),  "", _xlfn.CONCAT(LOWER(C126), "/", E126))</f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744</v>
      </c>
      <c r="AN126" s="8" t="s">
        <v>760</v>
      </c>
      <c r="AO126" s="8" t="s">
        <v>743</v>
      </c>
      <c r="AP126" s="8" t="s">
        <v>512</v>
      </c>
      <c r="AQ126" s="8" t="s">
        <v>202</v>
      </c>
      <c r="AT126" s="8" t="s">
        <v>776</v>
      </c>
      <c r="AU126" s="8"/>
      <c r="AV126" s="8"/>
      <c r="AX126" s="8" t="str">
        <f>IF(AND(ISBLANK(AT126), ISBLANK(AU126)), "", _xlfn.CONCAT("[", IF(ISBLANK(AT126), "", _xlfn.CONCAT("[""mac"", """, AT126, """]")), IF(ISBLANK(AU126), "", _xlfn.CONCAT(", [""ip"", """, AU126, """]")), "]"))</f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512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1152</v>
      </c>
      <c r="K127" s="8" t="s">
        <v>1063</v>
      </c>
      <c r="M127" s="8" t="s">
        <v>136</v>
      </c>
      <c r="T127" s="8"/>
      <c r="U127" s="10"/>
      <c r="V127" s="10" t="s">
        <v>748</v>
      </c>
      <c r="W127" s="51">
        <v>600</v>
      </c>
      <c r="X127" s="16" t="s">
        <v>1190</v>
      </c>
      <c r="Y127" s="16" t="s">
        <v>826</v>
      </c>
      <c r="Z127" s="8"/>
      <c r="AC127" s="8" t="s">
        <v>364</v>
      </c>
      <c r="AE127" s="10"/>
      <c r="AG127" s="8" t="str">
        <f>IF(ISBLANK(AF127),  "", _xlfn.CONCAT("haas/entity/sensor/", LOWER(C127), "/", E127, "/config"))</f>
        <v/>
      </c>
      <c r="AH127" s="8" t="str">
        <f>IF(ISBLANK(AF127),  "", _xlfn.CONCAT(LOWER(C127), "/", E127))</f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744</v>
      </c>
      <c r="AN127" s="8" t="s">
        <v>745</v>
      </c>
      <c r="AO127" s="8" t="s">
        <v>743</v>
      </c>
      <c r="AP127" s="8" t="s">
        <v>512</v>
      </c>
      <c r="AQ127" s="8" t="s">
        <v>203</v>
      </c>
      <c r="AU127" s="8"/>
      <c r="AV127" s="8"/>
      <c r="AX127" s="8" t="str">
        <f>IF(AND(ISBLANK(AT127), ISBLANK(AU127)), "", _xlfn.CONCAT("[", IF(ISBLANK(AT127), "", _xlfn.CONCAT("[""mac"", """, AT127, """]")), IF(ISBLANK(AU127), "", _xlfn.CONCAT(", [""ip"", """, AU127, """]")), "]"))</f>
        <v/>
      </c>
    </row>
    <row r="128" spans="1:50" ht="16" customHeight="1" x14ac:dyDescent="0.2">
      <c r="A128" s="8">
        <v>1621</v>
      </c>
      <c r="B128" s="8" t="s">
        <v>26</v>
      </c>
      <c r="C128" s="8" t="s">
        <v>512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1193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747</v>
      </c>
      <c r="W128" s="51">
        <v>600</v>
      </c>
      <c r="X128" s="16" t="s">
        <v>1188</v>
      </c>
      <c r="Y128" s="16" t="s">
        <v>826</v>
      </c>
      <c r="Z128" s="8"/>
      <c r="AE128" s="10"/>
      <c r="AG128" s="8" t="str">
        <f>IF(ISBLANK(AF128),  "", _xlfn.CONCAT("haas/entity/sensor/", LOWER(C128), "/", E128, "/config"))</f>
        <v/>
      </c>
      <c r="AH128" s="8" t="str">
        <f>IF(ISBLANK(AF128),  "", _xlfn.CONCAT(LOWER(C128), "/", E128))</f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744</v>
      </c>
      <c r="AN128" s="8" t="s">
        <v>746</v>
      </c>
      <c r="AO128" s="8" t="s">
        <v>743</v>
      </c>
      <c r="AP128" s="8" t="s">
        <v>512</v>
      </c>
      <c r="AQ128" s="8" t="s">
        <v>203</v>
      </c>
      <c r="AT128" s="8" t="s">
        <v>777</v>
      </c>
      <c r="AU128" s="8"/>
      <c r="AV128" s="8"/>
      <c r="AX128" s="8" t="str">
        <f>IF(AND(ISBLANK(AT128), ISBLANK(AU128)), "", _xlfn.CONCAT("[", IF(ISBLANK(AT128), "", _xlfn.CONCAT("[""mac"", """, AT128, """]")), IF(ISBLANK(AU128), "", _xlfn.CONCAT(", [""ip"", """, AU128, """]")), "]"))</f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512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1193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747</v>
      </c>
      <c r="W129" s="51">
        <v>600</v>
      </c>
      <c r="X129" s="16" t="s">
        <v>1188</v>
      </c>
      <c r="Y129" s="16" t="s">
        <v>826</v>
      </c>
      <c r="Z129" s="8"/>
      <c r="AE129" s="10"/>
      <c r="AG129" s="8" t="str">
        <f>IF(ISBLANK(AF129),  "", _xlfn.CONCAT("haas/entity/sensor/", LOWER(C129), "/", E129, "/config"))</f>
        <v/>
      </c>
      <c r="AH129" s="8" t="str">
        <f>IF(ISBLANK(AF129),  "", _xlfn.CONCAT(LOWER(C129), "/", E129))</f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744</v>
      </c>
      <c r="AN129" s="8" t="s">
        <v>753</v>
      </c>
      <c r="AO129" s="8" t="s">
        <v>743</v>
      </c>
      <c r="AP129" s="8" t="s">
        <v>512</v>
      </c>
      <c r="AQ129" s="8" t="s">
        <v>203</v>
      </c>
      <c r="AT129" s="8" t="s">
        <v>778</v>
      </c>
      <c r="AU129" s="8"/>
      <c r="AV129" s="8"/>
      <c r="AX129" s="8" t="str">
        <f>IF(AND(ISBLANK(AT129), ISBLANK(AU129)), "", _xlfn.CONCAT("[", IF(ISBLANK(AT129), "", _xlfn.CONCAT("[""mac"", """, AT129, """]")), IF(ISBLANK(AU129), "", _xlfn.CONCAT(", [""ip"", """, AU129, """]")), "]"))</f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512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1193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747</v>
      </c>
      <c r="W130" s="51">
        <v>600</v>
      </c>
      <c r="X130" s="16" t="s">
        <v>1188</v>
      </c>
      <c r="Y130" s="16" t="s">
        <v>826</v>
      </c>
      <c r="Z130" s="8"/>
      <c r="AE130" s="10"/>
      <c r="AG130" s="8" t="str">
        <f>IF(ISBLANK(AF130),  "", _xlfn.CONCAT("haas/entity/sensor/", LOWER(C130), "/", E130, "/config"))</f>
        <v/>
      </c>
      <c r="AH130" s="8" t="str">
        <f>IF(ISBLANK(AF130),  "", _xlfn.CONCAT(LOWER(C130), "/", E130))</f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744</v>
      </c>
      <c r="AN130" s="8" t="s">
        <v>754</v>
      </c>
      <c r="AO130" s="8" t="s">
        <v>743</v>
      </c>
      <c r="AP130" s="8" t="s">
        <v>512</v>
      </c>
      <c r="AQ130" s="8" t="s">
        <v>203</v>
      </c>
      <c r="AT130" s="8" t="s">
        <v>779</v>
      </c>
      <c r="AU130" s="8"/>
      <c r="AV130" s="8"/>
      <c r="AX130" s="8" t="str">
        <f>IF(AND(ISBLANK(AT130), ISBLANK(AU130)), "", _xlfn.CONCAT("[", IF(ISBLANK(AT130), "", _xlfn.CONCAT("[""mac"", """, AT130, """]")), IF(ISBLANK(AU130), "", _xlfn.CONCAT(", [""ip"", """, AU130, """]")), "]"))</f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625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1153</v>
      </c>
      <c r="M131" s="8" t="s">
        <v>136</v>
      </c>
      <c r="O131" s="8" t="s">
        <v>172</v>
      </c>
      <c r="P131" s="8" t="s">
        <v>1193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1218</v>
      </c>
      <c r="T131" s="8"/>
      <c r="U131" s="10"/>
      <c r="V131" s="10"/>
      <c r="W131" s="10"/>
      <c r="X131" s="10"/>
      <c r="Y131" s="10"/>
      <c r="Z131" s="8"/>
      <c r="AC131" s="8" t="s">
        <v>364</v>
      </c>
      <c r="AE131" s="10"/>
      <c r="AG131" s="8" t="str">
        <f>IF(ISBLANK(AF131),  "", _xlfn.CONCAT("haas/entity/sensor/", LOWER(C131), "/", E131, "/config"))</f>
        <v/>
      </c>
      <c r="AH131" s="8" t="str">
        <f>IF(ISBLANK(AF131),  "", _xlfn.CONCAT(LOWER(C131), "/", E131))</f>
        <v/>
      </c>
      <c r="AK131" s="37"/>
      <c r="AQ131" s="8" t="s">
        <v>203</v>
      </c>
      <c r="AR131" s="8" t="s">
        <v>1081</v>
      </c>
      <c r="AU131" s="8"/>
      <c r="AV131" s="8"/>
      <c r="AX131" s="8" t="str">
        <f>IF(AND(ISBLANK(AT131), ISBLANK(AU131)), "", _xlfn.CONCAT("[", IF(ISBLANK(AT131), "", _xlfn.CONCAT("[""mac"", """, AT131, """]")), IF(ISBLANK(AU131), "", _xlfn.CONCAT(", [""ip"", """, AU131, """]")), "]"))</f>
        <v/>
      </c>
    </row>
    <row r="132" spans="1:50" ht="16" customHeight="1" x14ac:dyDescent="0.2">
      <c r="A132" s="8">
        <v>1625</v>
      </c>
      <c r="B132" s="8" t="s">
        <v>26</v>
      </c>
      <c r="C132" s="8" t="s">
        <v>512</v>
      </c>
      <c r="D132" s="8" t="s">
        <v>137</v>
      </c>
      <c r="E132" s="8" t="s">
        <v>836</v>
      </c>
      <c r="F132" s="8" t="str">
        <f>IF(ISBLANK(E132), "", Table2[[#This Row],[unique_id]])</f>
        <v>lounge_lamp</v>
      </c>
      <c r="G132" s="8" t="s">
        <v>837</v>
      </c>
      <c r="H132" s="8" t="s">
        <v>139</v>
      </c>
      <c r="I132" s="8" t="s">
        <v>132</v>
      </c>
      <c r="J132" s="8" t="s">
        <v>792</v>
      </c>
      <c r="K132" s="8" t="s">
        <v>1063</v>
      </c>
      <c r="M132" s="8" t="s">
        <v>136</v>
      </c>
      <c r="T132" s="8"/>
      <c r="U132" s="10"/>
      <c r="V132" s="10" t="s">
        <v>748</v>
      </c>
      <c r="W132" s="51" t="s">
        <v>839</v>
      </c>
      <c r="X132" s="16" t="s">
        <v>1190</v>
      </c>
      <c r="Y132" s="16" t="s">
        <v>826</v>
      </c>
      <c r="Z132" s="8"/>
      <c r="AC132" s="8" t="s">
        <v>364</v>
      </c>
      <c r="AE132" s="10"/>
      <c r="AG132" s="8" t="str">
        <f>IF(ISBLANK(AF132),  "", _xlfn.CONCAT("haas/entity/sensor/", LOWER(C132), "/", E132, "/config"))</f>
        <v/>
      </c>
      <c r="AH132" s="8" t="str">
        <f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744</v>
      </c>
      <c r="AN132" s="8" t="s">
        <v>756</v>
      </c>
      <c r="AO132" s="8" t="s">
        <v>743</v>
      </c>
      <c r="AP132" s="8" t="s">
        <v>512</v>
      </c>
      <c r="AQ132" s="8" t="s">
        <v>203</v>
      </c>
      <c r="AR132" s="8" t="s">
        <v>1081</v>
      </c>
      <c r="AU132" s="8"/>
      <c r="AV132" s="8"/>
      <c r="AX132" s="8" t="str">
        <f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512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1193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747</v>
      </c>
      <c r="W133" s="51" t="s">
        <v>839</v>
      </c>
      <c r="X133" s="16" t="s">
        <v>1188</v>
      </c>
      <c r="Y133" s="16" t="s">
        <v>825</v>
      </c>
      <c r="Z133" s="8"/>
      <c r="AE133" s="10"/>
      <c r="AG133" s="8" t="str">
        <f>IF(ISBLANK(AF133),  "", _xlfn.CONCAT("haas/entity/sensor/", LOWER(C133), "/", E133, "/config"))</f>
        <v/>
      </c>
      <c r="AH133" s="8" t="str">
        <f>IF(ISBLANK(AF133),  "", _xlfn.CONCAT(LOWER(C133), "/", E133))</f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744</v>
      </c>
      <c r="AN133" s="8" t="s">
        <v>757</v>
      </c>
      <c r="AO133" s="8" t="s">
        <v>743</v>
      </c>
      <c r="AP133" s="8" t="s">
        <v>512</v>
      </c>
      <c r="AQ133" s="8" t="s">
        <v>203</v>
      </c>
      <c r="AR133" s="8" t="s">
        <v>1081</v>
      </c>
      <c r="AT133" s="8" t="s">
        <v>838</v>
      </c>
      <c r="AU133" s="8"/>
      <c r="AV133" s="8"/>
      <c r="AX133" s="8" t="str">
        <f>IF(AND(ISBLANK(AT133), ISBLANK(AU133)), "", _xlfn.CONCAT("[", IF(ISBLANK(AT133), "", _xlfn.CONCAT("[""mac"", """, AT133, """]")), IF(ISBLANK(AU133), "", _xlfn.CONCAT(", [""ip"", """, AU133, """]")), "]"))</f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512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1152</v>
      </c>
      <c r="K134" s="8" t="s">
        <v>1064</v>
      </c>
      <c r="M134" s="8" t="s">
        <v>136</v>
      </c>
      <c r="T134" s="8"/>
      <c r="U134" s="10"/>
      <c r="V134" s="10" t="s">
        <v>748</v>
      </c>
      <c r="W134" s="10">
        <v>700</v>
      </c>
      <c r="X134" s="16" t="s">
        <v>1190</v>
      </c>
      <c r="Y134" s="16" t="s">
        <v>824</v>
      </c>
      <c r="Z134" s="8"/>
      <c r="AC134" s="8" t="s">
        <v>364</v>
      </c>
      <c r="AE134" s="10"/>
      <c r="AG134" s="8" t="str">
        <f>IF(ISBLANK(AF134),  "", _xlfn.CONCAT("haas/entity/sensor/", LOWER(C134), "/", E134, "/config"))</f>
        <v/>
      </c>
      <c r="AH134" s="8" t="str">
        <f>IF(ISBLANK(AF134),  "", _xlfn.CONCAT(LOWER(C134), "/", E134))</f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744</v>
      </c>
      <c r="AN134" s="8" t="s">
        <v>745</v>
      </c>
      <c r="AO134" s="8" t="s">
        <v>743</v>
      </c>
      <c r="AP134" s="8" t="s">
        <v>512</v>
      </c>
      <c r="AQ134" s="8" t="s">
        <v>201</v>
      </c>
      <c r="AU134" s="8"/>
      <c r="AV134" s="8"/>
      <c r="AX134" s="8" t="str">
        <f>IF(AND(ISBLANK(AT134), ISBLANK(AU134)), "", _xlfn.CONCAT("[", IF(ISBLANK(AT134), "", _xlfn.CONCAT("[""mac"", """, AT134, """]")), IF(ISBLANK(AU134), "", _xlfn.CONCAT(", [""ip"", """, AU134, """]")), "]"))</f>
        <v/>
      </c>
    </row>
    <row r="135" spans="1:50" ht="16" customHeight="1" x14ac:dyDescent="0.2">
      <c r="A135" s="8">
        <v>1628</v>
      </c>
      <c r="B135" s="8" t="s">
        <v>26</v>
      </c>
      <c r="C135" s="8" t="s">
        <v>512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1193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747</v>
      </c>
      <c r="W135" s="10">
        <v>700</v>
      </c>
      <c r="X135" s="16" t="s">
        <v>1188</v>
      </c>
      <c r="Y135" s="16" t="s">
        <v>824</v>
      </c>
      <c r="Z135" s="8"/>
      <c r="AE135" s="10"/>
      <c r="AG135" s="8" t="str">
        <f>IF(ISBLANK(AF135),  "", _xlfn.CONCAT("haas/entity/sensor/", LOWER(C135), "/", E135, "/config"))</f>
        <v/>
      </c>
      <c r="AH135" s="8" t="str">
        <f>IF(ISBLANK(AF135),  "", _xlfn.CONCAT(LOWER(C135), "/", E135))</f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744</v>
      </c>
      <c r="AN135" s="8" t="s">
        <v>746</v>
      </c>
      <c r="AO135" s="8" t="s">
        <v>743</v>
      </c>
      <c r="AP135" s="8" t="s">
        <v>512</v>
      </c>
      <c r="AQ135" s="8" t="s">
        <v>201</v>
      </c>
      <c r="AT135" s="8" t="s">
        <v>742</v>
      </c>
      <c r="AU135" s="8"/>
      <c r="AV135" s="8"/>
      <c r="AX135" s="8" t="str">
        <f>IF(AND(ISBLANK(AT135), ISBLANK(AU135)), "", _xlfn.CONCAT("[", IF(ISBLANK(AT135), "", _xlfn.CONCAT("[""mac"", """, AT135, """]")), IF(ISBLANK(AU135), "", _xlfn.CONCAT(", [""ip"", """, AU135, """]")), "]"))</f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512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1193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747</v>
      </c>
      <c r="W136" s="10">
        <v>700</v>
      </c>
      <c r="X136" s="16" t="s">
        <v>1188</v>
      </c>
      <c r="Y136" s="16" t="s">
        <v>824</v>
      </c>
      <c r="Z136" s="8"/>
      <c r="AE136" s="10"/>
      <c r="AG136" s="8" t="str">
        <f>IF(ISBLANK(AF136),  "", _xlfn.CONCAT("haas/entity/sensor/", LOWER(C136), "/", E136, "/config"))</f>
        <v/>
      </c>
      <c r="AH136" s="8" t="str">
        <f>IF(ISBLANK(AF136),  "", _xlfn.CONCAT(LOWER(C136), "/", E136))</f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744</v>
      </c>
      <c r="AN136" s="8" t="s">
        <v>753</v>
      </c>
      <c r="AO136" s="8" t="s">
        <v>743</v>
      </c>
      <c r="AP136" s="8" t="s">
        <v>512</v>
      </c>
      <c r="AQ136" s="8" t="s">
        <v>201</v>
      </c>
      <c r="AT136" s="8" t="s">
        <v>751</v>
      </c>
      <c r="AU136" s="8"/>
      <c r="AV136" s="8"/>
      <c r="AX136" s="8" t="str">
        <f>IF(AND(ISBLANK(AT136), ISBLANK(AU136)), "", _xlfn.CONCAT("[", IF(ISBLANK(AT136), "", _xlfn.CONCAT("[""mac"", """, AT136, """]")), IF(ISBLANK(AU136), "", _xlfn.CONCAT(", [""ip"", """, AU136, """]")), "]"))</f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512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1193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747</v>
      </c>
      <c r="W137" s="10">
        <v>700</v>
      </c>
      <c r="X137" s="16" t="s">
        <v>1188</v>
      </c>
      <c r="Y137" s="16" t="s">
        <v>824</v>
      </c>
      <c r="Z137" s="8"/>
      <c r="AE137" s="10"/>
      <c r="AG137" s="8" t="str">
        <f>IF(ISBLANK(AF137),  "", _xlfn.CONCAT("haas/entity/sensor/", LOWER(C137), "/", E137, "/config"))</f>
        <v/>
      </c>
      <c r="AH137" s="8" t="str">
        <f>IF(ISBLANK(AF137),  "", _xlfn.CONCAT(LOWER(C137), "/", E137))</f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744</v>
      </c>
      <c r="AN137" s="8" t="s">
        <v>754</v>
      </c>
      <c r="AO137" s="8" t="s">
        <v>743</v>
      </c>
      <c r="AP137" s="8" t="s">
        <v>512</v>
      </c>
      <c r="AQ137" s="8" t="s">
        <v>201</v>
      </c>
      <c r="AT137" s="8" t="s">
        <v>752</v>
      </c>
      <c r="AU137" s="8"/>
      <c r="AV137" s="8"/>
      <c r="AX137" s="8" t="str">
        <f>IF(AND(ISBLANK(AT137), ISBLANK(AU137)), "", _xlfn.CONCAT("[", IF(ISBLANK(AT137), "", _xlfn.CONCAT("[""mac"", """, AT137, """]")), IF(ISBLANK(AU137), "", _xlfn.CONCAT(", [""ip"", """, AU137, """]")), "]"))</f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512</v>
      </c>
      <c r="D138" s="8" t="s">
        <v>137</v>
      </c>
      <c r="E138" s="8" t="s">
        <v>1171</v>
      </c>
      <c r="F138" s="8" t="str">
        <f>IF(ISBLANK(E138), "", Table2[[#This Row],[unique_id]])</f>
        <v>study_lamp</v>
      </c>
      <c r="G138" s="8" t="s">
        <v>1172</v>
      </c>
      <c r="H138" s="8" t="s">
        <v>139</v>
      </c>
      <c r="I138" s="8" t="s">
        <v>132</v>
      </c>
      <c r="J138" s="8" t="s">
        <v>792</v>
      </c>
      <c r="K138" s="8" t="s">
        <v>1063</v>
      </c>
      <c r="M138" s="8" t="s">
        <v>136</v>
      </c>
      <c r="T138" s="8"/>
      <c r="U138" s="10"/>
      <c r="V138" s="10" t="s">
        <v>748</v>
      </c>
      <c r="W138" s="51" t="s">
        <v>1173</v>
      </c>
      <c r="X138" s="16" t="s">
        <v>1190</v>
      </c>
      <c r="Y138" s="16" t="s">
        <v>826</v>
      </c>
      <c r="Z138" s="8"/>
      <c r="AC138" s="8" t="s">
        <v>364</v>
      </c>
      <c r="AE138" s="10"/>
      <c r="AG138" s="8" t="str">
        <f>IF(ISBLANK(AF138),  "", _xlfn.CONCAT("haas/entity/sensor/", LOWER(C138), "/", E138, "/config"))</f>
        <v/>
      </c>
      <c r="AH138" s="8" t="str">
        <f>IF(ISBLANK(AF138),  "", _xlfn.CONCAT(LOWER(C138), "/", E138))</f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744</v>
      </c>
      <c r="AN138" s="8" t="s">
        <v>756</v>
      </c>
      <c r="AO138" s="8" t="s">
        <v>743</v>
      </c>
      <c r="AP138" s="8" t="s">
        <v>512</v>
      </c>
      <c r="AQ138" s="8" t="s">
        <v>468</v>
      </c>
      <c r="AR138" s="8" t="s">
        <v>1081</v>
      </c>
      <c r="AU138" s="8"/>
      <c r="AV138" s="8"/>
      <c r="AX138" s="8" t="str">
        <f>IF(AND(ISBLANK(AT138), ISBLANK(AU138)), "", _xlfn.CONCAT("[", IF(ISBLANK(AT138), "", _xlfn.CONCAT("[""mac"", """, AT138, """]")), IF(ISBLANK(AU138), "", _xlfn.CONCAT(", [""ip"", """, AU138, """]")), "]"))</f>
        <v/>
      </c>
    </row>
    <row r="139" spans="1:50" ht="16" customHeight="1" x14ac:dyDescent="0.2">
      <c r="A139" s="8">
        <v>1632</v>
      </c>
      <c r="B139" s="8" t="s">
        <v>26</v>
      </c>
      <c r="C139" s="8" t="s">
        <v>512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1193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747</v>
      </c>
      <c r="W139" s="51" t="s">
        <v>1173</v>
      </c>
      <c r="X139" s="16" t="s">
        <v>1188</v>
      </c>
      <c r="Y139" s="16" t="s">
        <v>825</v>
      </c>
      <c r="Z139" s="8"/>
      <c r="AE139" s="10"/>
      <c r="AG139" s="8" t="str">
        <f>IF(ISBLANK(AF139),  "", _xlfn.CONCAT("haas/entity/sensor/", LOWER(C139), "/", E139, "/config"))</f>
        <v/>
      </c>
      <c r="AH139" s="8" t="str">
        <f>IF(ISBLANK(AF139),  "", _xlfn.CONCAT(LOWER(C139), "/", E139))</f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744</v>
      </c>
      <c r="AN139" s="8" t="s">
        <v>757</v>
      </c>
      <c r="AO139" s="8" t="s">
        <v>743</v>
      </c>
      <c r="AP139" s="8" t="s">
        <v>512</v>
      </c>
      <c r="AQ139" s="8" t="s">
        <v>468</v>
      </c>
      <c r="AR139" s="8" t="s">
        <v>1081</v>
      </c>
      <c r="AT139" s="8" t="s">
        <v>1174</v>
      </c>
      <c r="AU139" s="8"/>
      <c r="AV139" s="8"/>
      <c r="AX139" s="8" t="str">
        <f>IF(AND(ISBLANK(AT139), ISBLANK(AU139)), "", _xlfn.CONCAT("[", IF(ISBLANK(AT139), "", _xlfn.CONCAT("[""mac"", """, AT139, """]")), IF(ISBLANK(AU139), "", _xlfn.CONCAT(", [""ip"", """, AU139, """]")), "]"))</f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512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1152</v>
      </c>
      <c r="K140" s="8" t="s">
        <v>1063</v>
      </c>
      <c r="M140" s="8" t="s">
        <v>136</v>
      </c>
      <c r="T140" s="8"/>
      <c r="U140" s="10"/>
      <c r="V140" s="10" t="s">
        <v>748</v>
      </c>
      <c r="W140" s="10">
        <v>800</v>
      </c>
      <c r="X140" s="16" t="s">
        <v>1190</v>
      </c>
      <c r="Y140" s="16" t="s">
        <v>826</v>
      </c>
      <c r="Z140" s="8"/>
      <c r="AC140" s="8" t="s">
        <v>364</v>
      </c>
      <c r="AE140" s="10"/>
      <c r="AG140" s="8" t="str">
        <f>IF(ISBLANK(AF140),  "", _xlfn.CONCAT("haas/entity/sensor/", LOWER(C140), "/", E140, "/config"))</f>
        <v/>
      </c>
      <c r="AH140" s="8" t="str">
        <f>IF(ISBLANK(AF140),  "", _xlfn.CONCAT(LOWER(C140), "/", E140))</f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847</v>
      </c>
      <c r="AN140" s="8" t="s">
        <v>745</v>
      </c>
      <c r="AO140" s="8" t="s">
        <v>850</v>
      </c>
      <c r="AP140" s="8" t="s">
        <v>512</v>
      </c>
      <c r="AQ140" s="8" t="s">
        <v>215</v>
      </c>
      <c r="AU140" s="8"/>
      <c r="AV140" s="8"/>
      <c r="AX140" s="8" t="str">
        <f>IF(AND(ISBLANK(AT140), ISBLANK(AU140)), "", _xlfn.CONCAT("[", IF(ISBLANK(AT140), "", _xlfn.CONCAT("[""mac"", """, AT140, """]")), IF(ISBLANK(AU140), "", _xlfn.CONCAT(", [""ip"", """, AU140, """]")), "]"))</f>
        <v/>
      </c>
    </row>
    <row r="141" spans="1:50" ht="16" customHeight="1" x14ac:dyDescent="0.2">
      <c r="A141" s="8">
        <v>1634</v>
      </c>
      <c r="B141" s="8" t="s">
        <v>26</v>
      </c>
      <c r="C141" s="8" t="s">
        <v>512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1193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747</v>
      </c>
      <c r="W141" s="10">
        <v>800</v>
      </c>
      <c r="X141" s="16" t="s">
        <v>1188</v>
      </c>
      <c r="Y141" s="16" t="s">
        <v>826</v>
      </c>
      <c r="Z141" s="8"/>
      <c r="AE141" s="10"/>
      <c r="AG141" s="8" t="str">
        <f>IF(ISBLANK(AF141),  "", _xlfn.CONCAT("haas/entity/sensor/", LOWER(C141), "/", E141, "/config"))</f>
        <v/>
      </c>
      <c r="AH141" s="8" t="str">
        <f>IF(ISBLANK(AF141),  "", _xlfn.CONCAT(LOWER(C141), "/", E141))</f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847</v>
      </c>
      <c r="AN141" s="8" t="s">
        <v>746</v>
      </c>
      <c r="AO141" s="8" t="s">
        <v>850</v>
      </c>
      <c r="AP141" s="8" t="s">
        <v>512</v>
      </c>
      <c r="AQ141" s="8" t="s">
        <v>215</v>
      </c>
      <c r="AT141" s="8" t="s">
        <v>780</v>
      </c>
      <c r="AU141" s="8"/>
      <c r="AV141" s="8"/>
      <c r="AX141" s="8" t="str">
        <f>IF(AND(ISBLANK(AT141), ISBLANK(AU141)), "", _xlfn.CONCAT("[", IF(ISBLANK(AT141), "", _xlfn.CONCAT("[""mac"", """, AT141, """]")), IF(ISBLANK(AU141), "", _xlfn.CONCAT(", [""ip"", """, AU141, """]")), "]"))</f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512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1193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747</v>
      </c>
      <c r="W142" s="10">
        <v>800</v>
      </c>
      <c r="X142" s="16" t="s">
        <v>1188</v>
      </c>
      <c r="Y142" s="16" t="s">
        <v>826</v>
      </c>
      <c r="Z142" s="8"/>
      <c r="AE142" s="10"/>
      <c r="AG142" s="8" t="str">
        <f>IF(ISBLANK(AF142),  "", _xlfn.CONCAT("haas/entity/sensor/", LOWER(C142), "/", E142, "/config"))</f>
        <v/>
      </c>
      <c r="AH142" s="8" t="str">
        <f>IF(ISBLANK(AF142),  "", _xlfn.CONCAT(LOWER(C142), "/", E142))</f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847</v>
      </c>
      <c r="AN142" s="8" t="s">
        <v>753</v>
      </c>
      <c r="AO142" s="8" t="s">
        <v>850</v>
      </c>
      <c r="AP142" s="8" t="s">
        <v>512</v>
      </c>
      <c r="AQ142" s="8" t="s">
        <v>215</v>
      </c>
      <c r="AT142" s="8" t="s">
        <v>781</v>
      </c>
      <c r="AU142" s="8"/>
      <c r="AV142" s="8"/>
      <c r="AX142" s="8" t="str">
        <f>IF(AND(ISBLANK(AT142), ISBLANK(AU142)), "", _xlfn.CONCAT("[", IF(ISBLANK(AT142), "", _xlfn.CONCAT("[""mac"", """, AT142, """]")), IF(ISBLANK(AU142), "", _xlfn.CONCAT(", [""ip"", """, AU142, """]")), "]"))</f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512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1193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747</v>
      </c>
      <c r="W143" s="10">
        <v>800</v>
      </c>
      <c r="X143" s="16" t="s">
        <v>1188</v>
      </c>
      <c r="Y143" s="16" t="s">
        <v>826</v>
      </c>
      <c r="Z143" s="8"/>
      <c r="AA143" s="12"/>
      <c r="AE143" s="10"/>
      <c r="AG143" s="8" t="str">
        <f>IF(ISBLANK(AF143),  "", _xlfn.CONCAT("haas/entity/sensor/", LOWER(C143), "/", E143, "/config"))</f>
        <v/>
      </c>
      <c r="AH143" s="8" t="str">
        <f>IF(ISBLANK(AF143),  "", _xlfn.CONCAT(LOWER(C143), "/", E143))</f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847</v>
      </c>
      <c r="AN143" s="8" t="s">
        <v>754</v>
      </c>
      <c r="AO143" s="8" t="s">
        <v>850</v>
      </c>
      <c r="AP143" s="8" t="s">
        <v>512</v>
      </c>
      <c r="AQ143" s="8" t="s">
        <v>215</v>
      </c>
      <c r="AT143" s="8" t="s">
        <v>782</v>
      </c>
      <c r="AU143" s="8"/>
      <c r="AV143" s="8"/>
      <c r="AX143" s="8" t="str">
        <f>IF(AND(ISBLANK(AT143), ISBLANK(AU143)), "", _xlfn.CONCAT("[", IF(ISBLANK(AT143), "", _xlfn.CONCAT("[""mac"", """, AT143, """]")), IF(ISBLANK(AU143), "", _xlfn.CONCAT(", [""ip"", """, AU143, """]")), "]"))</f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512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1193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747</v>
      </c>
      <c r="W144" s="10">
        <v>800</v>
      </c>
      <c r="X144" s="16" t="s">
        <v>1188</v>
      </c>
      <c r="Y144" s="16" t="s">
        <v>826</v>
      </c>
      <c r="Z144" s="8"/>
      <c r="AE144" s="10"/>
      <c r="AG144" s="8" t="str">
        <f>IF(ISBLANK(AF144),  "", _xlfn.CONCAT("haas/entity/sensor/", LOWER(C144), "/", E144, "/config"))</f>
        <v/>
      </c>
      <c r="AH144" s="8" t="str">
        <f>IF(ISBLANK(AF144),  "", _xlfn.CONCAT(LOWER(C144), "/", E144))</f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847</v>
      </c>
      <c r="AN144" s="8" t="s">
        <v>758</v>
      </c>
      <c r="AO144" s="8" t="s">
        <v>850</v>
      </c>
      <c r="AP144" s="8" t="s">
        <v>512</v>
      </c>
      <c r="AQ144" s="8" t="s">
        <v>215</v>
      </c>
      <c r="AT144" s="8" t="s">
        <v>783</v>
      </c>
      <c r="AU144" s="8"/>
      <c r="AV144" s="8"/>
      <c r="AX144" s="8" t="str">
        <f>IF(AND(ISBLANK(AT144), ISBLANK(AU144)), "", _xlfn.CONCAT("[", IF(ISBLANK(AT144), "", _xlfn.CONCAT("[""mac"", """, AT144, """]")), IF(ISBLANK(AU144), "", _xlfn.CONCAT(", [""ip"", """, AU144, """]")), "]"))</f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873</v>
      </c>
      <c r="F145" s="8" t="str">
        <f>IF(ISBLANK(E145), "", Table2[[#This Row],[unique_id]])</f>
        <v>kitchen_downlights</v>
      </c>
      <c r="G145" s="8" t="s">
        <v>874</v>
      </c>
      <c r="H145" s="8" t="s">
        <v>139</v>
      </c>
      <c r="I145" s="52" t="s">
        <v>132</v>
      </c>
      <c r="J145" s="52" t="s">
        <v>1154</v>
      </c>
      <c r="K145" s="52"/>
      <c r="L145" s="52"/>
      <c r="M145" s="52" t="s">
        <v>136</v>
      </c>
      <c r="N145" s="52"/>
      <c r="O145" s="8" t="s">
        <v>172</v>
      </c>
      <c r="P145" s="8" t="s">
        <v>1193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1214</v>
      </c>
      <c r="T145" s="8"/>
      <c r="U145" s="10"/>
      <c r="V145" s="10"/>
      <c r="W145" s="10"/>
      <c r="X145" s="10"/>
      <c r="Y145" s="10"/>
      <c r="Z145" s="8"/>
      <c r="AC145" s="8" t="s">
        <v>364</v>
      </c>
      <c r="AE145" s="10"/>
      <c r="AG145" s="8" t="str">
        <f>IF(ISBLANK(AF145),  "", _xlfn.CONCAT("haas/entity/sensor/", LOWER(C145), "/", E145, "/config"))</f>
        <v/>
      </c>
      <c r="AH145" s="8" t="str">
        <f>IF(ISBLANK(AF145),  "", _xlfn.CONCAT(LOWER(C145), "/", E145))</f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474</v>
      </c>
      <c r="AN145" s="8" t="s">
        <v>875</v>
      </c>
      <c r="AO145" s="8" t="s">
        <v>471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605</v>
      </c>
      <c r="AT145" s="8" t="s">
        <v>460</v>
      </c>
      <c r="AU145" s="8" t="s">
        <v>596</v>
      </c>
      <c r="AV145" s="8"/>
      <c r="AX145" s="8" t="str">
        <f>IF(AND(ISBLANK(AT145), ISBLANK(AU145)), "", _xlfn.CONCAT("[", IF(ISBLANK(AT145), "", _xlfn.CONCAT("[""mac"", """, AT145, """]")), IF(ISBLANK(AU145), "", _xlfn.CONCAT(", [""ip"", """, AU145, """]")), "]"))</f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512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1151</v>
      </c>
      <c r="K146" s="8" t="s">
        <v>1063</v>
      </c>
      <c r="M146" s="8" t="s">
        <v>136</v>
      </c>
      <c r="T146" s="8"/>
      <c r="U146" s="10"/>
      <c r="V146" s="10" t="s">
        <v>748</v>
      </c>
      <c r="W146" s="10">
        <v>900</v>
      </c>
      <c r="X146" s="16" t="s">
        <v>1190</v>
      </c>
      <c r="Y146" s="16" t="s">
        <v>826</v>
      </c>
      <c r="Z146" s="8"/>
      <c r="AC146" s="8" t="s">
        <v>364</v>
      </c>
      <c r="AE146" s="10"/>
      <c r="AG146" s="8" t="str">
        <f>IF(ISBLANK(AF146),  "", _xlfn.CONCAT("haas/entity/sensor/", LOWER(C146), "/", E146, "/config"))</f>
        <v/>
      </c>
      <c r="AH146" s="8" t="str">
        <f>IF(ISBLANK(AF146),  "", _xlfn.CONCAT(LOWER(C146), "/", E146))</f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744</v>
      </c>
      <c r="AN146" s="8" t="s">
        <v>745</v>
      </c>
      <c r="AO146" s="8" t="s">
        <v>743</v>
      </c>
      <c r="AP146" s="8" t="s">
        <v>512</v>
      </c>
      <c r="AQ146" s="8" t="s">
        <v>223</v>
      </c>
      <c r="AU146" s="8"/>
      <c r="AV146" s="8"/>
      <c r="AX146" s="8" t="str">
        <f>IF(AND(ISBLANK(AT146), ISBLANK(AU146)), "", _xlfn.CONCAT("[", IF(ISBLANK(AT146), "", _xlfn.CONCAT("[""mac"", """, AT146, """]")), IF(ISBLANK(AU146), "", _xlfn.CONCAT(", [""ip"", """, AU146, """]")), "]"))</f>
        <v/>
      </c>
    </row>
    <row r="147" spans="1:50" ht="16" customHeight="1" x14ac:dyDescent="0.2">
      <c r="A147" s="8">
        <v>1640</v>
      </c>
      <c r="B147" s="8" t="s">
        <v>26</v>
      </c>
      <c r="C147" s="8" t="s">
        <v>512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1193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747</v>
      </c>
      <c r="W147" s="10">
        <v>900</v>
      </c>
      <c r="X147" s="16" t="s">
        <v>1188</v>
      </c>
      <c r="Y147" s="16" t="s">
        <v>826</v>
      </c>
      <c r="Z147" s="8"/>
      <c r="AE147" s="10"/>
      <c r="AG147" s="8" t="str">
        <f>IF(ISBLANK(AF147),  "", _xlfn.CONCAT("haas/entity/sensor/", LOWER(C147), "/", E147, "/config"))</f>
        <v/>
      </c>
      <c r="AH147" s="8" t="str">
        <f>IF(ISBLANK(AF147),  "", _xlfn.CONCAT(LOWER(C147), "/", E147))</f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744</v>
      </c>
      <c r="AN147" s="8" t="s">
        <v>746</v>
      </c>
      <c r="AO147" s="8" t="s">
        <v>743</v>
      </c>
      <c r="AP147" s="8" t="s">
        <v>512</v>
      </c>
      <c r="AQ147" s="8" t="s">
        <v>223</v>
      </c>
      <c r="AT147" s="8" t="s">
        <v>784</v>
      </c>
      <c r="AU147" s="8"/>
      <c r="AV147" s="8"/>
      <c r="AX147" s="8" t="str">
        <f>IF(AND(ISBLANK(AT147), ISBLANK(AU147)), "", _xlfn.CONCAT("[", IF(ISBLANK(AT147), "", _xlfn.CONCAT("[""mac"", """, AT147, """]")), IF(ISBLANK(AU147), "", _xlfn.CONCAT(", [""ip"", """, AU147, """]")), "]"))</f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512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1151</v>
      </c>
      <c r="K148" s="8" t="s">
        <v>1063</v>
      </c>
      <c r="M148" s="8" t="s">
        <v>136</v>
      </c>
      <c r="T148" s="8"/>
      <c r="U148" s="10"/>
      <c r="V148" s="10" t="s">
        <v>748</v>
      </c>
      <c r="W148" s="10">
        <v>1000</v>
      </c>
      <c r="X148" s="16" t="s">
        <v>1190</v>
      </c>
      <c r="Y148" s="16" t="s">
        <v>826</v>
      </c>
      <c r="Z148" s="8"/>
      <c r="AC148" s="8" t="s">
        <v>364</v>
      </c>
      <c r="AE148" s="10"/>
      <c r="AG148" s="8" t="str">
        <f>IF(ISBLANK(AF148),  "", _xlfn.CONCAT("haas/entity/sensor/", LOWER(C148), "/", E148, "/config"))</f>
        <v/>
      </c>
      <c r="AH148" s="8" t="str">
        <f>IF(ISBLANK(AF148),  "", _xlfn.CONCAT(LOWER(C148), "/", E148))</f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744</v>
      </c>
      <c r="AN148" s="8" t="s">
        <v>745</v>
      </c>
      <c r="AO148" s="8" t="s">
        <v>743</v>
      </c>
      <c r="AP148" s="8" t="s">
        <v>512</v>
      </c>
      <c r="AQ148" s="8" t="s">
        <v>221</v>
      </c>
      <c r="AU148" s="8"/>
      <c r="AV148" s="8"/>
      <c r="AX148" s="8" t="str">
        <f>IF(AND(ISBLANK(AT148), ISBLANK(AU148)), "", _xlfn.CONCAT("[", IF(ISBLANK(AT148), "", _xlfn.CONCAT("[""mac"", """, AT148, """]")), IF(ISBLANK(AU148), "", _xlfn.CONCAT(", [""ip"", """, AU148, """]")), "]"))</f>
        <v/>
      </c>
    </row>
    <row r="149" spans="1:50" ht="16" customHeight="1" x14ac:dyDescent="0.2">
      <c r="A149" s="8">
        <v>1642</v>
      </c>
      <c r="B149" s="8" t="s">
        <v>26</v>
      </c>
      <c r="C149" s="8" t="s">
        <v>512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1193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747</v>
      </c>
      <c r="W149" s="10">
        <v>1000</v>
      </c>
      <c r="X149" s="16" t="s">
        <v>1188</v>
      </c>
      <c r="Y149" s="16" t="s">
        <v>826</v>
      </c>
      <c r="Z149" s="8"/>
      <c r="AE149" s="10"/>
      <c r="AG149" s="8" t="str">
        <f>IF(ISBLANK(AF149),  "", _xlfn.CONCAT("haas/entity/sensor/", LOWER(C149), "/", E149, "/config"))</f>
        <v/>
      </c>
      <c r="AH149" s="8" t="str">
        <f>IF(ISBLANK(AF149),  "", _xlfn.CONCAT(LOWER(C149), "/", E149))</f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744</v>
      </c>
      <c r="AN149" s="8" t="s">
        <v>746</v>
      </c>
      <c r="AO149" s="8" t="s">
        <v>743</v>
      </c>
      <c r="AP149" s="8" t="s">
        <v>512</v>
      </c>
      <c r="AQ149" s="8" t="s">
        <v>221</v>
      </c>
      <c r="AT149" s="8" t="s">
        <v>785</v>
      </c>
      <c r="AU149" s="8"/>
      <c r="AV149" s="8"/>
      <c r="AX149" s="8" t="str">
        <f>IF(AND(ISBLANK(AT149), ISBLANK(AU149)), "", _xlfn.CONCAT("[", IF(ISBLANK(AT149), "", _xlfn.CONCAT("[""mac"", """, AT149, """]")), IF(ISBLANK(AU149), "", _xlfn.CONCAT(", [""ip"", """, AU149, """]")), "]"))</f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512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1151</v>
      </c>
      <c r="M150" s="8" t="s">
        <v>136</v>
      </c>
      <c r="T150" s="8"/>
      <c r="U150" s="10"/>
      <c r="V150" s="10" t="s">
        <v>748</v>
      </c>
      <c r="W150" s="10">
        <v>1100</v>
      </c>
      <c r="X150" s="16" t="s">
        <v>1190</v>
      </c>
      <c r="Y150" s="16" t="s">
        <v>827</v>
      </c>
      <c r="Z150" s="8"/>
      <c r="AC150" s="8" t="s">
        <v>364</v>
      </c>
      <c r="AE150" s="10"/>
      <c r="AG150" s="8" t="str">
        <f>IF(ISBLANK(AF150),  "", _xlfn.CONCAT("haas/entity/sensor/", LOWER(C150), "/", E150, "/config"))</f>
        <v/>
      </c>
      <c r="AH150" s="8" t="str">
        <f>IF(ISBLANK(AF150),  "", _xlfn.CONCAT(LOWER(C150), "/", E150))</f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847</v>
      </c>
      <c r="AN150" s="8" t="s">
        <v>745</v>
      </c>
      <c r="AO150" s="8" t="s">
        <v>850</v>
      </c>
      <c r="AP150" s="8" t="s">
        <v>512</v>
      </c>
      <c r="AQ150" s="8" t="s">
        <v>222</v>
      </c>
      <c r="AU150" s="8"/>
      <c r="AV150" s="8"/>
      <c r="AX150" s="8" t="str">
        <f>IF(AND(ISBLANK(AT150), ISBLANK(AU150)), "", _xlfn.CONCAT("[", IF(ISBLANK(AT150), "", _xlfn.CONCAT("[""mac"", """, AT150, """]")), IF(ISBLANK(AU150), "", _xlfn.CONCAT(", [""ip"", """, AU150, """]")), "]"))</f>
        <v/>
      </c>
    </row>
    <row r="151" spans="1:50" ht="16" customHeight="1" x14ac:dyDescent="0.2">
      <c r="A151" s="8">
        <v>1644</v>
      </c>
      <c r="B151" s="8" t="s">
        <v>26</v>
      </c>
      <c r="C151" s="8" t="s">
        <v>512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1193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747</v>
      </c>
      <c r="W151" s="10">
        <v>1100</v>
      </c>
      <c r="X151" s="16" t="s">
        <v>1188</v>
      </c>
      <c r="Y151" s="16" t="s">
        <v>827</v>
      </c>
      <c r="Z151" s="8"/>
      <c r="AE151" s="10"/>
      <c r="AG151" s="8" t="str">
        <f>IF(ISBLANK(AF151),  "", _xlfn.CONCAT("haas/entity/sensor/", LOWER(C151), "/", E151, "/config"))</f>
        <v/>
      </c>
      <c r="AH151" s="8" t="str">
        <f>IF(ISBLANK(AF151),  "", _xlfn.CONCAT(LOWER(C151), "/", E151))</f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847</v>
      </c>
      <c r="AN151" s="8" t="s">
        <v>746</v>
      </c>
      <c r="AO151" s="8" t="s">
        <v>850</v>
      </c>
      <c r="AP151" s="8" t="s">
        <v>512</v>
      </c>
      <c r="AQ151" s="8" t="s">
        <v>222</v>
      </c>
      <c r="AT151" s="8" t="s">
        <v>786</v>
      </c>
      <c r="AU151" s="8"/>
      <c r="AV151" s="8"/>
      <c r="AX151" s="8" t="str">
        <f>IF(AND(ISBLANK(AT151), ISBLANK(AU151)), "", _xlfn.CONCAT("[", IF(ISBLANK(AT151), "", _xlfn.CONCAT("[""mac"", """, AT151, """]")), IF(ISBLANK(AU151), "", _xlfn.CONCAT(", [""ip"", """, AU151, """]")), "]"))</f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512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1151</v>
      </c>
      <c r="K152" s="8" t="s">
        <v>1064</v>
      </c>
      <c r="M152" s="8" t="s">
        <v>136</v>
      </c>
      <c r="T152" s="8"/>
      <c r="U152" s="10"/>
      <c r="V152" s="10" t="s">
        <v>748</v>
      </c>
      <c r="W152" s="10">
        <v>1200</v>
      </c>
      <c r="X152" s="16" t="s">
        <v>1190</v>
      </c>
      <c r="Y152" s="16" t="s">
        <v>824</v>
      </c>
      <c r="Z152" s="8"/>
      <c r="AC152" s="8" t="s">
        <v>364</v>
      </c>
      <c r="AE152" s="10"/>
      <c r="AG152" s="8" t="str">
        <f>IF(ISBLANK(AF152),  "", _xlfn.CONCAT("haas/entity/sensor/", LOWER(C152), "/", E152, "/config"))</f>
        <v/>
      </c>
      <c r="AH152" s="8" t="str">
        <f>IF(ISBLANK(AF152),  "", _xlfn.CONCAT(LOWER(C152), "/", E152))</f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744</v>
      </c>
      <c r="AN152" s="8" t="s">
        <v>745</v>
      </c>
      <c r="AO152" s="8" t="s">
        <v>743</v>
      </c>
      <c r="AP152" s="8" t="s">
        <v>512</v>
      </c>
      <c r="AQ152" s="8" t="s">
        <v>470</v>
      </c>
      <c r="AU152" s="8"/>
      <c r="AV152" s="8"/>
      <c r="AX152" s="8" t="str">
        <f>IF(AND(ISBLANK(AT152), ISBLANK(AU152)), "", _xlfn.CONCAT("[", IF(ISBLANK(AT152), "", _xlfn.CONCAT("[""mac"", """, AT152, """]")), IF(ISBLANK(AU152), "", _xlfn.CONCAT(", [""ip"", """, AU152, """]")), "]"))</f>
        <v/>
      </c>
    </row>
    <row r="153" spans="1:50" ht="16" customHeight="1" x14ac:dyDescent="0.2">
      <c r="A153" s="8">
        <v>1646</v>
      </c>
      <c r="B153" s="8" t="s">
        <v>26</v>
      </c>
      <c r="C153" s="8" t="s">
        <v>512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1193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747</v>
      </c>
      <c r="W153" s="10">
        <v>1200</v>
      </c>
      <c r="X153" s="16" t="s">
        <v>1188</v>
      </c>
      <c r="Y153" s="16" t="s">
        <v>824</v>
      </c>
      <c r="Z153" s="8"/>
      <c r="AE153" s="10"/>
      <c r="AG153" s="8" t="str">
        <f>IF(ISBLANK(AF153),  "", _xlfn.CONCAT("haas/entity/sensor/", LOWER(C153), "/", E153, "/config"))</f>
        <v/>
      </c>
      <c r="AH153" s="8" t="str">
        <f>IF(ISBLANK(AF153),  "", _xlfn.CONCAT(LOWER(C153), "/", E153))</f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744</v>
      </c>
      <c r="AN153" s="8" t="s">
        <v>746</v>
      </c>
      <c r="AO153" s="8" t="s">
        <v>743</v>
      </c>
      <c r="AP153" s="8" t="s">
        <v>512</v>
      </c>
      <c r="AQ153" s="8" t="s">
        <v>470</v>
      </c>
      <c r="AT153" s="8" t="s">
        <v>787</v>
      </c>
      <c r="AU153" s="8"/>
      <c r="AV153" s="8"/>
      <c r="AX153" s="8" t="str">
        <f>IF(AND(ISBLANK(AT153), ISBLANK(AU153)), "", _xlfn.CONCAT("[", IF(ISBLANK(AT153), "", _xlfn.CONCAT("[""mac"", """, AT153, """]")), IF(ISBLANK(AU153), "", _xlfn.CONCAT(", [""ip"", """, AU153, """]")), "]"))</f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512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1151</v>
      </c>
      <c r="K154" s="8" t="s">
        <v>1064</v>
      </c>
      <c r="M154" s="8" t="s">
        <v>136</v>
      </c>
      <c r="T154" s="8"/>
      <c r="U154" s="10"/>
      <c r="V154" s="10" t="s">
        <v>748</v>
      </c>
      <c r="W154" s="10">
        <v>1300</v>
      </c>
      <c r="X154" s="16" t="s">
        <v>1190</v>
      </c>
      <c r="Y154" s="16" t="s">
        <v>824</v>
      </c>
      <c r="Z154" s="8"/>
      <c r="AC154" s="8" t="s">
        <v>364</v>
      </c>
      <c r="AE154" s="10"/>
      <c r="AG154" s="8" t="str">
        <f>IF(ISBLANK(AF154),  "", _xlfn.CONCAT("haas/entity/sensor/", LOWER(C154), "/", E154, "/config"))</f>
        <v/>
      </c>
      <c r="AH154" s="8" t="str">
        <f>IF(ISBLANK(AF154),  "", _xlfn.CONCAT(LOWER(C154), "/", E154))</f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847</v>
      </c>
      <c r="AN154" s="8" t="s">
        <v>745</v>
      </c>
      <c r="AO154" s="8" t="s">
        <v>850</v>
      </c>
      <c r="AP154" s="8" t="s">
        <v>512</v>
      </c>
      <c r="AQ154" s="8" t="s">
        <v>547</v>
      </c>
      <c r="AU154" s="8"/>
      <c r="AV154" s="8"/>
      <c r="AX154" s="8" t="str">
        <f>IF(AND(ISBLANK(AT154), ISBLANK(AU154)), "", _xlfn.CONCAT("[", IF(ISBLANK(AT154), "", _xlfn.CONCAT("[""mac"", """, AT154, """]")), IF(ISBLANK(AU154), "", _xlfn.CONCAT(", [""ip"", """, AU154, """]")), "]"))</f>
        <v/>
      </c>
    </row>
    <row r="155" spans="1:50" ht="16" customHeight="1" x14ac:dyDescent="0.2">
      <c r="A155" s="8">
        <v>1648</v>
      </c>
      <c r="B155" s="8" t="s">
        <v>26</v>
      </c>
      <c r="C155" s="8" t="s">
        <v>512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1193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747</v>
      </c>
      <c r="W155" s="10">
        <v>1300</v>
      </c>
      <c r="X155" s="16" t="s">
        <v>1188</v>
      </c>
      <c r="Y155" s="16" t="s">
        <v>824</v>
      </c>
      <c r="Z155" s="8"/>
      <c r="AE155" s="10"/>
      <c r="AG155" s="8" t="str">
        <f>IF(ISBLANK(AF155),  "", _xlfn.CONCAT("haas/entity/sensor/", LOWER(C155), "/", E155, "/config"))</f>
        <v/>
      </c>
      <c r="AH155" s="8" t="str">
        <f>IF(ISBLANK(AF155),  "", _xlfn.CONCAT(LOWER(C155), "/", E155))</f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847</v>
      </c>
      <c r="AN155" s="8" t="s">
        <v>746</v>
      </c>
      <c r="AO155" s="8" t="s">
        <v>850</v>
      </c>
      <c r="AP155" s="8" t="s">
        <v>512</v>
      </c>
      <c r="AQ155" s="8" t="s">
        <v>547</v>
      </c>
      <c r="AT155" s="8" t="s">
        <v>788</v>
      </c>
      <c r="AU155" s="8"/>
      <c r="AV155" s="8"/>
      <c r="AX155" s="8" t="str">
        <f>IF(AND(ISBLANK(AT155), ISBLANK(AU155)), "", _xlfn.CONCAT("[", IF(ISBLANK(AT155), "", _xlfn.CONCAT("[""mac"", """, AT155, """]")), IF(ISBLANK(AU155), "", _xlfn.CONCAT(", [""ip"", """, AU155, """]")), "]"))</f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512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1151</v>
      </c>
      <c r="K156" s="8" t="s">
        <v>1064</v>
      </c>
      <c r="M156" s="8" t="s">
        <v>136</v>
      </c>
      <c r="T156" s="8"/>
      <c r="U156" s="10"/>
      <c r="V156" s="10" t="s">
        <v>748</v>
      </c>
      <c r="W156" s="10">
        <v>1400</v>
      </c>
      <c r="X156" s="16" t="s">
        <v>1190</v>
      </c>
      <c r="Y156" s="16" t="s">
        <v>824</v>
      </c>
      <c r="Z156" s="8"/>
      <c r="AC156" s="8" t="s">
        <v>364</v>
      </c>
      <c r="AE156" s="10"/>
      <c r="AG156" s="8" t="str">
        <f>IF(ISBLANK(AF156),  "", _xlfn.CONCAT("haas/entity/sensor/", LOWER(C156), "/", E156, "/config"))</f>
        <v/>
      </c>
      <c r="AH156" s="8" t="str">
        <f>IF(ISBLANK(AF156),  "", _xlfn.CONCAT(LOWER(C156), "/", E156))</f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847</v>
      </c>
      <c r="AN156" s="8" t="s">
        <v>745</v>
      </c>
      <c r="AO156" s="8" t="s">
        <v>850</v>
      </c>
      <c r="AP156" s="8" t="s">
        <v>512</v>
      </c>
      <c r="AQ156" s="8" t="s">
        <v>755</v>
      </c>
      <c r="AU156" s="8"/>
      <c r="AV156" s="8"/>
      <c r="AX156" s="8" t="str">
        <f>IF(AND(ISBLANK(AT156), ISBLANK(AU156)), "", _xlfn.CONCAT("[", IF(ISBLANK(AT156), "", _xlfn.CONCAT("[""mac"", """, AT156, """]")), IF(ISBLANK(AU156), "", _xlfn.CONCAT(", [""ip"", """, AU156, """]")), "]"))</f>
        <v/>
      </c>
    </row>
    <row r="157" spans="1:50" ht="16" customHeight="1" x14ac:dyDescent="0.2">
      <c r="A157" s="8">
        <v>1650</v>
      </c>
      <c r="B157" s="8" t="s">
        <v>26</v>
      </c>
      <c r="C157" s="8" t="s">
        <v>512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1193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747</v>
      </c>
      <c r="W157" s="10">
        <v>1400</v>
      </c>
      <c r="X157" s="16" t="s">
        <v>1188</v>
      </c>
      <c r="Y157" s="16" t="s">
        <v>824</v>
      </c>
      <c r="Z157" s="8"/>
      <c r="AE157" s="10"/>
      <c r="AG157" s="8" t="str">
        <f>IF(ISBLANK(AF157),  "", _xlfn.CONCAT("haas/entity/sensor/", LOWER(C157), "/", E157, "/config"))</f>
        <v/>
      </c>
      <c r="AH157" s="8" t="str">
        <f>IF(ISBLANK(AF157),  "", _xlfn.CONCAT(LOWER(C157), "/", E157))</f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847</v>
      </c>
      <c r="AN157" s="8" t="s">
        <v>746</v>
      </c>
      <c r="AO157" s="8" t="s">
        <v>850</v>
      </c>
      <c r="AP157" s="8" t="s">
        <v>512</v>
      </c>
      <c r="AQ157" s="8" t="s">
        <v>755</v>
      </c>
      <c r="AT157" s="8" t="s">
        <v>789</v>
      </c>
      <c r="AU157" s="8"/>
      <c r="AV157" s="8"/>
      <c r="AX157" s="8" t="str">
        <f>IF(AND(ISBLANK(AT157), ISBLANK(AU157)), "", _xlfn.CONCAT("[", IF(ISBLANK(AT157), "", _xlfn.CONCAT("[""mac"", """, AT157, """]")), IF(ISBLANK(AU157), "", _xlfn.CONCAT(", [""ip"", """, AU157, """]")), "]"))</f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614</v>
      </c>
      <c r="F158" s="8" t="str">
        <f>IF(ISBLANK(E158), "", Table2[[#This Row],[unique_id]])</f>
        <v>deck_festoons</v>
      </c>
      <c r="G158" s="8" t="s">
        <v>377</v>
      </c>
      <c r="H158" s="8" t="s">
        <v>139</v>
      </c>
      <c r="I158" s="8" t="s">
        <v>132</v>
      </c>
      <c r="J158" s="8" t="s">
        <v>1156</v>
      </c>
      <c r="M158" s="8" t="s">
        <v>136</v>
      </c>
      <c r="O158" s="8" t="s">
        <v>172</v>
      </c>
      <c r="P158" s="8" t="s">
        <v>1193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364</v>
      </c>
      <c r="AE158" s="10"/>
      <c r="AG158" s="8" t="str">
        <f>IF(ISBLANK(AF158),  "", _xlfn.CONCAT("haas/entity/sensor/", LOWER(C158), "/", E158, "/config"))</f>
        <v/>
      </c>
      <c r="AH158" s="8" t="str">
        <f>IF(ISBLANK(AF158),  "", _xlfn.CONCAT(LOWER(C158), "/", E158))</f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473</v>
      </c>
      <c r="AN158" s="8" t="s">
        <v>480</v>
      </c>
      <c r="AO158" s="8" t="s">
        <v>472</v>
      </c>
      <c r="AP158" s="8" t="str">
        <f>IF(OR(ISBLANK(AT158), ISBLANK(AU158)), "", Table2[[#This Row],[device_via_device]])</f>
        <v>TPLink</v>
      </c>
      <c r="AQ158" s="8" t="s">
        <v>469</v>
      </c>
      <c r="AS158" s="8" t="s">
        <v>605</v>
      </c>
      <c r="AT158" s="8" t="s">
        <v>846</v>
      </c>
      <c r="AU158" s="8" t="s">
        <v>845</v>
      </c>
      <c r="AV158" s="8"/>
      <c r="AX158" s="8" t="str">
        <f>IF(AND(ISBLANK(AT158), ISBLANK(AU158)), "", _xlfn.CONCAT("[", IF(ISBLANK(AT158), "", _xlfn.CONCAT("[""mac"", """, AT158, """]")), IF(ISBLANK(AU158), "", _xlfn.CONCAT(", [""ip"", """, AU158, """]")), "]"))</f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840</v>
      </c>
      <c r="F159" s="8" t="str">
        <f>IF(ISBLANK(E159), "", Table2[[#This Row],[unique_id]])</f>
        <v>landing_festoons</v>
      </c>
      <c r="G159" s="8" t="s">
        <v>841</v>
      </c>
      <c r="H159" s="8" t="s">
        <v>139</v>
      </c>
      <c r="I159" s="8" t="s">
        <v>132</v>
      </c>
      <c r="J159" s="8" t="s">
        <v>1156</v>
      </c>
      <c r="M159" s="8" t="s">
        <v>136</v>
      </c>
      <c r="O159" s="8" t="s">
        <v>172</v>
      </c>
      <c r="P159" s="8" t="s">
        <v>1193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364</v>
      </c>
      <c r="AE159" s="10"/>
      <c r="AG159" s="8" t="str">
        <f>IF(ISBLANK(AF159),  "", _xlfn.CONCAT("haas/entity/sensor/", LOWER(C159), "/", E159, "/config"))</f>
        <v/>
      </c>
      <c r="AH159" s="8" t="str">
        <f>IF(ISBLANK(AF159),  "", _xlfn.CONCAT(LOWER(C159), "/", E159))</f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473</v>
      </c>
      <c r="AN159" s="8" t="s">
        <v>480</v>
      </c>
      <c r="AO159" s="8" t="s">
        <v>472</v>
      </c>
      <c r="AP159" s="8" t="str">
        <f>IF(OR(ISBLANK(AT159), ISBLANK(AU159)), "", Table2[[#This Row],[device_via_device]])</f>
        <v>TPLink</v>
      </c>
      <c r="AQ159" s="8" t="s">
        <v>842</v>
      </c>
      <c r="AS159" s="8" t="s">
        <v>605</v>
      </c>
      <c r="AT159" s="8" t="s">
        <v>843</v>
      </c>
      <c r="AU159" s="8" t="s">
        <v>844</v>
      </c>
      <c r="AV159" s="8"/>
      <c r="AX159" s="8" t="str">
        <f>IF(AND(ISBLANK(AT159), ISBLANK(AU159)), "", _xlfn.CONCAT("[", IF(ISBLANK(AT159), "", _xlfn.CONCAT("[""mac"", """, AT159, """]")), IF(ISBLANK(AU159), "", _xlfn.CONCAT(", [""ip"", """, AU159, """]")), "]"))</f>
        <v>[["mac", "5c:a6:e6:25:5a:0c"], ["ip", "10.0.6.89"]]</v>
      </c>
    </row>
    <row r="160" spans="1:50" ht="16" customHeight="1" x14ac:dyDescent="0.2">
      <c r="A160" s="8">
        <v>1653</v>
      </c>
      <c r="B160" s="8" t="s">
        <v>878</v>
      </c>
      <c r="C160" s="8" t="s">
        <v>512</v>
      </c>
      <c r="D160" s="8" t="s">
        <v>137</v>
      </c>
      <c r="E160" s="8" t="s">
        <v>862</v>
      </c>
      <c r="F160" s="8" t="str">
        <f>IF(ISBLANK(E160), "", Table2[[#This Row],[unique_id]])</f>
        <v>garden_pedestals</v>
      </c>
      <c r="G160" s="8" t="s">
        <v>863</v>
      </c>
      <c r="H160" s="8" t="s">
        <v>139</v>
      </c>
      <c r="I160" s="8" t="s">
        <v>132</v>
      </c>
      <c r="J160" s="8" t="s">
        <v>1155</v>
      </c>
      <c r="M160" s="8" t="s">
        <v>136</v>
      </c>
      <c r="T160" s="8"/>
      <c r="U160" s="10"/>
      <c r="V160" s="10" t="s">
        <v>748</v>
      </c>
      <c r="W160" s="10" t="s">
        <v>853</v>
      </c>
      <c r="X160" s="16" t="s">
        <v>1191</v>
      </c>
      <c r="Y160" s="16" t="s">
        <v>852</v>
      </c>
      <c r="Z160" s="8"/>
      <c r="AC160" s="8" t="s">
        <v>364</v>
      </c>
      <c r="AE160" s="10"/>
      <c r="AG160" s="8" t="str">
        <f>IF(ISBLANK(AF160),  "", _xlfn.CONCAT("haas/entity/sensor/", LOWER(C160), "/", E160, "/config"))</f>
        <v/>
      </c>
      <c r="AH160" s="8" t="str">
        <f>IF(ISBLANK(AF160),  "", _xlfn.CONCAT(LOWER(C160), "/", E160))</f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849</v>
      </c>
      <c r="AN160" s="8" t="s">
        <v>865</v>
      </c>
      <c r="AO160" s="8" t="s">
        <v>851</v>
      </c>
      <c r="AP160" s="8" t="s">
        <v>512</v>
      </c>
      <c r="AQ160" s="8" t="s">
        <v>864</v>
      </c>
      <c r="AU160" s="8"/>
      <c r="AV160" s="8"/>
      <c r="AX160" s="8" t="str">
        <f>IF(AND(ISBLANK(AT160), ISBLANK(AU160)), "", _xlfn.CONCAT("[", IF(ISBLANK(AT160), "", _xlfn.CONCAT("[""mac"", """, AT160, """]")), IF(ISBLANK(AU160), "", _xlfn.CONCAT(", [""ip"", """, AU160, """]")), "]"))</f>
        <v/>
      </c>
    </row>
    <row r="161" spans="1:50" ht="16" customHeight="1" x14ac:dyDescent="0.2">
      <c r="A161" s="8">
        <v>1654</v>
      </c>
      <c r="B161" s="8" t="s">
        <v>878</v>
      </c>
      <c r="C161" s="8" t="s">
        <v>512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1193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747</v>
      </c>
      <c r="W161" s="10" t="s">
        <v>853</v>
      </c>
      <c r="X161" s="16" t="s">
        <v>1188</v>
      </c>
      <c r="Y161" s="16" t="s">
        <v>852</v>
      </c>
      <c r="Z161" s="8"/>
      <c r="AE161" s="10"/>
      <c r="AG161" s="8" t="str">
        <f>IF(ISBLANK(AF161),  "", _xlfn.CONCAT("haas/entity/sensor/", LOWER(C161), "/", E161, "/config"))</f>
        <v/>
      </c>
      <c r="AH161" s="8" t="str">
        <f>IF(ISBLANK(AF161),  "", _xlfn.CONCAT(LOWER(C161), "/", E161))</f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849</v>
      </c>
      <c r="AN161" s="8" t="s">
        <v>866</v>
      </c>
      <c r="AO161" s="8" t="s">
        <v>851</v>
      </c>
      <c r="AP161" s="8" t="s">
        <v>512</v>
      </c>
      <c r="AQ161" s="8" t="s">
        <v>864</v>
      </c>
      <c r="AT161" s="8" t="s">
        <v>848</v>
      </c>
      <c r="AU161" s="8"/>
      <c r="AV161" s="8"/>
      <c r="AX161" s="8" t="str">
        <f>IF(AND(ISBLANK(AT161), ISBLANK(AU161)), "", _xlfn.CONCAT("[", IF(ISBLANK(AT161), "", _xlfn.CONCAT("[""mac"", """, AT161, """]")), IF(ISBLANK(AU161), "", _xlfn.CONCAT(", [""ip"", """, AU161, """]")), "]"))</f>
        <v>[["mac", "0x001788010c692175"]]</v>
      </c>
    </row>
    <row r="162" spans="1:50" ht="16" customHeight="1" x14ac:dyDescent="0.2">
      <c r="A162" s="8">
        <v>1655</v>
      </c>
      <c r="B162" s="8" t="s">
        <v>878</v>
      </c>
      <c r="C162" s="8" t="s">
        <v>512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1193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747</v>
      </c>
      <c r="W162" s="10" t="s">
        <v>853</v>
      </c>
      <c r="X162" s="16" t="s">
        <v>1188</v>
      </c>
      <c r="Y162" s="16" t="s">
        <v>852</v>
      </c>
      <c r="Z162" s="8"/>
      <c r="AE162" s="10"/>
      <c r="AG162" s="8" t="str">
        <f>IF(ISBLANK(AF162),  "", _xlfn.CONCAT("haas/entity/sensor/", LOWER(C162), "/", E162, "/config"))</f>
        <v/>
      </c>
      <c r="AH162" s="8" t="str">
        <f>IF(ISBLANK(AF162),  "", _xlfn.CONCAT(LOWER(C162), "/", E162))</f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849</v>
      </c>
      <c r="AN162" s="8" t="s">
        <v>867</v>
      </c>
      <c r="AO162" s="8" t="s">
        <v>851</v>
      </c>
      <c r="AP162" s="8" t="s">
        <v>512</v>
      </c>
      <c r="AQ162" s="8" t="s">
        <v>864</v>
      </c>
      <c r="AT162" s="8" t="s">
        <v>854</v>
      </c>
      <c r="AU162" s="8"/>
      <c r="AV162" s="8"/>
      <c r="AX162" s="8" t="str">
        <f>IF(AND(ISBLANK(AT162), ISBLANK(AU162)), "", _xlfn.CONCAT("[", IF(ISBLANK(AT162), "", _xlfn.CONCAT("[""mac"", """, AT162, """]")), IF(ISBLANK(AU162), "", _xlfn.CONCAT(", [""ip"", """, AU162, """]")), "]"))</f>
        <v>[["mac", "0x001788010c69214a"]]</v>
      </c>
    </row>
    <row r="163" spans="1:50" ht="16" customHeight="1" x14ac:dyDescent="0.2">
      <c r="A163" s="8">
        <v>1656</v>
      </c>
      <c r="B163" s="8" t="s">
        <v>878</v>
      </c>
      <c r="C163" s="8" t="s">
        <v>512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1193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747</v>
      </c>
      <c r="W163" s="10" t="s">
        <v>853</v>
      </c>
      <c r="X163" s="16" t="s">
        <v>1188</v>
      </c>
      <c r="Y163" s="16" t="s">
        <v>852</v>
      </c>
      <c r="Z163" s="8"/>
      <c r="AE163" s="10"/>
      <c r="AG163" s="8" t="str">
        <f>IF(ISBLANK(AF163),  "", _xlfn.CONCAT("haas/entity/sensor/", LOWER(C163), "/", E163, "/config"))</f>
        <v/>
      </c>
      <c r="AH163" s="8" t="str">
        <f>IF(ISBLANK(AF163),  "", _xlfn.CONCAT(LOWER(C163), "/", E163))</f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849</v>
      </c>
      <c r="AN163" s="8" t="s">
        <v>868</v>
      </c>
      <c r="AO163" s="8" t="s">
        <v>851</v>
      </c>
      <c r="AP163" s="8" t="s">
        <v>512</v>
      </c>
      <c r="AQ163" s="8" t="s">
        <v>864</v>
      </c>
      <c r="AT163" s="8" t="s">
        <v>855</v>
      </c>
      <c r="AU163" s="8"/>
      <c r="AV163" s="8"/>
      <c r="AX163" s="8" t="str">
        <f>IF(AND(ISBLANK(AT163), ISBLANK(AU163)), "", _xlfn.CONCAT("[", IF(ISBLANK(AT163), "", _xlfn.CONCAT("[""mac"", """, AT163, """]")), IF(ISBLANK(AU163), "", _xlfn.CONCAT(", [""ip"", """, AU163, """]")), "]"))</f>
        <v>[["mac", "0x001788010c5c4266"]]</v>
      </c>
    </row>
    <row r="164" spans="1:50" ht="16" customHeight="1" x14ac:dyDescent="0.2">
      <c r="A164" s="8">
        <v>1657</v>
      </c>
      <c r="B164" s="8" t="s">
        <v>878</v>
      </c>
      <c r="C164" s="8" t="s">
        <v>512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1193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747</v>
      </c>
      <c r="W164" s="10" t="s">
        <v>853</v>
      </c>
      <c r="X164" s="16" t="s">
        <v>1188</v>
      </c>
      <c r="Y164" s="16" t="s">
        <v>852</v>
      </c>
      <c r="Z164" s="8"/>
      <c r="AE164" s="10"/>
      <c r="AG164" s="8" t="str">
        <f>IF(ISBLANK(AF164),  "", _xlfn.CONCAT("haas/entity/sensor/", LOWER(C164), "/", E164, "/config"))</f>
        <v/>
      </c>
      <c r="AH164" s="8" t="str">
        <f>IF(ISBLANK(AF164),  "", _xlfn.CONCAT(LOWER(C164), "/", E164))</f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849</v>
      </c>
      <c r="AN164" s="8" t="s">
        <v>869</v>
      </c>
      <c r="AO164" s="8" t="s">
        <v>851</v>
      </c>
      <c r="AP164" s="8" t="s">
        <v>512</v>
      </c>
      <c r="AQ164" s="8" t="s">
        <v>864</v>
      </c>
      <c r="AT164" s="8" t="s">
        <v>856</v>
      </c>
      <c r="AU164" s="8"/>
      <c r="AV164" s="8"/>
      <c r="AX164" s="8" t="str">
        <f>IF(AND(ISBLANK(AT164), ISBLANK(AU164)), "", _xlfn.CONCAT("[", IF(ISBLANK(AT164), "", _xlfn.CONCAT("[""mac"", """, AT164, """]")), IF(ISBLANK(AU164), "", _xlfn.CONCAT(", [""ip"", """, AU164, """]")), "]"))</f>
        <v>[["mac", "0x001788010c692144"]]</v>
      </c>
    </row>
    <row r="165" spans="1:50" s="31" customFormat="1" ht="16" customHeight="1" x14ac:dyDescent="0.2">
      <c r="A165" s="31">
        <v>1658</v>
      </c>
      <c r="B165" s="31" t="s">
        <v>878</v>
      </c>
      <c r="C165" s="31" t="s">
        <v>512</v>
      </c>
      <c r="D165" s="31" t="s">
        <v>137</v>
      </c>
      <c r="F165" s="31" t="str">
        <f>IF(ISBLANK(E165), "", Table2[[#This Row],[unique_id]])</f>
        <v/>
      </c>
      <c r="U165" s="32"/>
      <c r="V165" s="32" t="s">
        <v>747</v>
      </c>
      <c r="W165" s="32" t="s">
        <v>853</v>
      </c>
      <c r="X165" s="33" t="s">
        <v>1188</v>
      </c>
      <c r="Y165" s="33" t="s">
        <v>852</v>
      </c>
      <c r="AE165" s="32"/>
      <c r="AG165" s="31" t="str">
        <f>IF(ISBLANK(AF165),  "", _xlfn.CONCAT("haas/entity/sensor/", LOWER(C165), "/", E165, "/config"))</f>
        <v/>
      </c>
      <c r="AH165" s="31" t="str">
        <f>IF(ISBLANK(AF165),  "", _xlfn.CONCAT(LOWER(C165), "/", E165))</f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849</v>
      </c>
      <c r="AN165" s="8" t="s">
        <v>993</v>
      </c>
      <c r="AO165" s="31" t="s">
        <v>851</v>
      </c>
      <c r="AP165" s="31" t="s">
        <v>512</v>
      </c>
      <c r="AQ165" s="31" t="s">
        <v>864</v>
      </c>
      <c r="AT165" s="31" t="s">
        <v>992</v>
      </c>
      <c r="AX165" s="31" t="str">
        <f>IF(AND(ISBLANK(AT165), ISBLANK(AU165)), "", _xlfn.CONCAT("[", IF(ISBLANK(AT165), "", _xlfn.CONCAT("[""mac"", """, AT165, """]")), IF(ISBLANK(AU165), "", _xlfn.CONCAT(", [""ip"", """, AU165, """]")), "]"))</f>
        <v>[["mac", "x"]]</v>
      </c>
    </row>
    <row r="166" spans="1:50" s="31" customFormat="1" ht="16" customHeight="1" x14ac:dyDescent="0.2">
      <c r="A166" s="31">
        <v>1659</v>
      </c>
      <c r="B166" s="31" t="s">
        <v>878</v>
      </c>
      <c r="C166" s="31" t="s">
        <v>512</v>
      </c>
      <c r="D166" s="31" t="s">
        <v>137</v>
      </c>
      <c r="F166" s="31" t="str">
        <f>IF(ISBLANK(E166), "", Table2[[#This Row],[unique_id]])</f>
        <v/>
      </c>
      <c r="U166" s="32"/>
      <c r="V166" s="32" t="s">
        <v>747</v>
      </c>
      <c r="W166" s="32" t="s">
        <v>853</v>
      </c>
      <c r="X166" s="33" t="s">
        <v>1188</v>
      </c>
      <c r="Y166" s="33" t="s">
        <v>852</v>
      </c>
      <c r="AE166" s="32"/>
      <c r="AG166" s="31" t="str">
        <f>IF(ISBLANK(AF166),  "", _xlfn.CONCAT("haas/entity/sensor/", LOWER(C166), "/", E166, "/config"))</f>
        <v/>
      </c>
      <c r="AH166" s="31" t="str">
        <f>IF(ISBLANK(AF166),  "", _xlfn.CONCAT(LOWER(C166), "/", E166))</f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849</v>
      </c>
      <c r="AN166" s="8" t="s">
        <v>994</v>
      </c>
      <c r="AO166" s="31" t="s">
        <v>851</v>
      </c>
      <c r="AP166" s="31" t="s">
        <v>512</v>
      </c>
      <c r="AQ166" s="31" t="s">
        <v>864</v>
      </c>
      <c r="AT166" s="31" t="s">
        <v>992</v>
      </c>
      <c r="AX166" s="31" t="str">
        <f>IF(AND(ISBLANK(AT166), ISBLANK(AU166)), "", _xlfn.CONCAT("[", IF(ISBLANK(AT166), "", _xlfn.CONCAT("[""mac"", """, AT166, """]")), IF(ISBLANK(AU166), "", _xlfn.CONCAT(", [""ip"", """, AU166, """]")), "]"))</f>
        <v>[["mac", "x"]]</v>
      </c>
    </row>
    <row r="167" spans="1:50" s="31" customFormat="1" ht="16" customHeight="1" x14ac:dyDescent="0.2">
      <c r="A167" s="31">
        <v>1660</v>
      </c>
      <c r="B167" s="31" t="s">
        <v>878</v>
      </c>
      <c r="C167" s="31" t="s">
        <v>512</v>
      </c>
      <c r="D167" s="31" t="s">
        <v>137</v>
      </c>
      <c r="F167" s="31" t="str">
        <f>IF(ISBLANK(E167), "", Table2[[#This Row],[unique_id]])</f>
        <v/>
      </c>
      <c r="U167" s="32"/>
      <c r="V167" s="32" t="s">
        <v>747</v>
      </c>
      <c r="W167" s="32" t="s">
        <v>853</v>
      </c>
      <c r="X167" s="33" t="s">
        <v>1188</v>
      </c>
      <c r="Y167" s="33" t="s">
        <v>852</v>
      </c>
      <c r="AE167" s="32"/>
      <c r="AG167" s="31" t="str">
        <f>IF(ISBLANK(AF167),  "", _xlfn.CONCAT("haas/entity/sensor/", LOWER(C167), "/", E167, "/config"))</f>
        <v/>
      </c>
      <c r="AH167" s="31" t="str">
        <f>IF(ISBLANK(AF167),  "", _xlfn.CONCAT(LOWER(C167), "/", E167))</f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849</v>
      </c>
      <c r="AN167" s="8" t="s">
        <v>995</v>
      </c>
      <c r="AO167" s="31" t="s">
        <v>851</v>
      </c>
      <c r="AP167" s="31" t="s">
        <v>512</v>
      </c>
      <c r="AQ167" s="31" t="s">
        <v>864</v>
      </c>
      <c r="AT167" s="31" t="s">
        <v>992</v>
      </c>
      <c r="AX167" s="31" t="str">
        <f>IF(AND(ISBLANK(AT167), ISBLANK(AU167)), "", _xlfn.CONCAT("[", IF(ISBLANK(AT167), "", _xlfn.CONCAT("[""mac"", """, AT167, """]")), IF(ISBLANK(AU167), "", _xlfn.CONCAT(", [""ip"", """, AU167, """]")), "]"))</f>
        <v>[["mac", "x"]]</v>
      </c>
    </row>
    <row r="168" spans="1:50" s="31" customFormat="1" ht="16" customHeight="1" x14ac:dyDescent="0.2">
      <c r="A168" s="31">
        <v>1661</v>
      </c>
      <c r="B168" s="31" t="s">
        <v>878</v>
      </c>
      <c r="C168" s="31" t="s">
        <v>512</v>
      </c>
      <c r="D168" s="31" t="s">
        <v>137</v>
      </c>
      <c r="F168" s="31" t="str">
        <f>IF(ISBLANK(E168), "", Table2[[#This Row],[unique_id]])</f>
        <v/>
      </c>
      <c r="U168" s="32"/>
      <c r="V168" s="32" t="s">
        <v>747</v>
      </c>
      <c r="W168" s="32" t="s">
        <v>853</v>
      </c>
      <c r="X168" s="33" t="s">
        <v>1188</v>
      </c>
      <c r="Y168" s="33" t="s">
        <v>852</v>
      </c>
      <c r="AE168" s="32"/>
      <c r="AG168" s="31" t="str">
        <f>IF(ISBLANK(AF168),  "", _xlfn.CONCAT("haas/entity/sensor/", LOWER(C168), "/", E168, "/config"))</f>
        <v/>
      </c>
      <c r="AH168" s="31" t="str">
        <f>IF(ISBLANK(AF168),  "", _xlfn.CONCAT(LOWER(C168), "/", E168))</f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849</v>
      </c>
      <c r="AN168" s="8" t="s">
        <v>996</v>
      </c>
      <c r="AO168" s="31" t="s">
        <v>851</v>
      </c>
      <c r="AP168" s="31" t="s">
        <v>512</v>
      </c>
      <c r="AQ168" s="31" t="s">
        <v>864</v>
      </c>
      <c r="AT168" s="31" t="s">
        <v>992</v>
      </c>
      <c r="AX168" s="31" t="str">
        <f>IF(AND(ISBLANK(AT168), ISBLANK(AU168)), "", _xlfn.CONCAT("[", IF(ISBLANK(AT168), "", _xlfn.CONCAT("[""mac"", """, AT168, """]")), IF(ISBLANK(AU168), "", _xlfn.CONCAT(", [""ip"", """, AU168, """]")), "]"))</f>
        <v>[["mac", "x"]]</v>
      </c>
    </row>
    <row r="169" spans="1:50" ht="16" customHeight="1" x14ac:dyDescent="0.2">
      <c r="A169" s="8">
        <v>1662</v>
      </c>
      <c r="B169" s="8" t="s">
        <v>878</v>
      </c>
      <c r="C169" s="8" t="s">
        <v>512</v>
      </c>
      <c r="D169" s="8" t="s">
        <v>137</v>
      </c>
      <c r="E169" s="8" t="s">
        <v>872</v>
      </c>
      <c r="F169" s="8" t="str">
        <f>IF(ISBLANK(E169), "", Table2[[#This Row],[unique_id]])</f>
        <v>tree_spotlights</v>
      </c>
      <c r="G169" s="8" t="s">
        <v>861</v>
      </c>
      <c r="H169" s="8" t="s">
        <v>139</v>
      </c>
      <c r="I169" s="8" t="s">
        <v>132</v>
      </c>
      <c r="J169" s="8" t="s">
        <v>1157</v>
      </c>
      <c r="M169" s="8" t="s">
        <v>136</v>
      </c>
      <c r="T169" s="8"/>
      <c r="U169" s="10"/>
      <c r="V169" s="10" t="s">
        <v>748</v>
      </c>
      <c r="W169" s="10" t="s">
        <v>860</v>
      </c>
      <c r="X169" s="16" t="s">
        <v>1191</v>
      </c>
      <c r="Y169" s="16" t="s">
        <v>852</v>
      </c>
      <c r="Z169" s="8"/>
      <c r="AC169" s="8" t="s">
        <v>364</v>
      </c>
      <c r="AE169" s="10"/>
      <c r="AG169" s="8" t="str">
        <f>IF(ISBLANK(AF169),  "", _xlfn.CONCAT("haas/entity/sensor/", LOWER(C169), "/", E169, "/config"))</f>
        <v/>
      </c>
      <c r="AH169" s="8" t="str">
        <f>IF(ISBLANK(AF169),  "", _xlfn.CONCAT(LOWER(C169), "/", E169))</f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849</v>
      </c>
      <c r="AN169" s="8" t="s">
        <v>870</v>
      </c>
      <c r="AO169" s="8" t="s">
        <v>859</v>
      </c>
      <c r="AP169" s="8" t="s">
        <v>512</v>
      </c>
      <c r="AQ169" s="8" t="s">
        <v>858</v>
      </c>
      <c r="AU169" s="8"/>
      <c r="AV169" s="8"/>
      <c r="AX169" s="8" t="str">
        <f>IF(AND(ISBLANK(AT169), ISBLANK(AU169)), "", _xlfn.CONCAT("[", IF(ISBLANK(AT169), "", _xlfn.CONCAT("[""mac"", """, AT169, """]")), IF(ISBLANK(AU169), "", _xlfn.CONCAT(", [""ip"", """, AU169, """]")), "]"))</f>
        <v/>
      </c>
    </row>
    <row r="170" spans="1:50" ht="16" customHeight="1" x14ac:dyDescent="0.2">
      <c r="A170" s="8">
        <v>1663</v>
      </c>
      <c r="B170" s="8" t="s">
        <v>878</v>
      </c>
      <c r="C170" s="8" t="s">
        <v>512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1193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747</v>
      </c>
      <c r="W170" s="10" t="s">
        <v>860</v>
      </c>
      <c r="X170" s="16" t="s">
        <v>1188</v>
      </c>
      <c r="Y170" s="16" t="s">
        <v>852</v>
      </c>
      <c r="Z170" s="8"/>
      <c r="AE170" s="10"/>
      <c r="AG170" s="8" t="str">
        <f>IF(ISBLANK(AF170),  "", _xlfn.CONCAT("haas/entity/sensor/", LOWER(C170), "/", E170, "/config"))</f>
        <v/>
      </c>
      <c r="AH170" s="8" t="str">
        <f>IF(ISBLANK(AF170),  "", _xlfn.CONCAT(LOWER(C170), "/", E170))</f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849</v>
      </c>
      <c r="AN170" s="8" t="s">
        <v>871</v>
      </c>
      <c r="AO170" s="8" t="s">
        <v>859</v>
      </c>
      <c r="AP170" s="8" t="s">
        <v>512</v>
      </c>
      <c r="AQ170" s="8" t="s">
        <v>858</v>
      </c>
      <c r="AT170" s="8" t="s">
        <v>857</v>
      </c>
      <c r="AU170" s="8"/>
      <c r="AV170" s="8"/>
      <c r="AX170" s="8" t="str">
        <f>IF(AND(ISBLANK(AT170), ISBLANK(AU170)), "", _xlfn.CONCAT("[", IF(ISBLANK(AT170), "", _xlfn.CONCAT("[""mac"", """, AT170, """]")), IF(ISBLANK(AU170), "", _xlfn.CONCAT(", [""ip"", """, AU170, """]")), "]"))</f>
        <v>[["mac", "0x00178801097ed42c"]]</v>
      </c>
    </row>
    <row r="171" spans="1:50" ht="16" customHeight="1" x14ac:dyDescent="0.2">
      <c r="A171" s="8">
        <v>1664</v>
      </c>
      <c r="B171" s="8" t="s">
        <v>878</v>
      </c>
      <c r="C171" s="8" t="s">
        <v>512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1193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747</v>
      </c>
      <c r="W171" s="10" t="s">
        <v>860</v>
      </c>
      <c r="X171" s="16" t="s">
        <v>1188</v>
      </c>
      <c r="Y171" s="16" t="s">
        <v>852</v>
      </c>
      <c r="Z171" s="8"/>
      <c r="AE171" s="10"/>
      <c r="AG171" s="8" t="str">
        <f>IF(ISBLANK(AF171),  "", _xlfn.CONCAT("haas/entity/sensor/", LOWER(C171), "/", E171, "/config"))</f>
        <v/>
      </c>
      <c r="AH171" s="8" t="str">
        <f>IF(ISBLANK(AF171),  "", _xlfn.CONCAT(LOWER(C171), "/", E171))</f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849</v>
      </c>
      <c r="AN171" s="8" t="s">
        <v>876</v>
      </c>
      <c r="AO171" s="8" t="s">
        <v>859</v>
      </c>
      <c r="AP171" s="8" t="s">
        <v>512</v>
      </c>
      <c r="AQ171" s="8" t="s">
        <v>858</v>
      </c>
      <c r="AT171" s="8" t="s">
        <v>877</v>
      </c>
      <c r="AU171" s="8"/>
      <c r="AV171" s="8"/>
      <c r="AX171" s="8" t="str">
        <f>IF(AND(ISBLANK(AT171), ISBLANK(AU171)), "", _xlfn.CONCAT("[", IF(ISBLANK(AT171), "", _xlfn.CONCAT("[""mac"", """, AT171, """]")), IF(ISBLANK(AU171), "", _xlfn.CONCAT(", [""ip"", """, AU171, """]")), "]"))</f>
        <v>[["mac", "0x0017880109c40c33"]]</v>
      </c>
    </row>
    <row r="172" spans="1:50" s="31" customFormat="1" ht="16" customHeight="1" x14ac:dyDescent="0.2">
      <c r="A172" s="31">
        <v>1665</v>
      </c>
      <c r="B172" s="31" t="s">
        <v>878</v>
      </c>
      <c r="C172" s="31" t="s">
        <v>512</v>
      </c>
      <c r="D172" s="31" t="s">
        <v>137</v>
      </c>
      <c r="F172" s="31" t="str">
        <f>IF(ISBLANK(E172), "", Table2[[#This Row],[unique_id]])</f>
        <v/>
      </c>
      <c r="U172" s="32"/>
      <c r="V172" s="32" t="s">
        <v>747</v>
      </c>
      <c r="W172" s="32" t="s">
        <v>860</v>
      </c>
      <c r="X172" s="33" t="s">
        <v>1188</v>
      </c>
      <c r="Y172" s="33" t="s">
        <v>852</v>
      </c>
      <c r="AE172" s="32"/>
      <c r="AG172" s="31" t="str">
        <f>IF(ISBLANK(AF172),  "", _xlfn.CONCAT("haas/entity/sensor/", LOWER(C172), "/", E172, "/config"))</f>
        <v/>
      </c>
      <c r="AH172" s="31" t="str">
        <f>IF(ISBLANK(AF172),  "", _xlfn.CONCAT(LOWER(C172), "/", E172))</f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849</v>
      </c>
      <c r="AN172" s="8" t="s">
        <v>997</v>
      </c>
      <c r="AO172" s="31" t="s">
        <v>859</v>
      </c>
      <c r="AP172" s="31" t="s">
        <v>512</v>
      </c>
      <c r="AQ172" s="31" t="s">
        <v>858</v>
      </c>
      <c r="AT172" s="31" t="s">
        <v>992</v>
      </c>
      <c r="AX172" s="31" t="str">
        <f>IF(AND(ISBLANK(AT172), ISBLANK(AU172)), "", _xlfn.CONCAT("[", IF(ISBLANK(AT172), "", _xlfn.CONCAT("[""mac"", """, AT172, """]")), IF(ISBLANK(AU172), "", _xlfn.CONCAT(", [""ip"", """, AU172, """]")), "]"))</f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674</v>
      </c>
      <c r="D173" s="8" t="s">
        <v>439</v>
      </c>
      <c r="E173" s="8" t="s">
        <v>438</v>
      </c>
      <c r="F173" s="8" t="str">
        <f>IF(ISBLANK(E173), "", Table2[[#This Row],[unique_id]])</f>
        <v>column_break</v>
      </c>
      <c r="G173" s="8" t="s">
        <v>435</v>
      </c>
      <c r="H173" s="8" t="s">
        <v>1041</v>
      </c>
      <c r="I173" s="8" t="s">
        <v>132</v>
      </c>
      <c r="M173" s="8" t="s">
        <v>436</v>
      </c>
      <c r="N173" s="8" t="s">
        <v>437</v>
      </c>
      <c r="T173" s="8"/>
      <c r="U173" s="10"/>
      <c r="V173" s="10"/>
      <c r="W173" s="10"/>
      <c r="X173" s="10"/>
      <c r="Y173" s="10"/>
      <c r="Z173" s="8"/>
      <c r="AE173" s="10"/>
      <c r="AG173" s="8" t="str">
        <f>IF(ISBLANK(AF173),  "", _xlfn.CONCAT("haas/entity/sensor/", LOWER(C173), "/", E173, "/config"))</f>
        <v/>
      </c>
      <c r="AH173" s="8" t="str">
        <f>IF(ISBLANK(AF173),  "", _xlfn.CONCAT(LOWER(C173), "/", E173))</f>
        <v/>
      </c>
      <c r="AK173" s="37"/>
      <c r="AU173" s="8"/>
      <c r="AV173" s="8"/>
      <c r="AX173" s="8" t="str">
        <f>IF(AND(ISBLANK(AT173), ISBLANK(AU173)), "", _xlfn.CONCAT("[", IF(ISBLANK(AT173), "", _xlfn.CONCAT("[""mac"", """, AT173, """]")), IF(ISBLANK(AU173), "", _xlfn.CONCAT(", [""ip"", """, AU173, """]")), "]"))</f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691</v>
      </c>
      <c r="H174" s="8" t="s">
        <v>1041</v>
      </c>
      <c r="I174" s="52" t="s">
        <v>132</v>
      </c>
      <c r="J174" s="52" t="s">
        <v>691</v>
      </c>
      <c r="K174" s="52"/>
      <c r="L174" s="52"/>
      <c r="M174" s="52" t="s">
        <v>317</v>
      </c>
      <c r="N174" s="52"/>
      <c r="O174" s="8" t="s">
        <v>172</v>
      </c>
      <c r="P174" s="13" t="s">
        <v>1194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1215</v>
      </c>
      <c r="T174" s="8"/>
      <c r="U174" s="10"/>
      <c r="V174" s="10"/>
      <c r="W174" s="10"/>
      <c r="X174" s="10"/>
      <c r="Y174" s="10"/>
      <c r="Z174" s="8"/>
      <c r="AC174" s="8" t="s">
        <v>316</v>
      </c>
      <c r="AE174" s="10"/>
      <c r="AG174" s="8" t="str">
        <f>IF(ISBLANK(AF174),  "", _xlfn.CONCAT("haas/entity/sensor/", LOWER(C174), "/", E174, "/config"))</f>
        <v/>
      </c>
      <c r="AH174" s="8" t="str">
        <f>IF(ISBLANK(AF174),  "", _xlfn.CONCAT(LOWER(C174), "/", E174))</f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474</v>
      </c>
      <c r="AN174" s="8" t="s">
        <v>482</v>
      </c>
      <c r="AO174" s="8" t="s">
        <v>471</v>
      </c>
      <c r="AP174" s="8" t="str">
        <f>IF(OR(ISBLANK(AT174), ISBLANK(AU174)), "", Table2[[#This Row],[device_via_device]])</f>
        <v>TPLink</v>
      </c>
      <c r="AQ174" s="8" t="s">
        <v>470</v>
      </c>
      <c r="AS174" s="8" t="s">
        <v>605</v>
      </c>
      <c r="AT174" s="8" t="s">
        <v>462</v>
      </c>
      <c r="AU174" s="8" t="s">
        <v>598</v>
      </c>
      <c r="AV174" s="8"/>
      <c r="AX174" s="8" t="str">
        <f>IF(AND(ISBLANK(AT174), ISBLANK(AU174)), "", _xlfn.CONCAT("[", IF(ISBLANK(AT174), "", _xlfn.CONCAT("[""mac"", """, AT174, """]")), IF(ISBLANK(AU174), "", _xlfn.CONCAT(", [""ip"", """, AU174, """]")), "]"))</f>
        <v>[["mac", "ac:84:c6:54:9d:98"], ["ip", "10.0.6.81"]]</v>
      </c>
    </row>
    <row r="175" spans="1:50" ht="16" customHeight="1" x14ac:dyDescent="0.2">
      <c r="A175" s="8">
        <v>1702</v>
      </c>
      <c r="B175" s="8" t="s">
        <v>878</v>
      </c>
      <c r="C175" s="8" t="s">
        <v>1099</v>
      </c>
      <c r="D175" s="8" t="s">
        <v>134</v>
      </c>
      <c r="E175" s="8" t="s">
        <v>441</v>
      </c>
      <c r="F175" s="8" t="str">
        <f>IF(ISBLANK(E175), "", Table2[[#This Row],[unique_id]])</f>
        <v>roof_water_heater_booster</v>
      </c>
      <c r="G175" s="8" t="s">
        <v>688</v>
      </c>
      <c r="H175" s="8" t="s">
        <v>1041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681</v>
      </c>
      <c r="AE175" s="10"/>
      <c r="AG175" s="8" t="str">
        <f>IF(ISBLANK(AF175),  "", _xlfn.CONCAT("haas/entity/sensor/", LOWER(C175), "/", E175, "/config"))</f>
        <v/>
      </c>
      <c r="AH175" s="8" t="str">
        <f>IF(ISBLANK(AF175),  "", _xlfn.CONCAT(LOWER(C175), "/", E175))</f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678</v>
      </c>
      <c r="AN175" s="8" t="s">
        <v>677</v>
      </c>
      <c r="AO175" s="8" t="s">
        <v>679</v>
      </c>
      <c r="AP175" s="8" t="s">
        <v>440</v>
      </c>
      <c r="AQ175" s="8" t="s">
        <v>38</v>
      </c>
      <c r="AS175" s="8" t="s">
        <v>605</v>
      </c>
      <c r="AT175" s="8" t="s">
        <v>676</v>
      </c>
      <c r="AU175" s="9" t="s">
        <v>680</v>
      </c>
      <c r="AV175" s="9"/>
      <c r="AW175" s="9"/>
      <c r="AX175" s="8" t="str">
        <f>IF(AND(ISBLANK(AT175), ISBLANK(AU175)), "", _xlfn.CONCAT("[", IF(ISBLANK(AT175), "", _xlfn.CONCAT("[""mac"", """, AT175, """]")), IF(ISBLANK(AU175), "", _xlfn.CONCAT(", [""ip"", """, AU175, """]")), "]"))</f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1099</v>
      </c>
      <c r="D176" s="8" t="s">
        <v>134</v>
      </c>
      <c r="E176" s="8" t="s">
        <v>682</v>
      </c>
      <c r="F176" s="8" t="str">
        <f>IF(ISBLANK(E176), "", Table2[[#This Row],[unique_id]])</f>
        <v>outdoor_pool_filter</v>
      </c>
      <c r="G176" s="8" t="s">
        <v>417</v>
      </c>
      <c r="H176" s="8" t="s">
        <v>1041</v>
      </c>
      <c r="I176" s="8" t="s">
        <v>132</v>
      </c>
      <c r="J176" s="8" t="str">
        <f>Table2[[#This Row],[friendly_name]]</f>
        <v>Pool Filter</v>
      </c>
      <c r="M176" s="8" t="s">
        <v>317</v>
      </c>
      <c r="O176" s="8" t="s">
        <v>172</v>
      </c>
      <c r="P176" s="8" t="s">
        <v>1194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>IF(ISBLANK(AF176),  "", _xlfn.CONCAT("haas/entity/sensor/", LOWER(C176), "/", E176, "/config"))</f>
        <v/>
      </c>
      <c r="AH176" s="8" t="str">
        <f>IF(ISBLANK(AF176),  "", _xlfn.CONCAT(LOWER(C176), "/", E176))</f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683</v>
      </c>
      <c r="AU176" s="9"/>
      <c r="AV176" s="9"/>
      <c r="AW176" s="9"/>
      <c r="AX176" s="8" t="str">
        <f>IF(AND(ISBLANK(AT176), ISBLANK(AU176)), "", _xlfn.CONCAT("[", IF(ISBLANK(AT176), "", _xlfn.CONCAT("[""mac"", """, AT176, """]")), IF(ISBLANK(AU176), "", _xlfn.CONCAT(", [""ip"", """, AU176, """]")), "]"))</f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693</v>
      </c>
      <c r="D177" s="58" t="s">
        <v>129</v>
      </c>
      <c r="E177" s="59" t="s">
        <v>698</v>
      </c>
      <c r="F177" s="58" t="str">
        <f>IF(ISBLANK(E177), "", Table2[[#This Row],[unique_id]])</f>
        <v>lounge_air_purifier</v>
      </c>
      <c r="G177" s="58" t="s">
        <v>203</v>
      </c>
      <c r="H177" s="58" t="s">
        <v>694</v>
      </c>
      <c r="I177" s="52" t="s">
        <v>132</v>
      </c>
      <c r="J177" s="52" t="s">
        <v>721</v>
      </c>
      <c r="K177" s="52"/>
      <c r="L177" s="52"/>
      <c r="M177" s="52" t="s">
        <v>136</v>
      </c>
      <c r="N177" s="52"/>
      <c r="P177" s="58" t="s">
        <v>1193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747</v>
      </c>
      <c r="W177" s="60"/>
      <c r="X177" s="61" t="s">
        <v>1188</v>
      </c>
      <c r="Y177" s="61"/>
      <c r="AC177" s="58" t="s">
        <v>695</v>
      </c>
      <c r="AE177" s="60"/>
      <c r="AG177" s="58" t="str">
        <f>IF(ISBLANK(AF177),  "", _xlfn.CONCAT("haas/entity/sensor/", LOWER(C177), "/", E177, "/config"))</f>
        <v/>
      </c>
      <c r="AH177" s="58" t="str">
        <f>IF(ISBLANK(AF177),  "", _xlfn.CONCAT(LOWER(C177), "/", E177))</f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710</v>
      </c>
      <c r="AM177" s="60" t="s">
        <v>711</v>
      </c>
      <c r="AN177" s="58" t="s">
        <v>709</v>
      </c>
      <c r="AO177" s="58" t="s">
        <v>712</v>
      </c>
      <c r="AP177" s="58" t="s">
        <v>693</v>
      </c>
      <c r="AQ177" s="58" t="s">
        <v>203</v>
      </c>
      <c r="AT177" s="58" t="s">
        <v>733</v>
      </c>
      <c r="AX177" s="58" t="str">
        <f>IF(AND(ISBLANK(AT177), ISBLANK(AU177)), "", _xlfn.CONCAT("[", IF(ISBLANK(AT177), "", _xlfn.CONCAT("[""mac"", """, AT177, """]")), IF(ISBLANK(AU177), "", _xlfn.CONCAT(", [""ip"", """, AU177, """]")), "]"))</f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693</v>
      </c>
      <c r="D178" s="58" t="s">
        <v>129</v>
      </c>
      <c r="E178" s="59" t="s">
        <v>797</v>
      </c>
      <c r="F178" s="58" t="str">
        <f>IF(ISBLANK(E178), "", Table2[[#This Row],[unique_id]])</f>
        <v>dining_air_purifier</v>
      </c>
      <c r="G178" s="58" t="s">
        <v>202</v>
      </c>
      <c r="H178" s="58" t="s">
        <v>694</v>
      </c>
      <c r="I178" s="52" t="s">
        <v>132</v>
      </c>
      <c r="J178" s="52" t="s">
        <v>721</v>
      </c>
      <c r="K178" s="52"/>
      <c r="L178" s="52"/>
      <c r="M178" s="52" t="s">
        <v>136</v>
      </c>
      <c r="N178" s="52"/>
      <c r="P178" s="58" t="s">
        <v>1193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747</v>
      </c>
      <c r="W178" s="60"/>
      <c r="X178" s="61" t="s">
        <v>1188</v>
      </c>
      <c r="Y178" s="61"/>
      <c r="AC178" s="58" t="s">
        <v>695</v>
      </c>
      <c r="AE178" s="60"/>
      <c r="AG178" s="58" t="str">
        <f>IF(ISBLANK(AF178),  "", _xlfn.CONCAT("haas/entity/sensor/", LOWER(C178), "/", E178, "/config"))</f>
        <v/>
      </c>
      <c r="AH178" s="58" t="str">
        <f>IF(ISBLANK(AF178),  "", _xlfn.CONCAT(LOWER(C178), "/", E178))</f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799</v>
      </c>
      <c r="AM178" s="60" t="s">
        <v>711</v>
      </c>
      <c r="AN178" s="58" t="s">
        <v>709</v>
      </c>
      <c r="AO178" s="58" t="s">
        <v>712</v>
      </c>
      <c r="AP178" s="58" t="s">
        <v>693</v>
      </c>
      <c r="AQ178" s="58" t="s">
        <v>202</v>
      </c>
      <c r="AT178" s="58" t="s">
        <v>798</v>
      </c>
      <c r="AX178" s="58" t="str">
        <f>IF(AND(ISBLANK(AT178), ISBLANK(AU178)), "", _xlfn.CONCAT("[", IF(ISBLANK(AT178), "", _xlfn.CONCAT("[""mac"", """, AT178, """]")), IF(ISBLANK(AU178), "", _xlfn.CONCAT(", [""ip"", """, AU178, """]")), "]"))</f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671</v>
      </c>
      <c r="U179" s="10"/>
      <c r="V179" s="10"/>
      <c r="W179" s="10"/>
      <c r="X179" s="10"/>
      <c r="Y179" s="10"/>
      <c r="Z179" s="8"/>
      <c r="AA179" s="8" t="s">
        <v>433</v>
      </c>
      <c r="AC179" s="8" t="s">
        <v>285</v>
      </c>
      <c r="AE179" s="10"/>
      <c r="AG179" s="8" t="str">
        <f>IF(ISBLANK(AF179),  "", _xlfn.CONCAT("haas/entity/sensor/", LOWER(C179), "/", E179, "/config"))</f>
        <v/>
      </c>
      <c r="AH179" s="8" t="str">
        <f>IF(ISBLANK(AF179),  "", _xlfn.CONCAT(LOWER(C179), "/", E179))</f>
        <v/>
      </c>
      <c r="AK179" s="37"/>
      <c r="AU179" s="8"/>
      <c r="AV179" s="8"/>
      <c r="AX179" s="8" t="str">
        <f>IF(AND(ISBLANK(AT179), ISBLANK(AU179)), "", _xlfn.CONCAT("[", IF(ISBLANK(AT179), "", _xlfn.CONCAT("[""mac"", """, AT179, """]")), IF(ISBLANK(AU179), "", _xlfn.CONCAT(", [""ip"", """, AU179, """]")), "]"))</f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671</v>
      </c>
      <c r="U180" s="10"/>
      <c r="V180" s="10"/>
      <c r="W180" s="10"/>
      <c r="X180" s="10"/>
      <c r="Y180" s="10"/>
      <c r="Z180" s="8"/>
      <c r="AA180" s="8" t="s">
        <v>433</v>
      </c>
      <c r="AC180" s="8" t="s">
        <v>285</v>
      </c>
      <c r="AE180" s="10"/>
      <c r="AG180" s="8" t="str">
        <f>IF(ISBLANK(AF180),  "", _xlfn.CONCAT("haas/entity/sensor/", LOWER(C180), "/", E180, "/config"))</f>
        <v/>
      </c>
      <c r="AH180" s="8" t="str">
        <f>IF(ISBLANK(AF180),  "", _xlfn.CONCAT(LOWER(C180), "/", E180))</f>
        <v/>
      </c>
      <c r="AK180" s="37"/>
      <c r="AU180" s="8"/>
      <c r="AV180" s="8"/>
      <c r="AX180" s="8" t="str">
        <f>IF(AND(ISBLANK(AT180), ISBLANK(AU180)), "", _xlfn.CONCAT("[", IF(ISBLANK(AT180), "", _xlfn.CONCAT("[""mac"", """, AT180, """]")), IF(ISBLANK(AU180), "", _xlfn.CONCAT(", [""ip"", """, AU180, """]")), "]"))</f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671</v>
      </c>
      <c r="U181" s="10"/>
      <c r="V181" s="10"/>
      <c r="W181" s="10"/>
      <c r="X181" s="10"/>
      <c r="Y181" s="10"/>
      <c r="Z181" s="8"/>
      <c r="AA181" s="8" t="s">
        <v>433</v>
      </c>
      <c r="AC181" s="8" t="s">
        <v>285</v>
      </c>
      <c r="AE181" s="10"/>
      <c r="AG181" s="8" t="str">
        <f>IF(ISBLANK(AF181),  "", _xlfn.CONCAT("haas/entity/sensor/", LOWER(C181), "/", E181, "/config"))</f>
        <v/>
      </c>
      <c r="AH181" s="8" t="str">
        <f>IF(ISBLANK(AF181),  "", _xlfn.CONCAT(LOWER(C181), "/", E181))</f>
        <v/>
      </c>
      <c r="AK181" s="37"/>
      <c r="AU181" s="8"/>
      <c r="AV181" s="8"/>
      <c r="AX181" s="8" t="str">
        <f>IF(AND(ISBLANK(AT181), ISBLANK(AU181)), "", _xlfn.CONCAT("[", IF(ISBLANK(AT181), "", _xlfn.CONCAT("[""mac"", """, AT181, """]")), IF(ISBLANK(AU181), "", _xlfn.CONCAT(", [""ip"", """, AU181, """]")), "]"))</f>
        <v/>
      </c>
    </row>
    <row r="182" spans="1:50" ht="16" customHeight="1" x14ac:dyDescent="0.2">
      <c r="A182" s="8">
        <v>2103</v>
      </c>
      <c r="B182" s="8" t="s">
        <v>26</v>
      </c>
      <c r="C182" s="8" t="s">
        <v>674</v>
      </c>
      <c r="D182" s="8" t="s">
        <v>439</v>
      </c>
      <c r="E182" s="8" t="s">
        <v>672</v>
      </c>
      <c r="F182" s="8" t="str">
        <f>IF(ISBLANK(E182), "", Table2[[#This Row],[unique_id]])</f>
        <v>graph_break</v>
      </c>
      <c r="G182" s="8" t="s">
        <v>673</v>
      </c>
      <c r="H182" s="8" t="s">
        <v>284</v>
      </c>
      <c r="I182" s="8" t="s">
        <v>141</v>
      </c>
      <c r="T182" s="8" t="s">
        <v>671</v>
      </c>
      <c r="U182" s="10"/>
      <c r="V182" s="10"/>
      <c r="W182" s="10"/>
      <c r="X182" s="10"/>
      <c r="Y182" s="10"/>
      <c r="Z182" s="8"/>
      <c r="AE182" s="10"/>
      <c r="AG182" s="8" t="str">
        <f>IF(ISBLANK(AF182),  "", _xlfn.CONCAT("haas/entity/sensor/", LOWER(C182), "/", E182, "/config"))</f>
        <v/>
      </c>
      <c r="AH182" s="8" t="str">
        <f>IF(ISBLANK(AF182),  "", _xlfn.CONCAT(LOWER(C182), "/", E182))</f>
        <v/>
      </c>
      <c r="AK182" s="37"/>
      <c r="AU182" s="8"/>
      <c r="AV182" s="8"/>
      <c r="AX182" s="8" t="str">
        <f>IF(AND(ISBLANK(AT182), ISBLANK(AU182)), "", _xlfn.CONCAT("[", IF(ISBLANK(AT182), "", _xlfn.CONCAT("[""mac"", """, AT182, """]")), IF(ISBLANK(AU182), "", _xlfn.CONCAT(", [""ip"", """, AU182, """]")), "]"))</f>
        <v/>
      </c>
    </row>
    <row r="183" spans="1:50" ht="16" customHeight="1" x14ac:dyDescent="0.2">
      <c r="A183" s="8">
        <v>2104</v>
      </c>
      <c r="B183" s="8" t="s">
        <v>1192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671</v>
      </c>
      <c r="U183" s="10"/>
      <c r="V183" s="10"/>
      <c r="W183" s="10"/>
      <c r="X183" s="10"/>
      <c r="Y183" s="10"/>
      <c r="Z183" s="8"/>
      <c r="AA183" s="8" t="s">
        <v>433</v>
      </c>
      <c r="AC183" s="8" t="s">
        <v>285</v>
      </c>
      <c r="AE183" s="10"/>
      <c r="AG183" s="8" t="str">
        <f>IF(ISBLANK(AF183),  "", _xlfn.CONCAT("haas/entity/sensor/", LOWER(C183), "/", E183, "/config"))</f>
        <v/>
      </c>
      <c r="AH183" s="8" t="str">
        <f>IF(ISBLANK(AF183),  "", _xlfn.CONCAT(LOWER(C183), "/", E183))</f>
        <v/>
      </c>
      <c r="AK183" s="36"/>
      <c r="AU183" s="8"/>
      <c r="AV183" s="8"/>
      <c r="AX183" s="8" t="str">
        <f>IF(AND(ISBLANK(AT183), ISBLANK(AU183)), "", _xlfn.CONCAT("[", IF(ISBLANK(AT183), "", _xlfn.CONCAT("[""mac"", """, AT183, """]")), IF(ISBLANK(AU183), "", _xlfn.CONCAT(", [""ip"", """, AU183, """]")), "]"))</f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671</v>
      </c>
      <c r="U184" s="10"/>
      <c r="V184" s="10"/>
      <c r="W184" s="10"/>
      <c r="X184" s="10"/>
      <c r="Y184" s="10"/>
      <c r="Z184" s="8"/>
      <c r="AA184" s="8" t="s">
        <v>433</v>
      </c>
      <c r="AC184" s="8" t="s">
        <v>285</v>
      </c>
      <c r="AE184" s="10"/>
      <c r="AG184" s="8" t="str">
        <f>IF(ISBLANK(AF184),  "", _xlfn.CONCAT("haas/entity/sensor/", LOWER(C184), "/", E184, "/config"))</f>
        <v/>
      </c>
      <c r="AH184" s="8" t="str">
        <f>IF(ISBLANK(AF184),  "", _xlfn.CONCAT(LOWER(C184), "/", E184))</f>
        <v/>
      </c>
      <c r="AK184" s="37"/>
      <c r="AU184" s="8"/>
      <c r="AV184" s="8"/>
      <c r="AX184" s="8" t="str">
        <f>IF(AND(ISBLANK(AT184), ISBLANK(AU184)), "", _xlfn.CONCAT("[", IF(ISBLANK(AT184), "", _xlfn.CONCAT("[""mac"", """, AT184, """]")), IF(ISBLANK(AU184), "", _xlfn.CONCAT(", [""ip"", """, AU184, """]")), "]"))</f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671</v>
      </c>
      <c r="U185" s="10"/>
      <c r="V185" s="10"/>
      <c r="W185" s="10"/>
      <c r="X185" s="10"/>
      <c r="Y185" s="10"/>
      <c r="Z185" s="8"/>
      <c r="AA185" s="8" t="s">
        <v>433</v>
      </c>
      <c r="AC185" s="8" t="s">
        <v>285</v>
      </c>
      <c r="AE185" s="10"/>
      <c r="AG185" s="8" t="str">
        <f>IF(ISBLANK(AF185),  "", _xlfn.CONCAT("haas/entity/sensor/", LOWER(C185), "/", E185, "/config"))</f>
        <v/>
      </c>
      <c r="AH185" s="8" t="str">
        <f>IF(ISBLANK(AF185),  "", _xlfn.CONCAT(LOWER(C185), "/", E185))</f>
        <v/>
      </c>
      <c r="AK185" s="37"/>
      <c r="AU185" s="8"/>
      <c r="AV185" s="8"/>
      <c r="AX185" s="8" t="str">
        <f>IF(AND(ISBLANK(AT185), ISBLANK(AU185)), "", _xlfn.CONCAT("[", IF(ISBLANK(AT185), "", _xlfn.CONCAT("[""mac"", """, AT185, """]")), IF(ISBLANK(AU185), "", _xlfn.CONCAT(", [""ip"", """, AU185, """]")), "]"))</f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1199</v>
      </c>
      <c r="F186" s="8" t="str">
        <f>IF(ISBLANK(E186), "", Table2[[#This Row],[unique_id]])</f>
        <v>lights_power</v>
      </c>
      <c r="G186" s="12" t="s">
        <v>425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671</v>
      </c>
      <c r="U186" s="10"/>
      <c r="V186" s="10"/>
      <c r="W186" s="10"/>
      <c r="X186" s="10"/>
      <c r="Y186" s="10"/>
      <c r="Z186" s="8"/>
      <c r="AA186" s="8" t="s">
        <v>433</v>
      </c>
      <c r="AC186" s="8" t="s">
        <v>285</v>
      </c>
      <c r="AE186" s="10"/>
      <c r="AG186" s="8" t="str">
        <f>IF(ISBLANK(AF186),  "", _xlfn.CONCAT("haas/entity/sensor/", LOWER(C186), "/", E186, "/config"))</f>
        <v/>
      </c>
      <c r="AH186" s="8" t="str">
        <f>IF(ISBLANK(AF186),  "", _xlfn.CONCAT(LOWER(C186), "/", E186))</f>
        <v/>
      </c>
      <c r="AK186" s="37"/>
      <c r="AU186" s="8"/>
      <c r="AV186" s="8"/>
      <c r="AX186" s="8" t="str">
        <f>IF(AND(ISBLANK(AT186), ISBLANK(AU186)), "", _xlfn.CONCAT("[", IF(ISBLANK(AT186), "", _xlfn.CONCAT("[""mac"", """, AT186, """]")), IF(ISBLANK(AU186), "", _xlfn.CONCAT(", [""ip"", """, AU186, """]")), "]"))</f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1200</v>
      </c>
      <c r="F187" s="8" t="str">
        <f>IF(ISBLANK(E187), "", Table2[[#This Row],[unique_id]])</f>
        <v>fans_power</v>
      </c>
      <c r="G187" s="12" t="s">
        <v>426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671</v>
      </c>
      <c r="U187" s="10"/>
      <c r="V187" s="10"/>
      <c r="W187" s="10"/>
      <c r="X187" s="10"/>
      <c r="Y187" s="10"/>
      <c r="Z187" s="8"/>
      <c r="AA187" s="8" t="s">
        <v>433</v>
      </c>
      <c r="AC187" s="8" t="s">
        <v>285</v>
      </c>
      <c r="AE187" s="10"/>
      <c r="AG187" s="8" t="str">
        <f>IF(ISBLANK(AF187),  "", _xlfn.CONCAT("haas/entity/sensor/", LOWER(C187), "/", E187, "/config"))</f>
        <v/>
      </c>
      <c r="AH187" s="8" t="str">
        <f>IF(ISBLANK(AF187),  "", _xlfn.CONCAT(LOWER(C187), "/", E187))</f>
        <v/>
      </c>
      <c r="AK187" s="37"/>
      <c r="AU187" s="8"/>
      <c r="AV187" s="8"/>
      <c r="AX187" s="8" t="str">
        <f>IF(AND(ISBLANK(AT187), ISBLANK(AU187)), "", _xlfn.CONCAT("[", IF(ISBLANK(AT187), "", _xlfn.CONCAT("[""mac"", """, AT187, """]")), IF(ISBLANK(AU187), "", _xlfn.CONCAT(", [""ip"", """, AU187, """]")), "]"))</f>
        <v/>
      </c>
    </row>
    <row r="188" spans="1:50" ht="16" customHeight="1" x14ac:dyDescent="0.2">
      <c r="A188" s="8">
        <v>2109</v>
      </c>
      <c r="B188" s="12" t="s">
        <v>228</v>
      </c>
      <c r="C188" s="8" t="s">
        <v>1099</v>
      </c>
      <c r="D188" s="12" t="s">
        <v>27</v>
      </c>
      <c r="E188" s="12" t="s">
        <v>684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671</v>
      </c>
      <c r="U188" s="10"/>
      <c r="V188" s="10"/>
      <c r="W188" s="10"/>
      <c r="X188" s="10"/>
      <c r="Y188" s="10"/>
      <c r="Z188" s="8"/>
      <c r="AA188" s="8" t="s">
        <v>433</v>
      </c>
      <c r="AC188" s="8" t="s">
        <v>285</v>
      </c>
      <c r="AE188" s="10"/>
      <c r="AG188" s="8" t="str">
        <f>IF(ISBLANK(AF188),  "", _xlfn.CONCAT("haas/entity/sensor/", LOWER(C188), "/", E188, "/config"))</f>
        <v/>
      </c>
      <c r="AH188" s="8" t="str">
        <f>IF(ISBLANK(AF188),  "", _xlfn.CONCAT(LOWER(C188), "/", E188))</f>
        <v/>
      </c>
      <c r="AK188" s="37"/>
      <c r="AU188" s="8"/>
      <c r="AV188" s="8"/>
      <c r="AX188" s="8" t="str">
        <f>IF(AND(ISBLANK(AT188), ISBLANK(AU188)), "", _xlfn.CONCAT("[", IF(ISBLANK(AT188), "", _xlfn.CONCAT("[""mac"", """, AT188, """]")), IF(ISBLANK(AU188), "", _xlfn.CONCAT(", [""ip"", """, AU188, """]")), "]"))</f>
        <v/>
      </c>
    </row>
    <row r="189" spans="1:50" ht="16" customHeight="1" x14ac:dyDescent="0.2">
      <c r="A189" s="8">
        <v>2110</v>
      </c>
      <c r="B189" s="8" t="s">
        <v>878</v>
      </c>
      <c r="C189" s="8" t="s">
        <v>1099</v>
      </c>
      <c r="D189" s="12" t="s">
        <v>27</v>
      </c>
      <c r="E189" s="12" t="s">
        <v>686</v>
      </c>
      <c r="F189" s="8" t="str">
        <f>IF(ISBLANK(E189), "", Table2[[#This Row],[unique_id]])</f>
        <v>roof_water_heater_booster_energy_power</v>
      </c>
      <c r="G189" s="12" t="s">
        <v>688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671</v>
      </c>
      <c r="U189" s="10"/>
      <c r="V189" s="10"/>
      <c r="W189" s="10"/>
      <c r="X189" s="10"/>
      <c r="Y189" s="10"/>
      <c r="Z189" s="8"/>
      <c r="AA189" s="8" t="s">
        <v>433</v>
      </c>
      <c r="AC189" s="8" t="s">
        <v>285</v>
      </c>
      <c r="AE189" s="10"/>
      <c r="AG189" s="8" t="str">
        <f>IF(ISBLANK(AF189),  "", _xlfn.CONCAT("haas/entity/sensor/", LOWER(C189), "/", E189, "/config"))</f>
        <v/>
      </c>
      <c r="AH189" s="8" t="str">
        <f>IF(ISBLANK(AF189),  "", _xlfn.CONCAT(LOWER(C189), "/", E189))</f>
        <v/>
      </c>
      <c r="AK189" s="37"/>
      <c r="AU189" s="8"/>
      <c r="AV189" s="8"/>
      <c r="AX189" s="8" t="str">
        <f>IF(AND(ISBLANK(AT189), ISBLANK(AU189)), "", _xlfn.CONCAT("[", IF(ISBLANK(AT189), "", _xlfn.CONCAT("[""mac"", """, AT189, """]")), IF(ISBLANK(AU189), "", _xlfn.CONCAT(", [""ip"", """, AU189, """]")), "]"))</f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671</v>
      </c>
      <c r="U190" s="10"/>
      <c r="V190" s="10"/>
      <c r="W190" s="10"/>
      <c r="X190" s="10"/>
      <c r="Y190" s="10"/>
      <c r="Z190" s="8"/>
      <c r="AA190" s="8" t="s">
        <v>433</v>
      </c>
      <c r="AC190" s="8" t="s">
        <v>285</v>
      </c>
      <c r="AE190" s="10"/>
      <c r="AG190" s="8" t="str">
        <f>IF(ISBLANK(AF190),  "", _xlfn.CONCAT("haas/entity/sensor/", LOWER(C190), "/", E190, "/config"))</f>
        <v/>
      </c>
      <c r="AH190" s="8" t="str">
        <f>IF(ISBLANK(AF190),  "", _xlfn.CONCAT(LOWER(C190), "/", E190))</f>
        <v/>
      </c>
      <c r="AK190" s="37"/>
      <c r="AU190" s="8"/>
      <c r="AV190" s="8"/>
      <c r="AX190" s="8" t="str">
        <f>IF(AND(ISBLANK(AT190), ISBLANK(AU190)), "", _xlfn.CONCAT("[", IF(ISBLANK(AT190), "", _xlfn.CONCAT("[""mac"", """, AT190, """]")), IF(ISBLANK(AU190), "", _xlfn.CONCAT(", [""ip"", """, AU190, """]")), "]"))</f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671</v>
      </c>
      <c r="U191" s="10"/>
      <c r="V191" s="10"/>
      <c r="W191" s="10"/>
      <c r="X191" s="10"/>
      <c r="Y191" s="10"/>
      <c r="Z191" s="8"/>
      <c r="AA191" s="8" t="s">
        <v>433</v>
      </c>
      <c r="AC191" s="8" t="s">
        <v>285</v>
      </c>
      <c r="AE191" s="10"/>
      <c r="AG191" s="8" t="str">
        <f>IF(ISBLANK(AF191),  "", _xlfn.CONCAT("haas/entity/sensor/", LOWER(C191), "/", E191, "/config"))</f>
        <v/>
      </c>
      <c r="AH191" s="8" t="str">
        <f>IF(ISBLANK(AF191),  "", _xlfn.CONCAT(LOWER(C191), "/", E191))</f>
        <v/>
      </c>
      <c r="AK191" s="37"/>
      <c r="AU191" s="8"/>
      <c r="AV191" s="8"/>
      <c r="AX191" s="8" t="str">
        <f>IF(AND(ISBLANK(AT191), ISBLANK(AU191)), "", _xlfn.CONCAT("[", IF(ISBLANK(AT191), "", _xlfn.CONCAT("[""mac"", """, AT191, """]")), IF(ISBLANK(AU191), "", _xlfn.CONCAT(", [""ip"", """, AU191, """]")), "]"))</f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671</v>
      </c>
      <c r="U192" s="10"/>
      <c r="V192" s="10"/>
      <c r="W192" s="10"/>
      <c r="X192" s="10"/>
      <c r="Y192" s="10"/>
      <c r="Z192" s="8"/>
      <c r="AA192" s="8" t="s">
        <v>433</v>
      </c>
      <c r="AC192" s="8" t="s">
        <v>285</v>
      </c>
      <c r="AE192" s="10"/>
      <c r="AG192" s="8" t="str">
        <f>IF(ISBLANK(AF192),  "", _xlfn.CONCAT("haas/entity/sensor/", LOWER(C192), "/", E192, "/config"))</f>
        <v/>
      </c>
      <c r="AH192" s="8" t="str">
        <f>IF(ISBLANK(AF192),  "", _xlfn.CONCAT(LOWER(C192), "/", E192))</f>
        <v/>
      </c>
      <c r="AK192" s="37"/>
      <c r="AU192" s="8"/>
      <c r="AV192" s="8"/>
      <c r="AX192" s="8" t="str">
        <f>IF(AND(ISBLANK(AT192), ISBLANK(AU192)), "", _xlfn.CONCAT("[", IF(ISBLANK(AT192), "", _xlfn.CONCAT("[""mac"", """, AT192, """]")), IF(ISBLANK(AU192), "", _xlfn.CONCAT(", [""ip"", """, AU192, """]")), "]"))</f>
        <v/>
      </c>
    </row>
    <row r="193" spans="1:50" ht="16" customHeight="1" x14ac:dyDescent="0.2">
      <c r="A193" s="8">
        <v>2114</v>
      </c>
      <c r="B193" s="8" t="s">
        <v>878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671</v>
      </c>
      <c r="U193" s="10"/>
      <c r="V193" s="10"/>
      <c r="W193" s="10"/>
      <c r="X193" s="10"/>
      <c r="Y193" s="10"/>
      <c r="Z193" s="8"/>
      <c r="AA193" s="8" t="s">
        <v>433</v>
      </c>
      <c r="AC193" s="8" t="s">
        <v>285</v>
      </c>
      <c r="AE193" s="10"/>
      <c r="AG193" s="8" t="str">
        <f>IF(ISBLANK(AF193),  "", _xlfn.CONCAT("haas/entity/sensor/", LOWER(C193), "/", E193, "/config"))</f>
        <v/>
      </c>
      <c r="AH193" s="8" t="str">
        <f>IF(ISBLANK(AF193),  "", _xlfn.CONCAT(LOWER(C193), "/", E193))</f>
        <v/>
      </c>
      <c r="AK193" s="37"/>
      <c r="AU193" s="8"/>
      <c r="AV193" s="8"/>
      <c r="AX193" s="8" t="str">
        <f>IF(AND(ISBLANK(AT193), ISBLANK(AU193)), "", _xlfn.CONCAT("[", IF(ISBLANK(AT193), "", _xlfn.CONCAT("[""mac"", """, AT193, """]")), IF(ISBLANK(AU193), "", _xlfn.CONCAT(", [""ip"", """, AU193, """]")), "]"))</f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671</v>
      </c>
      <c r="U194" s="10"/>
      <c r="V194" s="10"/>
      <c r="W194" s="10"/>
      <c r="X194" s="10"/>
      <c r="Y194" s="10"/>
      <c r="Z194" s="8"/>
      <c r="AA194" s="8" t="s">
        <v>433</v>
      </c>
      <c r="AC194" s="8" t="s">
        <v>285</v>
      </c>
      <c r="AE194" s="10"/>
      <c r="AG194" s="8" t="str">
        <f>IF(ISBLANK(AF194),  "", _xlfn.CONCAT("haas/entity/sensor/", LOWER(C194), "/", E194, "/config"))</f>
        <v/>
      </c>
      <c r="AH194" s="8" t="str">
        <f>IF(ISBLANK(AF194),  "", _xlfn.CONCAT(LOWER(C194), "/", E194))</f>
        <v/>
      </c>
      <c r="AK194" s="37"/>
      <c r="AU194" s="8"/>
      <c r="AV194" s="8"/>
      <c r="AX194" s="8" t="str">
        <f>IF(AND(ISBLANK(AT194), ISBLANK(AU194)), "", _xlfn.CONCAT("[", IF(ISBLANK(AT194), "", _xlfn.CONCAT("[""mac"", """, AT194, """]")), IF(ISBLANK(AU194), "", _xlfn.CONCAT(", [""ip"", """, AU194, """]")), "]"))</f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671</v>
      </c>
      <c r="U195" s="10"/>
      <c r="V195" s="10"/>
      <c r="W195" s="10"/>
      <c r="X195" s="10"/>
      <c r="Y195" s="10"/>
      <c r="Z195" s="8"/>
      <c r="AA195" s="8" t="s">
        <v>433</v>
      </c>
      <c r="AC195" s="8" t="s">
        <v>285</v>
      </c>
      <c r="AE195" s="10"/>
      <c r="AG195" s="8" t="str">
        <f>IF(ISBLANK(AF195),  "", _xlfn.CONCAT("haas/entity/sensor/", LOWER(C195), "/", E195, "/config"))</f>
        <v/>
      </c>
      <c r="AH195" s="8" t="str">
        <f>IF(ISBLANK(AF195),  "", _xlfn.CONCAT(LOWER(C195), "/", E195))</f>
        <v/>
      </c>
      <c r="AK195" s="37"/>
      <c r="AU195" s="8"/>
      <c r="AV195" s="8"/>
      <c r="AX195" s="8" t="str">
        <f>IF(AND(ISBLANK(AT195), ISBLANK(AU195)), "", _xlfn.CONCAT("[", IF(ISBLANK(AT195), "", _xlfn.CONCAT("[""mac"", """, AT195, """]")), IF(ISBLANK(AU195), "", _xlfn.CONCAT(", [""ip"", """, AU195, """]")), "]"))</f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447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671</v>
      </c>
      <c r="U196" s="10"/>
      <c r="V196" s="10"/>
      <c r="W196" s="10"/>
      <c r="X196" s="10"/>
      <c r="Y196" s="10"/>
      <c r="Z196" s="8"/>
      <c r="AA196" s="8" t="s">
        <v>433</v>
      </c>
      <c r="AC196" s="8" t="s">
        <v>285</v>
      </c>
      <c r="AE196" s="10"/>
      <c r="AG196" s="8" t="str">
        <f>IF(ISBLANK(AF196),  "", _xlfn.CONCAT("haas/entity/sensor/", LOWER(C196), "/", E196, "/config"))</f>
        <v/>
      </c>
      <c r="AH196" s="8" t="str">
        <f>IF(ISBLANK(AF196),  "", _xlfn.CONCAT(LOWER(C196), "/", E196))</f>
        <v/>
      </c>
      <c r="AK196" s="37"/>
      <c r="AO196" s="12"/>
      <c r="AU196" s="8"/>
      <c r="AV196" s="8"/>
      <c r="AX196" s="8" t="str">
        <f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890</v>
      </c>
      <c r="F197" s="8" t="str">
        <f>IF(ISBLANK(E197), "", Table2[[#This Row],[unique_id]])</f>
        <v>landing_festoons_current_consumption</v>
      </c>
      <c r="G197" s="8" t="s">
        <v>841</v>
      </c>
      <c r="H197" s="8" t="s">
        <v>284</v>
      </c>
      <c r="I197" s="8" t="s">
        <v>141</v>
      </c>
      <c r="M197" s="8" t="s">
        <v>136</v>
      </c>
      <c r="T197" s="8" t="s">
        <v>671</v>
      </c>
      <c r="U197" s="10"/>
      <c r="V197" s="10"/>
      <c r="W197" s="10"/>
      <c r="X197" s="10"/>
      <c r="Y197" s="10"/>
      <c r="Z197" s="8"/>
      <c r="AA197" s="8" t="s">
        <v>433</v>
      </c>
      <c r="AC197" s="8" t="s">
        <v>285</v>
      </c>
      <c r="AE197" s="10"/>
      <c r="AG197" s="8" t="str">
        <f>IF(ISBLANK(AF197),  "", _xlfn.CONCAT("haas/entity/sensor/", LOWER(C197), "/", E197, "/config"))</f>
        <v/>
      </c>
      <c r="AH197" s="8" t="str">
        <f>IF(ISBLANK(AF197),  "", _xlfn.CONCAT(LOWER(C197), "/", E197))</f>
        <v/>
      </c>
      <c r="AK197" s="37"/>
      <c r="AO197" s="12"/>
      <c r="AU197" s="8"/>
      <c r="AV197" s="8"/>
      <c r="AX197" s="8" t="str">
        <f>IF(AND(ISBLANK(AT197), ISBLANK(AU197)), "", _xlfn.CONCAT("[", IF(ISBLANK(AT197), "", _xlfn.CONCAT("[""mac"", """, AT197, """]")), IF(ISBLANK(AU197), "", _xlfn.CONCAT(", [""ip"", """, AU197, """]")), "]"))</f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888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671</v>
      </c>
      <c r="U198" s="10"/>
      <c r="V198" s="10"/>
      <c r="W198" s="10"/>
      <c r="X198" s="10"/>
      <c r="Y198" s="10"/>
      <c r="Z198" s="8"/>
      <c r="AA198" s="8" t="s">
        <v>433</v>
      </c>
      <c r="AC198" s="8" t="s">
        <v>285</v>
      </c>
      <c r="AE198" s="10"/>
      <c r="AG198" s="8" t="str">
        <f>IF(ISBLANK(AF198),  "", _xlfn.CONCAT("haas/entity/sensor/", LOWER(C198), "/", E198, "/config"))</f>
        <v/>
      </c>
      <c r="AH198" s="8" t="str">
        <f>IF(ISBLANK(AF198),  "", _xlfn.CONCAT(LOWER(C198), "/", E198))</f>
        <v/>
      </c>
      <c r="AK198" s="37"/>
      <c r="AU198" s="8"/>
      <c r="AV198" s="8"/>
      <c r="AX198" s="8" t="str">
        <f>IF(AND(ISBLANK(AT198), ISBLANK(AU198)), "", _xlfn.CONCAT("[", IF(ISBLANK(AT198), "", _xlfn.CONCAT("[""mac"", """, AT198, """]")), IF(ISBLANK(AU198), "", _xlfn.CONCAT(", [""ip"", """, AU198, """]")), "]"))</f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691</v>
      </c>
      <c r="H199" s="8" t="s">
        <v>284</v>
      </c>
      <c r="I199" s="8" t="s">
        <v>141</v>
      </c>
      <c r="M199" s="8" t="s">
        <v>136</v>
      </c>
      <c r="T199" s="8" t="s">
        <v>671</v>
      </c>
      <c r="U199" s="10"/>
      <c r="V199" s="10"/>
      <c r="W199" s="10"/>
      <c r="X199" s="10"/>
      <c r="Y199" s="10"/>
      <c r="Z199" s="8"/>
      <c r="AA199" s="8" t="s">
        <v>433</v>
      </c>
      <c r="AC199" s="8" t="s">
        <v>285</v>
      </c>
      <c r="AE199" s="10"/>
      <c r="AG199" s="8" t="str">
        <f>IF(ISBLANK(AF199),  "", _xlfn.CONCAT("haas/entity/sensor/", LOWER(C199), "/", E199, "/config"))</f>
        <v/>
      </c>
      <c r="AH199" s="8" t="str">
        <f>IF(ISBLANK(AF199),  "", _xlfn.CONCAT(LOWER(C199), "/", E199))</f>
        <v/>
      </c>
      <c r="AK199" s="37"/>
      <c r="AU199" s="8"/>
      <c r="AV199" s="8"/>
      <c r="AX199" s="8" t="str">
        <f>IF(AND(ISBLANK(AT199), ISBLANK(AU199)), "", _xlfn.CONCAT("[", IF(ISBLANK(AT199), "", _xlfn.CONCAT("[""mac"", """, AT199, """]")), IF(ISBLANK(AU199), "", _xlfn.CONCAT(", [""ip"", """, AU199, """]")), "]"))</f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671</v>
      </c>
      <c r="U200" s="10"/>
      <c r="V200" s="10"/>
      <c r="W200" s="10"/>
      <c r="X200" s="10"/>
      <c r="Y200" s="10"/>
      <c r="Z200" s="8"/>
      <c r="AA200" s="8" t="s">
        <v>433</v>
      </c>
      <c r="AC200" s="8" t="s">
        <v>285</v>
      </c>
      <c r="AE200" s="10"/>
      <c r="AG200" s="8" t="str">
        <f>IF(ISBLANK(AF200),  "", _xlfn.CONCAT("haas/entity/sensor/", LOWER(C200), "/", E200, "/config"))</f>
        <v/>
      </c>
      <c r="AH200" s="8" t="str">
        <f>IF(ISBLANK(AF200),  "", _xlfn.CONCAT(LOWER(C200), "/", E200))</f>
        <v/>
      </c>
      <c r="AK200" s="37"/>
      <c r="AU200" s="8"/>
      <c r="AV200" s="8"/>
      <c r="AX200" s="8" t="str">
        <f>IF(AND(ISBLANK(AT200), ISBLANK(AU200)), "", _xlfn.CONCAT("[", IF(ISBLANK(AT200), "", _xlfn.CONCAT("[""mac"", """, AT200, """]")), IF(ISBLANK(AU200), "", _xlfn.CONCAT(", [""ip"", """, AU200, """]")), "]"))</f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671</v>
      </c>
      <c r="U201" s="10"/>
      <c r="V201" s="10"/>
      <c r="W201" s="10"/>
      <c r="X201" s="10"/>
      <c r="Y201" s="10"/>
      <c r="Z201" s="8"/>
      <c r="AA201" s="8" t="s">
        <v>433</v>
      </c>
      <c r="AC201" s="8" t="s">
        <v>285</v>
      </c>
      <c r="AE201" s="10"/>
      <c r="AG201" s="8" t="str">
        <f>IF(ISBLANK(AF201),  "", _xlfn.CONCAT("haas/entity/sensor/", LOWER(C201), "/", E201, "/config"))</f>
        <v/>
      </c>
      <c r="AH201" s="8" t="str">
        <f>IF(ISBLANK(AF201),  "", _xlfn.CONCAT(LOWER(C201), "/", E201))</f>
        <v/>
      </c>
      <c r="AK201" s="37"/>
      <c r="AU201" s="8"/>
      <c r="AV201" s="8"/>
      <c r="AX201" s="8" t="str">
        <f>IF(AND(ISBLANK(AT201), ISBLANK(AU201)), "", _xlfn.CONCAT("[", IF(ISBLANK(AT201), "", _xlfn.CONCAT("[""mac"", """, AT201, """]")), IF(ISBLANK(AU201), "", _xlfn.CONCAT(", [""ip"", """, AU201, """]")), "]"))</f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1205</v>
      </c>
      <c r="F202" s="8" t="str">
        <f>IF(ISBLANK(E202), "", Table2[[#This Row],[unique_id]])</f>
        <v>servers_network_power</v>
      </c>
      <c r="G202" s="8" t="s">
        <v>660</v>
      </c>
      <c r="H202" s="8" t="s">
        <v>284</v>
      </c>
      <c r="I202" s="8" t="s">
        <v>141</v>
      </c>
      <c r="M202" s="8" t="s">
        <v>136</v>
      </c>
      <c r="T202" s="8" t="s">
        <v>671</v>
      </c>
      <c r="U202" s="10"/>
      <c r="V202" s="10"/>
      <c r="W202" s="10"/>
      <c r="X202" s="10"/>
      <c r="Y202" s="10"/>
      <c r="Z202" s="8"/>
      <c r="AA202" s="8" t="s">
        <v>433</v>
      </c>
      <c r="AC202" s="8" t="s">
        <v>285</v>
      </c>
      <c r="AE202" s="10"/>
      <c r="AG202" s="8" t="str">
        <f>IF(ISBLANK(AF202),  "", _xlfn.CONCAT("haas/entity/sensor/", LOWER(C202), "/", E202, "/config"))</f>
        <v/>
      </c>
      <c r="AH202" s="8" t="str">
        <f>IF(ISBLANK(AF202),  "", _xlfn.CONCAT(LOWER(C202), "/", E202))</f>
        <v/>
      </c>
      <c r="AK202" s="37"/>
      <c r="AU202" s="8"/>
      <c r="AV202" s="8"/>
      <c r="AX202" s="8" t="str">
        <f>IF(AND(ISBLANK(AT202), ISBLANK(AU202)), "", _xlfn.CONCAT("[", IF(ISBLANK(AT202), "", _xlfn.CONCAT("[""mac"", """, AT202, """]")), IF(ISBLANK(AU202), "", _xlfn.CONCAT(", [""ip"", """, AU202, """]")), "]"))</f>
        <v/>
      </c>
    </row>
    <row r="203" spans="1:50" ht="16" customHeight="1" x14ac:dyDescent="0.2">
      <c r="A203" s="8">
        <v>2124</v>
      </c>
      <c r="B203" s="8" t="s">
        <v>26</v>
      </c>
      <c r="C203" s="8" t="s">
        <v>674</v>
      </c>
      <c r="D203" s="8" t="s">
        <v>439</v>
      </c>
      <c r="E203" s="8" t="s">
        <v>438</v>
      </c>
      <c r="F203" s="8" t="str">
        <f>IF(ISBLANK(E203), "", Table2[[#This Row],[unique_id]])</f>
        <v>column_break</v>
      </c>
      <c r="G203" s="8" t="s">
        <v>435</v>
      </c>
      <c r="H203" s="8" t="s">
        <v>284</v>
      </c>
      <c r="I203" s="8" t="s">
        <v>141</v>
      </c>
      <c r="M203" s="8" t="s">
        <v>436</v>
      </c>
      <c r="N203" s="8" t="s">
        <v>437</v>
      </c>
      <c r="T203" s="8"/>
      <c r="U203" s="10"/>
      <c r="V203" s="10"/>
      <c r="W203" s="10"/>
      <c r="X203" s="10"/>
      <c r="Y203" s="10"/>
      <c r="Z203" s="8"/>
      <c r="AE203" s="10"/>
      <c r="AH203" s="8" t="str">
        <f>IF(ISBLANK(AF203),  "", _xlfn.CONCAT(LOWER(C203), "/", E203))</f>
        <v/>
      </c>
      <c r="AK203" s="37"/>
      <c r="AU203" s="8"/>
      <c r="AV203" s="8"/>
      <c r="AX203" s="8" t="str">
        <f>IF(AND(ISBLANK(AT203), ISBLANK(AU203)), "", _xlfn.CONCAT("[", IF(ISBLANK(AT203), "", _xlfn.CONCAT("[""mac"", """, AT203, """]")), IF(ISBLANK(AU203), "", _xlfn.CONCAT(", [""ip"", """, AU203, """]")), "]"))</f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449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671</v>
      </c>
      <c r="U204" s="10"/>
      <c r="V204" s="10"/>
      <c r="W204" s="10"/>
      <c r="X204" s="10"/>
      <c r="Y204" s="10"/>
      <c r="Z204" s="8"/>
      <c r="AE204" s="10"/>
      <c r="AG204" s="8" t="str">
        <f>IF(ISBLANK(AF204),  "", _xlfn.CONCAT("haas/entity/sensor/", LOWER(C204), "/", E204, "/config"))</f>
        <v/>
      </c>
      <c r="AH204" s="8" t="str">
        <f>IF(ISBLANK(AF204),  "", _xlfn.CONCAT(LOWER(C204), "/", E204))</f>
        <v/>
      </c>
      <c r="AK204" s="37"/>
      <c r="AU204" s="8"/>
      <c r="AV204" s="8"/>
      <c r="AX204" s="8" t="str">
        <f>IF(AND(ISBLANK(AT204), ISBLANK(AU204)), "", _xlfn.CONCAT("[", IF(ISBLANK(AT204), "", _xlfn.CONCAT("[""mac"", """, AT204, """]")), IF(ISBLANK(AU204), "", _xlfn.CONCAT(", [""ip"", """, AU204, """]")), "]"))</f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450</v>
      </c>
      <c r="H205" s="8" t="s">
        <v>284</v>
      </c>
      <c r="I205" s="8" t="s">
        <v>141</v>
      </c>
      <c r="T205" s="8" t="s">
        <v>671</v>
      </c>
      <c r="U205" s="10"/>
      <c r="V205" s="10"/>
      <c r="W205" s="10"/>
      <c r="X205" s="10"/>
      <c r="Y205" s="10"/>
      <c r="Z205" s="8"/>
      <c r="AE205" s="10"/>
      <c r="AG205" s="8" t="str">
        <f>IF(ISBLANK(AF205),  "", _xlfn.CONCAT("haas/entity/sensor/", LOWER(C205), "/", E205, "/config"))</f>
        <v/>
      </c>
      <c r="AH205" s="8" t="str">
        <f>IF(ISBLANK(AF205),  "", _xlfn.CONCAT(LOWER(C205), "/", E205))</f>
        <v/>
      </c>
      <c r="AK205" s="37"/>
      <c r="AU205" s="8"/>
      <c r="AV205" s="8"/>
      <c r="AX205" s="8" t="str">
        <f>IF(AND(ISBLANK(AT205), ISBLANK(AU205)), "", _xlfn.CONCAT("[", IF(ISBLANK(AT205), "", _xlfn.CONCAT("[""mac"", """, AT205, """]")), IF(ISBLANK(AU205), "", _xlfn.CONCAT(", [""ip"", """, AU205, """]")), "]"))</f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671</v>
      </c>
      <c r="U206" s="10"/>
      <c r="V206" s="10"/>
      <c r="W206" s="10"/>
      <c r="X206" s="10"/>
      <c r="Y206" s="10"/>
      <c r="Z206" s="8"/>
      <c r="AE206" s="10"/>
      <c r="AG206" s="8" t="str">
        <f>IF(ISBLANK(AF206),  "", _xlfn.CONCAT("haas/entity/sensor/", LOWER(C206), "/", E206, "/config"))</f>
        <v/>
      </c>
      <c r="AH206" s="8" t="str">
        <f>IF(ISBLANK(AF206),  "", _xlfn.CONCAT(LOWER(C206), "/", E206))</f>
        <v/>
      </c>
      <c r="AK206" s="37"/>
      <c r="AU206" s="8"/>
      <c r="AV206" s="8"/>
      <c r="AX206" s="8" t="str">
        <f>IF(AND(ISBLANK(AT206), ISBLANK(AU206)), "", _xlfn.CONCAT("[", IF(ISBLANK(AT206), "", _xlfn.CONCAT("[""mac"", """, AT206, """]")), IF(ISBLANK(AU206), "", _xlfn.CONCAT(", [""ip"", """, AU206, """]")), "]"))</f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620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671</v>
      </c>
      <c r="U207" s="10"/>
      <c r="V207" s="10"/>
      <c r="W207" s="10"/>
      <c r="X207" s="10"/>
      <c r="Y207" s="10"/>
      <c r="Z207" s="8"/>
      <c r="AE207" s="10"/>
      <c r="AG207" s="8" t="str">
        <f>IF(ISBLANK(AF207),  "", _xlfn.CONCAT("haas/entity/sensor/", LOWER(C207), "/", E207, "/config"))</f>
        <v/>
      </c>
      <c r="AH207" s="8" t="str">
        <f>IF(ISBLANK(AF207),  "", _xlfn.CONCAT(LOWER(C207), "/", E207))</f>
        <v/>
      </c>
      <c r="AK207" s="37"/>
      <c r="AU207" s="8"/>
      <c r="AV207" s="8"/>
      <c r="AX207" s="8" t="str">
        <f>IF(AND(ISBLANK(AT207), ISBLANK(AU207)), "", _xlfn.CONCAT("[", IF(ISBLANK(AT207), "", _xlfn.CONCAT("[""mac"", """, AT207, """]")), IF(ISBLANK(AU207), "", _xlfn.CONCAT(", [""ip"", """, AU207, """]")), "]"))</f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670</v>
      </c>
      <c r="U208" s="10"/>
      <c r="V208" s="10"/>
      <c r="W208" s="10"/>
      <c r="X208" s="10"/>
      <c r="Y208" s="10"/>
      <c r="Z208" s="8"/>
      <c r="AA208" s="8" t="s">
        <v>434</v>
      </c>
      <c r="AC208" s="8" t="s">
        <v>286</v>
      </c>
      <c r="AE208" s="10"/>
      <c r="AG208" s="8" t="str">
        <f>IF(ISBLANK(AF208),  "", _xlfn.CONCAT("haas/entity/sensor/", LOWER(C208), "/", E208, "/config"))</f>
        <v/>
      </c>
      <c r="AH208" s="8" t="str">
        <f>IF(ISBLANK(AF208),  "", _xlfn.CONCAT(LOWER(C208), "/", E208))</f>
        <v/>
      </c>
      <c r="AK208" s="37"/>
      <c r="AU208" s="8"/>
      <c r="AV208" s="8"/>
      <c r="AX208" s="8" t="str">
        <f>IF(AND(ISBLANK(AT208), ISBLANK(AU208)), "", _xlfn.CONCAT("[", IF(ISBLANK(AT208), "", _xlfn.CONCAT("[""mac"", """, AT208, """]")), IF(ISBLANK(AU208), "", _xlfn.CONCAT(", [""ip"", """, AU208, """]")), "]"))</f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670</v>
      </c>
      <c r="U209" s="10"/>
      <c r="V209" s="10"/>
      <c r="W209" s="10"/>
      <c r="X209" s="10"/>
      <c r="Y209" s="10"/>
      <c r="Z209" s="8"/>
      <c r="AA209" s="8" t="s">
        <v>434</v>
      </c>
      <c r="AC209" s="8" t="s">
        <v>286</v>
      </c>
      <c r="AE209" s="10"/>
      <c r="AG209" s="8" t="str">
        <f>IF(ISBLANK(AF209),  "", _xlfn.CONCAT("haas/entity/sensor/", LOWER(C209), "/", E209, "/config"))</f>
        <v/>
      </c>
      <c r="AH209" s="8" t="str">
        <f>IF(ISBLANK(AF209),  "", _xlfn.CONCAT(LOWER(C209), "/", E209))</f>
        <v/>
      </c>
      <c r="AK209" s="37"/>
      <c r="AU209" s="8"/>
      <c r="AV209" s="8"/>
      <c r="AX209" s="8" t="str">
        <f>IF(AND(ISBLANK(AT209), ISBLANK(AU209)), "", _xlfn.CONCAT("[", IF(ISBLANK(AT209), "", _xlfn.CONCAT("[""mac"", """, AT209, """]")), IF(ISBLANK(AU209), "", _xlfn.CONCAT(", [""ip"", """, AU209, """]")), "]"))</f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670</v>
      </c>
      <c r="U210" s="10"/>
      <c r="V210" s="10"/>
      <c r="W210" s="10"/>
      <c r="X210" s="10"/>
      <c r="Y210" s="10"/>
      <c r="Z210" s="8"/>
      <c r="AA210" s="8" t="s">
        <v>434</v>
      </c>
      <c r="AC210" s="8" t="s">
        <v>286</v>
      </c>
      <c r="AE210" s="10"/>
      <c r="AH210" s="8" t="str">
        <f>IF(ISBLANK(AF210),  "", _xlfn.CONCAT(LOWER(C210), "/", E210))</f>
        <v/>
      </c>
      <c r="AK210" s="37"/>
      <c r="AU210" s="8"/>
      <c r="AV210" s="8"/>
      <c r="AX210" s="8" t="str">
        <f>IF(AND(ISBLANK(AT210), ISBLANK(AU210)), "", _xlfn.CONCAT("[", IF(ISBLANK(AT210), "", _xlfn.CONCAT("[""mac"", """, AT210, """]")), IF(ISBLANK(AU210), "", _xlfn.CONCAT(", [""ip"", """, AU210, """]")), "]"))</f>
        <v/>
      </c>
    </row>
    <row r="211" spans="1:50" ht="16" customHeight="1" x14ac:dyDescent="0.2">
      <c r="A211" s="8">
        <v>2153</v>
      </c>
      <c r="B211" s="8" t="s">
        <v>26</v>
      </c>
      <c r="C211" s="8" t="s">
        <v>674</v>
      </c>
      <c r="D211" s="8" t="s">
        <v>439</v>
      </c>
      <c r="E211" s="8" t="s">
        <v>672</v>
      </c>
      <c r="F211" s="8" t="str">
        <f>IF(ISBLANK(E211), "", Table2[[#This Row],[unique_id]])</f>
        <v>graph_break</v>
      </c>
      <c r="G211" s="8" t="s">
        <v>673</v>
      </c>
      <c r="H211" s="8" t="s">
        <v>229</v>
      </c>
      <c r="I211" s="8" t="s">
        <v>141</v>
      </c>
      <c r="T211" s="8" t="s">
        <v>670</v>
      </c>
      <c r="U211" s="10"/>
      <c r="V211" s="10"/>
      <c r="W211" s="10"/>
      <c r="X211" s="10"/>
      <c r="Y211" s="10"/>
      <c r="Z211" s="8"/>
      <c r="AE211" s="10"/>
      <c r="AG211" s="8" t="str">
        <f>IF(ISBLANK(AF211),  "", _xlfn.CONCAT("haas/entity/sensor/", LOWER(C211), "/", E211, "/config"))</f>
        <v/>
      </c>
      <c r="AH211" s="8" t="str">
        <f>IF(ISBLANK(AF211),  "", _xlfn.CONCAT(LOWER(C211), "/", E211))</f>
        <v/>
      </c>
      <c r="AK211" s="37"/>
      <c r="AU211" s="8"/>
      <c r="AV211" s="8"/>
      <c r="AX211" s="8" t="str">
        <f>IF(AND(ISBLANK(AT211), ISBLANK(AU211)), "", _xlfn.CONCAT("[", IF(ISBLANK(AT211), "", _xlfn.CONCAT("[""mac"", """, AT211, """]")), IF(ISBLANK(AU211), "", _xlfn.CONCAT(", [""ip"", """, AU211, """]")), "]"))</f>
        <v/>
      </c>
    </row>
    <row r="212" spans="1:50" ht="16" customHeight="1" x14ac:dyDescent="0.2">
      <c r="A212" s="8">
        <v>2154</v>
      </c>
      <c r="B212" s="8" t="s">
        <v>1192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670</v>
      </c>
      <c r="U212" s="10"/>
      <c r="V212" s="10"/>
      <c r="W212" s="10"/>
      <c r="X212" s="10"/>
      <c r="Y212" s="10"/>
      <c r="Z212" s="8"/>
      <c r="AA212" s="8" t="s">
        <v>434</v>
      </c>
      <c r="AC212" s="8" t="s">
        <v>286</v>
      </c>
      <c r="AE212" s="10"/>
      <c r="AG212" s="8" t="str">
        <f>IF(ISBLANK(AF212),  "", _xlfn.CONCAT("haas/entity/sensor/", LOWER(C212), "/", E212, "/config"))</f>
        <v/>
      </c>
      <c r="AH212" s="8" t="str">
        <f>IF(ISBLANK(AF212),  "", _xlfn.CONCAT(LOWER(C212), "/", E212))</f>
        <v/>
      </c>
      <c r="AK212" s="37"/>
      <c r="AO212" s="12"/>
      <c r="AU212" s="8"/>
      <c r="AV212" s="8"/>
      <c r="AX212" s="8" t="str">
        <f>IF(AND(ISBLANK(AT212), ISBLANK(AU212)), "", _xlfn.CONCAT("[", IF(ISBLANK(AT212), "", _xlfn.CONCAT("[""mac"", """, AT212, """]")), IF(ISBLANK(AU212), "", _xlfn.CONCAT(", [""ip"", """, AU212, """]")), "]"))</f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670</v>
      </c>
      <c r="U213" s="10"/>
      <c r="V213" s="10"/>
      <c r="W213" s="10"/>
      <c r="X213" s="10"/>
      <c r="Y213" s="10"/>
      <c r="Z213" s="8"/>
      <c r="AA213" s="8" t="s">
        <v>434</v>
      </c>
      <c r="AC213" s="8" t="s">
        <v>286</v>
      </c>
      <c r="AE213" s="10"/>
      <c r="AG213" s="8" t="str">
        <f>IF(ISBLANK(AF213),  "", _xlfn.CONCAT("haas/entity/sensor/", LOWER(C213), "/", E213, "/config"))</f>
        <v/>
      </c>
      <c r="AH213" s="8" t="str">
        <f>IF(ISBLANK(AF213),  "", _xlfn.CONCAT(LOWER(C213), "/", E213))</f>
        <v/>
      </c>
      <c r="AK213" s="37"/>
      <c r="AU213" s="8"/>
      <c r="AV213" s="8"/>
      <c r="AX213" s="8" t="str">
        <f>IF(AND(ISBLANK(AT213), ISBLANK(AU213)), "", _xlfn.CONCAT("[", IF(ISBLANK(AT213), "", _xlfn.CONCAT("[""mac"", """, AT213, """]")), IF(ISBLANK(AU213), "", _xlfn.CONCAT(", [""ip"", """, AU213, """]")), "]"))</f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670</v>
      </c>
      <c r="U214" s="10"/>
      <c r="V214" s="10"/>
      <c r="W214" s="10"/>
      <c r="X214" s="10"/>
      <c r="Y214" s="10"/>
      <c r="Z214" s="8"/>
      <c r="AA214" s="8" t="s">
        <v>434</v>
      </c>
      <c r="AC214" s="8" t="s">
        <v>286</v>
      </c>
      <c r="AE214" s="10"/>
      <c r="AG214" s="8" t="str">
        <f>IF(ISBLANK(AF214),  "", _xlfn.CONCAT("haas/entity/sensor/", LOWER(C214), "/", E214, "/config"))</f>
        <v/>
      </c>
      <c r="AH214" s="8" t="str">
        <f>IF(ISBLANK(AF214),  "", _xlfn.CONCAT(LOWER(C214), "/", E214))</f>
        <v/>
      </c>
      <c r="AK214" s="37"/>
      <c r="AU214" s="8"/>
      <c r="AV214" s="8"/>
      <c r="AX214" s="8" t="str">
        <f>IF(AND(ISBLANK(AT214), ISBLANK(AU214)), "", _xlfn.CONCAT("[", IF(ISBLANK(AT214), "", _xlfn.CONCAT("[""mac"", """, AT214, """]")), IF(ISBLANK(AU214), "", _xlfn.CONCAT(", [""ip"", """, AU214, """]")), "]"))</f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1201</v>
      </c>
      <c r="F215" s="8" t="str">
        <f>IF(ISBLANK(E215), "", Table2[[#This Row],[unique_id]])</f>
        <v>lights_energy_daily</v>
      </c>
      <c r="G215" s="8" t="s">
        <v>425</v>
      </c>
      <c r="H215" s="8" t="s">
        <v>229</v>
      </c>
      <c r="I215" s="8" t="s">
        <v>141</v>
      </c>
      <c r="M215" s="8" t="s">
        <v>136</v>
      </c>
      <c r="T215" s="8" t="s">
        <v>670</v>
      </c>
      <c r="U215" s="10"/>
      <c r="V215" s="10"/>
      <c r="W215" s="10"/>
      <c r="X215" s="10"/>
      <c r="Y215" s="10"/>
      <c r="Z215" s="8"/>
      <c r="AA215" s="8" t="s">
        <v>434</v>
      </c>
      <c r="AC215" s="8" t="s">
        <v>286</v>
      </c>
      <c r="AE215" s="10"/>
      <c r="AG215" s="8" t="str">
        <f>IF(ISBLANK(AF215),  "", _xlfn.CONCAT("haas/entity/sensor/", LOWER(C215), "/", E215, "/config"))</f>
        <v/>
      </c>
      <c r="AH215" s="8" t="str">
        <f>IF(ISBLANK(AF215),  "", _xlfn.CONCAT(LOWER(C215), "/", E215))</f>
        <v/>
      </c>
      <c r="AK215" s="37"/>
      <c r="AU215" s="8"/>
      <c r="AV215" s="8"/>
      <c r="AX215" s="8" t="str">
        <f>IF(AND(ISBLANK(AT215), ISBLANK(AU215)), "", _xlfn.CONCAT("[", IF(ISBLANK(AT215), "", _xlfn.CONCAT("[""mac"", """, AT215, """]")), IF(ISBLANK(AU215), "", _xlfn.CONCAT(", [""ip"", """, AU215, """]")), "]"))</f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1202</v>
      </c>
      <c r="F216" s="8" t="str">
        <f>IF(ISBLANK(E216), "", Table2[[#This Row],[unique_id]])</f>
        <v>fans_energy_daily</v>
      </c>
      <c r="G216" s="8" t="s">
        <v>426</v>
      </c>
      <c r="H216" s="8" t="s">
        <v>229</v>
      </c>
      <c r="I216" s="8" t="s">
        <v>141</v>
      </c>
      <c r="M216" s="8" t="s">
        <v>136</v>
      </c>
      <c r="T216" s="8" t="s">
        <v>670</v>
      </c>
      <c r="U216" s="10"/>
      <c r="V216" s="10"/>
      <c r="W216" s="10"/>
      <c r="X216" s="10"/>
      <c r="Y216" s="10"/>
      <c r="Z216" s="8"/>
      <c r="AA216" s="8" t="s">
        <v>434</v>
      </c>
      <c r="AC216" s="8" t="s">
        <v>286</v>
      </c>
      <c r="AE216" s="10"/>
      <c r="AG216" s="8" t="str">
        <f>IF(ISBLANK(AF216),  "", _xlfn.CONCAT("haas/entity/sensor/", LOWER(C216), "/", E216, "/config"))</f>
        <v/>
      </c>
      <c r="AH216" s="8" t="str">
        <f>IF(ISBLANK(AF216),  "", _xlfn.CONCAT(LOWER(C216), "/", E216))</f>
        <v/>
      </c>
      <c r="AK216" s="37"/>
      <c r="AU216" s="8"/>
      <c r="AV216" s="8"/>
      <c r="AX216" s="8" t="str">
        <f>IF(AND(ISBLANK(AT216), ISBLANK(AU216)), "", _xlfn.CONCAT("[", IF(ISBLANK(AT216), "", _xlfn.CONCAT("[""mac"", """, AT216, """]")), IF(ISBLANK(AU216), "", _xlfn.CONCAT(", [""ip"", """, AU216, """]")), "]"))</f>
        <v/>
      </c>
    </row>
    <row r="217" spans="1:50" ht="16" customHeight="1" x14ac:dyDescent="0.2">
      <c r="A217" s="8">
        <v>2159</v>
      </c>
      <c r="B217" s="8" t="s">
        <v>228</v>
      </c>
      <c r="C217" s="8" t="s">
        <v>1099</v>
      </c>
      <c r="D217" s="8" t="s">
        <v>27</v>
      </c>
      <c r="E217" s="8" t="s">
        <v>685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670</v>
      </c>
      <c r="U217" s="10"/>
      <c r="V217" s="10"/>
      <c r="W217" s="10"/>
      <c r="X217" s="10"/>
      <c r="Y217" s="10"/>
      <c r="Z217" s="8"/>
      <c r="AA217" s="8" t="s">
        <v>434</v>
      </c>
      <c r="AC217" s="8" t="s">
        <v>286</v>
      </c>
      <c r="AE217" s="10"/>
      <c r="AG217" s="8" t="str">
        <f>IF(ISBLANK(AF217),  "", _xlfn.CONCAT("haas/entity/sensor/", LOWER(C217), "/", E217, "/config"))</f>
        <v/>
      </c>
      <c r="AH217" s="8" t="str">
        <f>IF(ISBLANK(AF217),  "", _xlfn.CONCAT(LOWER(C217), "/", E217))</f>
        <v/>
      </c>
      <c r="AK217" s="37"/>
      <c r="AU217" s="8"/>
      <c r="AV217" s="8"/>
      <c r="AX217" s="8" t="str">
        <f>IF(AND(ISBLANK(AT217), ISBLANK(AU217)), "", _xlfn.CONCAT("[", IF(ISBLANK(AT217), "", _xlfn.CONCAT("[""mac"", """, AT217, """]")), IF(ISBLANK(AU217), "", _xlfn.CONCAT(", [""ip"", """, AU217, """]")), "]"))</f>
        <v/>
      </c>
    </row>
    <row r="218" spans="1:50" ht="16" customHeight="1" x14ac:dyDescent="0.2">
      <c r="A218" s="8">
        <v>2160</v>
      </c>
      <c r="B218" s="8" t="s">
        <v>878</v>
      </c>
      <c r="C218" s="8" t="s">
        <v>1099</v>
      </c>
      <c r="D218" s="8" t="s">
        <v>27</v>
      </c>
      <c r="E218" s="8" t="s">
        <v>687</v>
      </c>
      <c r="F218" s="8" t="str">
        <f>IF(ISBLANK(E218), "", Table2[[#This Row],[unique_id]])</f>
        <v>roof_water_heater_booster_energy_today</v>
      </c>
      <c r="G218" s="8" t="s">
        <v>688</v>
      </c>
      <c r="H218" s="8" t="s">
        <v>229</v>
      </c>
      <c r="I218" s="8" t="s">
        <v>141</v>
      </c>
      <c r="M218" s="8" t="s">
        <v>136</v>
      </c>
      <c r="T218" s="8" t="s">
        <v>670</v>
      </c>
      <c r="U218" s="10"/>
      <c r="V218" s="10"/>
      <c r="W218" s="10"/>
      <c r="X218" s="10"/>
      <c r="Y218" s="10"/>
      <c r="Z218" s="8"/>
      <c r="AA218" s="8" t="s">
        <v>434</v>
      </c>
      <c r="AC218" s="8" t="s">
        <v>286</v>
      </c>
      <c r="AE218" s="10"/>
      <c r="AG218" s="8" t="str">
        <f>IF(ISBLANK(AF218),  "", _xlfn.CONCAT("haas/entity/sensor/", LOWER(C218), "/", E218, "/config"))</f>
        <v/>
      </c>
      <c r="AH218" s="8" t="str">
        <f>IF(ISBLANK(AF218),  "", _xlfn.CONCAT(LOWER(C218), "/", E218))</f>
        <v/>
      </c>
      <c r="AK218" s="37"/>
      <c r="AU218" s="8"/>
      <c r="AV218" s="8"/>
      <c r="AX218" s="8" t="str">
        <f>IF(AND(ISBLANK(AT218), ISBLANK(AU218)), "", _xlfn.CONCAT("[", IF(ISBLANK(AT218), "", _xlfn.CONCAT("[""mac"", """, AT218, """]")), IF(ISBLANK(AU218), "", _xlfn.CONCAT(", [""ip"", """, AU218, """]")), "]"))</f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670</v>
      </c>
      <c r="U219" s="10"/>
      <c r="V219" s="10"/>
      <c r="W219" s="10"/>
      <c r="X219" s="10"/>
      <c r="Y219" s="10"/>
      <c r="Z219" s="8"/>
      <c r="AA219" s="8" t="s">
        <v>434</v>
      </c>
      <c r="AC219" s="8" t="s">
        <v>286</v>
      </c>
      <c r="AE219" s="10"/>
      <c r="AG219" s="8" t="str">
        <f>IF(ISBLANK(AF219),  "", _xlfn.CONCAT("haas/entity/sensor/", LOWER(C219), "/", E219, "/config"))</f>
        <v/>
      </c>
      <c r="AH219" s="8" t="str">
        <f>IF(ISBLANK(AF219),  "", _xlfn.CONCAT(LOWER(C219), "/", E219))</f>
        <v/>
      </c>
      <c r="AK219" s="37"/>
      <c r="AU219" s="8"/>
      <c r="AV219" s="8"/>
      <c r="AX219" s="8" t="str">
        <f>IF(AND(ISBLANK(AT219), ISBLANK(AU219)), "", _xlfn.CONCAT("[", IF(ISBLANK(AT219), "", _xlfn.CONCAT("[""mac"", """, AT219, """]")), IF(ISBLANK(AU219), "", _xlfn.CONCAT(", [""ip"", """, AU219, """]")), "]"))</f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670</v>
      </c>
      <c r="U220" s="10"/>
      <c r="V220" s="10"/>
      <c r="W220" s="10"/>
      <c r="X220" s="10"/>
      <c r="Y220" s="10"/>
      <c r="Z220" s="8"/>
      <c r="AA220" s="8" t="s">
        <v>434</v>
      </c>
      <c r="AC220" s="8" t="s">
        <v>286</v>
      </c>
      <c r="AE220" s="10"/>
      <c r="AG220" s="8" t="str">
        <f>IF(ISBLANK(AF220),  "", _xlfn.CONCAT("haas/entity/sensor/", LOWER(C220), "/", E220, "/config"))</f>
        <v/>
      </c>
      <c r="AH220" s="8" t="str">
        <f>IF(ISBLANK(AF220),  "", _xlfn.CONCAT(LOWER(C220), "/", E220))</f>
        <v/>
      </c>
      <c r="AK220" s="37"/>
      <c r="AU220" s="8"/>
      <c r="AV220" s="8"/>
      <c r="AX220" s="8" t="str">
        <f>IF(AND(ISBLANK(AT220), ISBLANK(AU220)), "", _xlfn.CONCAT("[", IF(ISBLANK(AT220), "", _xlfn.CONCAT("[""mac"", """, AT220, """]")), IF(ISBLANK(AU220), "", _xlfn.CONCAT(", [""ip"", """, AU220, """]")), "]"))</f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670</v>
      </c>
      <c r="U221" s="10"/>
      <c r="V221" s="10"/>
      <c r="W221" s="10"/>
      <c r="X221" s="10"/>
      <c r="Y221" s="10"/>
      <c r="Z221" s="8"/>
      <c r="AA221" s="8" t="s">
        <v>434</v>
      </c>
      <c r="AC221" s="8" t="s">
        <v>286</v>
      </c>
      <c r="AE221" s="10"/>
      <c r="AG221" s="8" t="str">
        <f>IF(ISBLANK(AF221),  "", _xlfn.CONCAT("haas/entity/sensor/", LOWER(C221), "/", E221, "/config"))</f>
        <v/>
      </c>
      <c r="AH221" s="8" t="str">
        <f>IF(ISBLANK(AF221),  "", _xlfn.CONCAT(LOWER(C221), "/", E221))</f>
        <v/>
      </c>
      <c r="AK221" s="37"/>
      <c r="AU221" s="8"/>
      <c r="AV221" s="8"/>
      <c r="AX221" s="8" t="str">
        <f>IF(AND(ISBLANK(AT221), ISBLANK(AU221)), "", _xlfn.CONCAT("[", IF(ISBLANK(AT221), "", _xlfn.CONCAT("[""mac"", """, AT221, """]")), IF(ISBLANK(AU221), "", _xlfn.CONCAT(", [""ip"", """, AU221, """]")), "]"))</f>
        <v/>
      </c>
    </row>
    <row r="222" spans="1:50" ht="16" customHeight="1" x14ac:dyDescent="0.2">
      <c r="A222" s="8">
        <v>2164</v>
      </c>
      <c r="B222" s="8" t="s">
        <v>878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670</v>
      </c>
      <c r="U222" s="10"/>
      <c r="V222" s="10"/>
      <c r="W222" s="10"/>
      <c r="X222" s="10"/>
      <c r="Y222" s="10"/>
      <c r="Z222" s="8"/>
      <c r="AA222" s="8" t="s">
        <v>434</v>
      </c>
      <c r="AC222" s="8" t="s">
        <v>286</v>
      </c>
      <c r="AE222" s="10"/>
      <c r="AG222" s="8" t="str">
        <f>IF(ISBLANK(AF222),  "", _xlfn.CONCAT("haas/entity/sensor/", LOWER(C222), "/", E222, "/config"))</f>
        <v/>
      </c>
      <c r="AH222" s="8" t="str">
        <f>IF(ISBLANK(AF222),  "", _xlfn.CONCAT(LOWER(C222), "/", E222))</f>
        <v/>
      </c>
      <c r="AK222" s="37"/>
      <c r="AU222" s="8"/>
      <c r="AV222" s="8"/>
      <c r="AX222" s="8" t="str">
        <f>IF(AND(ISBLANK(AT222), ISBLANK(AU222)), "", _xlfn.CONCAT("[", IF(ISBLANK(AT222), "", _xlfn.CONCAT("[""mac"", """, AT222, """]")), IF(ISBLANK(AU222), "", _xlfn.CONCAT(", [""ip"", """, AU222, """]")), "]"))</f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670</v>
      </c>
      <c r="U223" s="10"/>
      <c r="V223" s="10"/>
      <c r="W223" s="10"/>
      <c r="X223" s="10"/>
      <c r="Y223" s="10"/>
      <c r="Z223" s="8"/>
      <c r="AA223" s="8" t="s">
        <v>434</v>
      </c>
      <c r="AC223" s="8" t="s">
        <v>286</v>
      </c>
      <c r="AE223" s="10"/>
      <c r="AG223" s="8" t="str">
        <f>IF(ISBLANK(AF223),  "", _xlfn.CONCAT("haas/entity/sensor/", LOWER(C223), "/", E223, "/config"))</f>
        <v/>
      </c>
      <c r="AH223" s="8" t="str">
        <f>IF(ISBLANK(AF223),  "", _xlfn.CONCAT(LOWER(C223), "/", E223))</f>
        <v/>
      </c>
      <c r="AK223" s="37"/>
      <c r="AU223" s="8"/>
      <c r="AV223" s="8"/>
      <c r="AX223" s="8" t="str">
        <f>IF(AND(ISBLANK(AT223), ISBLANK(AU223)), "", _xlfn.CONCAT("[", IF(ISBLANK(AT223), "", _xlfn.CONCAT("[""mac"", """, AT223, """]")), IF(ISBLANK(AU223), "", _xlfn.CONCAT(", [""ip"", """, AU223, """]")), "]"))</f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670</v>
      </c>
      <c r="U224" s="10"/>
      <c r="V224" s="10"/>
      <c r="W224" s="10"/>
      <c r="X224" s="10"/>
      <c r="Y224" s="10"/>
      <c r="Z224" s="8"/>
      <c r="AA224" s="8" t="s">
        <v>434</v>
      </c>
      <c r="AC224" s="8" t="s">
        <v>286</v>
      </c>
      <c r="AE224" s="10"/>
      <c r="AG224" s="8" t="str">
        <f>IF(ISBLANK(AF224),  "", _xlfn.CONCAT("haas/entity/sensor/", LOWER(C224), "/", E224, "/config"))</f>
        <v/>
      </c>
      <c r="AH224" s="8" t="str">
        <f>IF(ISBLANK(AF224),  "", _xlfn.CONCAT(LOWER(C224), "/", E224))</f>
        <v/>
      </c>
      <c r="AK224" s="37"/>
      <c r="AU224" s="8"/>
      <c r="AV224" s="8"/>
      <c r="AX224" s="8" t="str">
        <f>IF(AND(ISBLANK(AT224), ISBLANK(AU224)), "", _xlfn.CONCAT("[", IF(ISBLANK(AT224), "", _xlfn.CONCAT("[""mac"", """, AT224, """]")), IF(ISBLANK(AU224), "", _xlfn.CONCAT(", [""ip"", """, AU224, """]")), "]"))</f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448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670</v>
      </c>
      <c r="U225" s="10"/>
      <c r="V225" s="10"/>
      <c r="W225" s="10"/>
      <c r="X225" s="10"/>
      <c r="Y225" s="10"/>
      <c r="Z225" s="8"/>
      <c r="AA225" s="8" t="s">
        <v>434</v>
      </c>
      <c r="AC225" s="8" t="s">
        <v>286</v>
      </c>
      <c r="AE225" s="10"/>
      <c r="AG225" s="8" t="str">
        <f>IF(ISBLANK(AF225),  "", _xlfn.CONCAT("haas/entity/sensor/", LOWER(C225), "/", E225, "/config"))</f>
        <v/>
      </c>
      <c r="AH225" s="8" t="str">
        <f>IF(ISBLANK(AF225),  "", _xlfn.CONCAT(LOWER(C225), "/", E225))</f>
        <v/>
      </c>
      <c r="AK225" s="37"/>
      <c r="AU225" s="8"/>
      <c r="AV225" s="8"/>
      <c r="AX225" s="8" t="str">
        <f>IF(AND(ISBLANK(AT225), ISBLANK(AU225)), "", _xlfn.CONCAT("[", IF(ISBLANK(AT225), "", _xlfn.CONCAT("[""mac"", """, AT225, """]")), IF(ISBLANK(AU225), "", _xlfn.CONCAT(", [""ip"", """, AU225, """]")), "]"))</f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891</v>
      </c>
      <c r="F226" s="8" t="str">
        <f>IF(ISBLANK(E226), "", Table2[[#This Row],[unique_id]])</f>
        <v>landing_festoons_today_s_consumption</v>
      </c>
      <c r="G226" s="8" t="s">
        <v>841</v>
      </c>
      <c r="H226" s="8" t="s">
        <v>229</v>
      </c>
      <c r="I226" s="8" t="s">
        <v>141</v>
      </c>
      <c r="M226" s="8" t="s">
        <v>136</v>
      </c>
      <c r="T226" s="8" t="s">
        <v>670</v>
      </c>
      <c r="U226" s="10"/>
      <c r="V226" s="10"/>
      <c r="W226" s="10"/>
      <c r="X226" s="10"/>
      <c r="Y226" s="10"/>
      <c r="Z226" s="8"/>
      <c r="AA226" s="8" t="s">
        <v>434</v>
      </c>
      <c r="AC226" s="8" t="s">
        <v>286</v>
      </c>
      <c r="AE226" s="10"/>
      <c r="AG226" s="8" t="str">
        <f>IF(ISBLANK(AF226),  "", _xlfn.CONCAT("haas/entity/sensor/", LOWER(C226), "/", E226, "/config"))</f>
        <v/>
      </c>
      <c r="AH226" s="8" t="str">
        <f>IF(ISBLANK(AF226),  "", _xlfn.CONCAT(LOWER(C226), "/", E226))</f>
        <v/>
      </c>
      <c r="AK226" s="37"/>
      <c r="AU226" s="8"/>
      <c r="AV226" s="8"/>
      <c r="AX226" s="8" t="str">
        <f>IF(AND(ISBLANK(AT226), ISBLANK(AU226)), "", _xlfn.CONCAT("[", IF(ISBLANK(AT226), "", _xlfn.CONCAT("[""mac"", """, AT226, """]")), IF(ISBLANK(AU226), "", _xlfn.CONCAT(", [""ip"", """, AU226, """]")), "]"))</f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889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670</v>
      </c>
      <c r="U227" s="10"/>
      <c r="V227" s="10"/>
      <c r="W227" s="10"/>
      <c r="X227" s="10"/>
      <c r="Y227" s="10"/>
      <c r="Z227" s="8"/>
      <c r="AA227" s="8" t="s">
        <v>434</v>
      </c>
      <c r="AC227" s="8" t="s">
        <v>286</v>
      </c>
      <c r="AE227" s="10"/>
      <c r="AG227" s="8" t="str">
        <f>IF(ISBLANK(AF227),  "", _xlfn.CONCAT("haas/entity/sensor/", LOWER(C227), "/", E227, "/config"))</f>
        <v/>
      </c>
      <c r="AH227" s="8" t="str">
        <f>IF(ISBLANK(AF227),  "", _xlfn.CONCAT(LOWER(C227), "/", E227))</f>
        <v/>
      </c>
      <c r="AK227" s="37"/>
      <c r="AU227" s="8"/>
      <c r="AV227" s="8"/>
      <c r="AX227" s="8" t="str">
        <f>IF(AND(ISBLANK(AT227), ISBLANK(AU227)), "", _xlfn.CONCAT("[", IF(ISBLANK(AT227), "", _xlfn.CONCAT("[""mac"", """, AT227, """]")), IF(ISBLANK(AU227), "", _xlfn.CONCAT(", [""ip"", """, AU227, """]")), "]"))</f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691</v>
      </c>
      <c r="H228" s="8" t="s">
        <v>229</v>
      </c>
      <c r="I228" s="8" t="s">
        <v>141</v>
      </c>
      <c r="M228" s="8" t="s">
        <v>136</v>
      </c>
      <c r="T228" s="8" t="s">
        <v>670</v>
      </c>
      <c r="U228" s="10"/>
      <c r="V228" s="10"/>
      <c r="W228" s="10"/>
      <c r="X228" s="10"/>
      <c r="Y228" s="10"/>
      <c r="Z228" s="8"/>
      <c r="AA228" s="8" t="s">
        <v>434</v>
      </c>
      <c r="AC228" s="8" t="s">
        <v>286</v>
      </c>
      <c r="AE228" s="10"/>
      <c r="AG228" s="8" t="str">
        <f>IF(ISBLANK(AF228),  "", _xlfn.CONCAT("haas/entity/sensor/", LOWER(C228), "/", E228, "/config"))</f>
        <v/>
      </c>
      <c r="AH228" s="8" t="str">
        <f>IF(ISBLANK(AF228),  "", _xlfn.CONCAT(LOWER(C228), "/", E228))</f>
        <v/>
      </c>
      <c r="AK228" s="37"/>
      <c r="AU228" s="8"/>
      <c r="AV228" s="8"/>
      <c r="AX228" s="8" t="str">
        <f>IF(AND(ISBLANK(AT228), ISBLANK(AU228)), "", _xlfn.CONCAT("[", IF(ISBLANK(AT228), "", _xlfn.CONCAT("[""mac"", """, AT228, """]")), IF(ISBLANK(AU228), "", _xlfn.CONCAT(", [""ip"", """, AU228, """]")), "]"))</f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670</v>
      </c>
      <c r="U229" s="10"/>
      <c r="V229" s="10"/>
      <c r="W229" s="10"/>
      <c r="X229" s="10"/>
      <c r="Y229" s="10"/>
      <c r="Z229" s="8"/>
      <c r="AA229" s="8" t="s">
        <v>434</v>
      </c>
      <c r="AC229" s="8" t="s">
        <v>286</v>
      </c>
      <c r="AE229" s="10"/>
      <c r="AG229" s="8" t="str">
        <f>IF(ISBLANK(AF229),  "", _xlfn.CONCAT("haas/entity/sensor/", LOWER(C229), "/", E229, "/config"))</f>
        <v/>
      </c>
      <c r="AH229" s="8" t="str">
        <f>IF(ISBLANK(AF229),  "", _xlfn.CONCAT(LOWER(C229), "/", E229))</f>
        <v/>
      </c>
      <c r="AK229" s="37"/>
      <c r="AU229" s="8"/>
      <c r="AV229" s="8"/>
      <c r="AX229" s="8" t="str">
        <f>IF(AND(ISBLANK(AT229), ISBLANK(AU229)), "", _xlfn.CONCAT("[", IF(ISBLANK(AT229), "", _xlfn.CONCAT("[""mac"", """, AT229, """]")), IF(ISBLANK(AU229), "", _xlfn.CONCAT(", [""ip"", """, AU229, """]")), "]"))</f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670</v>
      </c>
      <c r="U230" s="10"/>
      <c r="V230" s="10"/>
      <c r="W230" s="10"/>
      <c r="X230" s="10"/>
      <c r="Y230" s="10"/>
      <c r="Z230" s="8"/>
      <c r="AA230" s="8" t="s">
        <v>434</v>
      </c>
      <c r="AC230" s="8" t="s">
        <v>286</v>
      </c>
      <c r="AE230" s="10"/>
      <c r="AG230" s="8" t="str">
        <f>IF(ISBLANK(AF230),  "", _xlfn.CONCAT("haas/entity/sensor/", LOWER(C230), "/", E230, "/config"))</f>
        <v/>
      </c>
      <c r="AH230" s="8" t="str">
        <f>IF(ISBLANK(AF230),  "", _xlfn.CONCAT(LOWER(C230), "/", E230))</f>
        <v/>
      </c>
      <c r="AK230" s="37"/>
      <c r="AU230" s="8"/>
      <c r="AV230" s="8"/>
      <c r="AX230" s="8" t="str">
        <f>IF(AND(ISBLANK(AT230), ISBLANK(AU230)), "", _xlfn.CONCAT("[", IF(ISBLANK(AT230), "", _xlfn.CONCAT("[""mac"", """, AT230, """]")), IF(ISBLANK(AU230), "", _xlfn.CONCAT(", [""ip"", """, AU230, """]")), "]"))</f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621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670</v>
      </c>
      <c r="U231" s="10"/>
      <c r="V231" s="10"/>
      <c r="W231" s="10"/>
      <c r="X231" s="10"/>
      <c r="Y231" s="10"/>
      <c r="Z231" s="8"/>
      <c r="AE231" s="10"/>
      <c r="AG231" s="8" t="str">
        <f>IF(ISBLANK(AF231),  "", _xlfn.CONCAT("haas/entity/sensor/", LOWER(C231), "/", E231, "/config"))</f>
        <v/>
      </c>
      <c r="AH231" s="8" t="str">
        <f>IF(ISBLANK(AF231),  "", _xlfn.CONCAT(LOWER(C231), "/", E231))</f>
        <v/>
      </c>
      <c r="AK231" s="37"/>
      <c r="AU231" s="8"/>
      <c r="AV231" s="8"/>
      <c r="AX231" s="8" t="str">
        <f>IF(AND(ISBLANK(AT231), ISBLANK(AU231)), "", _xlfn.CONCAT("[", IF(ISBLANK(AT231), "", _xlfn.CONCAT("[""mac"", """, AT231, """]")), IF(ISBLANK(AU231), "", _xlfn.CONCAT(", [""ip"", """, AU231, """]")), "]"))</f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617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670</v>
      </c>
      <c r="U232" s="10"/>
      <c r="V232" s="10"/>
      <c r="W232" s="10"/>
      <c r="X232" s="10"/>
      <c r="Y232" s="10"/>
      <c r="Z232" s="8"/>
      <c r="AE232" s="10"/>
      <c r="AG232" s="8" t="str">
        <f>IF(ISBLANK(AF232),  "", _xlfn.CONCAT("haas/entity/sensor/", LOWER(C232), "/", E232, "/config"))</f>
        <v/>
      </c>
      <c r="AH232" s="8" t="str">
        <f>IF(ISBLANK(AF232),  "", _xlfn.CONCAT(LOWER(C232), "/", E232))</f>
        <v/>
      </c>
      <c r="AK232" s="37"/>
      <c r="AU232" s="8"/>
      <c r="AV232" s="8"/>
      <c r="AX232" s="8" t="str">
        <f>IF(AND(ISBLANK(AT232), ISBLANK(AU232)), "", _xlfn.CONCAT("[", IF(ISBLANK(AT232), "", _xlfn.CONCAT("[""mac"", """, AT232, """]")), IF(ISBLANK(AU232), "", _xlfn.CONCAT(", [""ip"", """, AU232, """]")), "]"))</f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1206</v>
      </c>
      <c r="F233" s="8" t="str">
        <f>IF(ISBLANK(E233), "", Table2[[#This Row],[unique_id]])</f>
        <v>servers_network_energy_daily</v>
      </c>
      <c r="G233" s="8" t="s">
        <v>660</v>
      </c>
      <c r="H233" s="8" t="s">
        <v>229</v>
      </c>
      <c r="I233" s="8" t="s">
        <v>141</v>
      </c>
      <c r="M233" s="8" t="s">
        <v>136</v>
      </c>
      <c r="T233" s="8" t="s">
        <v>670</v>
      </c>
      <c r="U233" s="10"/>
      <c r="V233" s="10"/>
      <c r="W233" s="10"/>
      <c r="X233" s="10"/>
      <c r="Y233" s="10"/>
      <c r="Z233" s="8"/>
      <c r="AA233" s="8" t="s">
        <v>434</v>
      </c>
      <c r="AC233" s="8" t="s">
        <v>286</v>
      </c>
      <c r="AE233" s="10"/>
      <c r="AG233" s="8" t="str">
        <f>IF(ISBLANK(AF233),  "", _xlfn.CONCAT("haas/entity/sensor/", LOWER(C233), "/", E233, "/config"))</f>
        <v/>
      </c>
      <c r="AH233" s="8" t="str">
        <f>IF(ISBLANK(AF233),  "", _xlfn.CONCAT(LOWER(C233), "/", E233))</f>
        <v/>
      </c>
      <c r="AK233" s="37"/>
      <c r="AU233" s="8"/>
      <c r="AV233" s="8"/>
      <c r="AX233" s="8" t="str">
        <f>IF(AND(ISBLANK(AT233), ISBLANK(AU233)), "", _xlfn.CONCAT("[", IF(ISBLANK(AT233), "", _xlfn.CONCAT("[""mac"", """, AT233, """]")), IF(ISBLANK(AU233), "", _xlfn.CONCAT(", [""ip"", """, AU233, """]")), "]"))</f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618</v>
      </c>
      <c r="F234" s="8" t="str">
        <f>IF(ISBLANK(E234), "", Table2[[#This Row],[unique_id]])</f>
        <v>rack_outlet_today_s_consumption</v>
      </c>
      <c r="G234" s="8" t="s">
        <v>450</v>
      </c>
      <c r="H234" s="8" t="s">
        <v>229</v>
      </c>
      <c r="I234" s="8" t="s">
        <v>141</v>
      </c>
      <c r="T234" s="8" t="s">
        <v>670</v>
      </c>
      <c r="U234" s="10"/>
      <c r="V234" s="10"/>
      <c r="W234" s="10"/>
      <c r="X234" s="10"/>
      <c r="Y234" s="10"/>
      <c r="Z234" s="8"/>
      <c r="AE234" s="10"/>
      <c r="AG234" s="8" t="str">
        <f>IF(ISBLANK(AF234),  "", _xlfn.CONCAT("haas/entity/sensor/", LOWER(C234), "/", E234, "/config"))</f>
        <v/>
      </c>
      <c r="AH234" s="8" t="str">
        <f>IF(ISBLANK(AF234),  "", _xlfn.CONCAT(LOWER(C234), "/", E234))</f>
        <v/>
      </c>
      <c r="AK234" s="37"/>
      <c r="AU234" s="8"/>
      <c r="AV234" s="8"/>
      <c r="AX234" s="8" t="str">
        <f>IF(AND(ISBLANK(AT234), ISBLANK(AU234)), "", _xlfn.CONCAT("[", IF(ISBLANK(AT234), "", _xlfn.CONCAT("[""mac"", """, AT234, """]")), IF(ISBLANK(AU234), "", _xlfn.CONCAT(", [""ip"", """, AU234, """]")), "]"))</f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619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670</v>
      </c>
      <c r="U235" s="10"/>
      <c r="V235" s="10"/>
      <c r="W235" s="10"/>
      <c r="X235" s="10"/>
      <c r="Y235" s="10"/>
      <c r="Z235" s="8"/>
      <c r="AE235" s="10"/>
      <c r="AG235" s="8" t="str">
        <f>IF(ISBLANK(AF235),  "", _xlfn.CONCAT("haas/entity/sensor/", LOWER(C235), "/", E235, "/config"))</f>
        <v/>
      </c>
      <c r="AH235" s="8" t="str">
        <f>IF(ISBLANK(AF235),  "", _xlfn.CONCAT(LOWER(C235), "/", E235))</f>
        <v/>
      </c>
      <c r="AK235" s="37"/>
      <c r="AU235" s="8"/>
      <c r="AV235" s="8"/>
      <c r="AX235" s="8" t="str">
        <f>IF(AND(ISBLANK(AT235), ISBLANK(AU235)), "", _xlfn.CONCAT("[", IF(ISBLANK(AT235), "", _xlfn.CONCAT("[""mac"", """, AT235, """]")), IF(ISBLANK(AU235), "", _xlfn.CONCAT(", [""ip"", """, AU235, """]")), "]"))</f>
        <v/>
      </c>
    </row>
    <row r="236" spans="1:50" ht="16" customHeight="1" x14ac:dyDescent="0.2">
      <c r="A236" s="8">
        <v>2178</v>
      </c>
      <c r="B236" s="8" t="s">
        <v>26</v>
      </c>
      <c r="C236" s="8" t="s">
        <v>674</v>
      </c>
      <c r="D236" s="8" t="s">
        <v>439</v>
      </c>
      <c r="E236" s="8" t="s">
        <v>438</v>
      </c>
      <c r="F236" s="8" t="str">
        <f>IF(ISBLANK(E236), "", Table2[[#This Row],[unique_id]])</f>
        <v>column_break</v>
      </c>
      <c r="G236" s="8" t="s">
        <v>435</v>
      </c>
      <c r="H236" s="8" t="s">
        <v>229</v>
      </c>
      <c r="I236" s="8" t="s">
        <v>141</v>
      </c>
      <c r="M236" s="8" t="s">
        <v>436</v>
      </c>
      <c r="N236" s="8" t="s">
        <v>437</v>
      </c>
      <c r="T236" s="8"/>
      <c r="U236" s="10"/>
      <c r="V236" s="10"/>
      <c r="W236" s="10"/>
      <c r="X236" s="10"/>
      <c r="Y236" s="10"/>
      <c r="Z236" s="8"/>
      <c r="AE236" s="10"/>
      <c r="AH236" s="8" t="str">
        <f>IF(ISBLANK(AF236),  "", _xlfn.CONCAT(LOWER(C236), "/", E236))</f>
        <v/>
      </c>
      <c r="AK236" s="37"/>
      <c r="AU236" s="8"/>
      <c r="AV236" s="8"/>
      <c r="AX236" s="8" t="str">
        <f>IF(AND(ISBLANK(AT236), ISBLANK(AU236)), "", _xlfn.CONCAT("[", IF(ISBLANK(AT236), "", _xlfn.CONCAT("[""mac"", """, AT236, """]")), IF(ISBLANK(AU236), "", _xlfn.CONCAT(", [""ip"", """, AU236, """]")), "]"))</f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670</v>
      </c>
      <c r="U237" s="10"/>
      <c r="V237" s="10"/>
      <c r="W237" s="10"/>
      <c r="X237" s="10"/>
      <c r="Y237" s="10"/>
      <c r="Z237" s="8"/>
      <c r="AA237" s="8" t="s">
        <v>434</v>
      </c>
      <c r="AC237" s="8" t="s">
        <v>286</v>
      </c>
      <c r="AE237" s="10"/>
      <c r="AG237" s="8" t="str">
        <f>IF(ISBLANK(AF237),  "", _xlfn.CONCAT("haas/entity/sensor/", LOWER(C237), "/", E237, "/config"))</f>
        <v/>
      </c>
      <c r="AH237" s="8" t="str">
        <f>IF(ISBLANK(AF237),  "", _xlfn.CONCAT(LOWER(C237), "/", E237))</f>
        <v/>
      </c>
      <c r="AK237" s="37"/>
      <c r="AU237" s="8"/>
      <c r="AV237" s="8"/>
      <c r="AX237" s="8" t="str">
        <f>IF(AND(ISBLANK(AT237), ISBLANK(AU237)), "", _xlfn.CONCAT("[", IF(ISBLANK(AT237), "", _xlfn.CONCAT("[""mac"", """, AT237, """]")), IF(ISBLANK(AU237), "", _xlfn.CONCAT(", [""ip"", """, AU237, """]")), "]"))</f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431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670</v>
      </c>
      <c r="U238" s="10"/>
      <c r="V238" s="10"/>
      <c r="W238" s="10"/>
      <c r="X238" s="10"/>
      <c r="Y238" s="10"/>
      <c r="Z238" s="8"/>
      <c r="AA238" s="8" t="s">
        <v>434</v>
      </c>
      <c r="AC238" s="8" t="s">
        <v>286</v>
      </c>
      <c r="AE238" s="10"/>
      <c r="AG238" s="8" t="str">
        <f>IF(ISBLANK(AF238),  "", _xlfn.CONCAT("haas/entity/sensor/", LOWER(C238), "/", E238, "/config"))</f>
        <v/>
      </c>
      <c r="AH238" s="8" t="str">
        <f>IF(ISBLANK(AF238),  "", _xlfn.CONCAT(LOWER(C238), "/", E238))</f>
        <v/>
      </c>
      <c r="AK238" s="37"/>
      <c r="AU238" s="8"/>
      <c r="AV238" s="8"/>
      <c r="AX238" s="8" t="str">
        <f>IF(AND(ISBLANK(AT238), ISBLANK(AU238)), "", _xlfn.CONCAT("[", IF(ISBLANK(AT238), "", _xlfn.CONCAT("[""mac"", """, AT238, """]")), IF(ISBLANK(AU238), "", _xlfn.CONCAT(", [""ip"", """, AU238, """]")), "]"))</f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432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670</v>
      </c>
      <c r="U239" s="10"/>
      <c r="V239" s="10"/>
      <c r="W239" s="10"/>
      <c r="X239" s="10"/>
      <c r="Y239" s="10"/>
      <c r="Z239" s="8"/>
      <c r="AA239" s="8" t="s">
        <v>434</v>
      </c>
      <c r="AC239" s="8" t="s">
        <v>286</v>
      </c>
      <c r="AE239" s="10"/>
      <c r="AG239" s="8" t="str">
        <f>IF(ISBLANK(AF239),  "", _xlfn.CONCAT("haas/entity/sensor/", LOWER(C239), "/", E239, "/config"))</f>
        <v/>
      </c>
      <c r="AH239" s="8" t="str">
        <f>IF(ISBLANK(AF239),  "", _xlfn.CONCAT(LOWER(C239), "/", E239))</f>
        <v/>
      </c>
      <c r="AK239" s="37"/>
      <c r="AU239" s="8"/>
      <c r="AV239" s="8"/>
      <c r="AX239" s="8" t="str">
        <f>IF(AND(ISBLANK(AT239), ISBLANK(AU239)), "", _xlfn.CONCAT("[", IF(ISBLANK(AT239), "", _xlfn.CONCAT("[""mac"", """, AT239, """]")), IF(ISBLANK(AU239), "", _xlfn.CONCAT(", [""ip"", """, AU239, """]")), "]"))</f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670</v>
      </c>
      <c r="U240" s="10"/>
      <c r="V240" s="10"/>
      <c r="W240" s="10"/>
      <c r="X240" s="10"/>
      <c r="Y240" s="10"/>
      <c r="Z240" s="8"/>
      <c r="AA240" s="8" t="s">
        <v>434</v>
      </c>
      <c r="AC240" s="8" t="s">
        <v>286</v>
      </c>
      <c r="AE240" s="10"/>
      <c r="AG240" s="8" t="str">
        <f>IF(ISBLANK(AF240),  "", _xlfn.CONCAT("haas/entity/sensor/", LOWER(C240), "/", E240, "/config"))</f>
        <v/>
      </c>
      <c r="AH240" s="8" t="str">
        <f>IF(ISBLANK(AF240),  "", _xlfn.CONCAT(LOWER(C240), "/", E240))</f>
        <v/>
      </c>
      <c r="AK240" s="37"/>
      <c r="AU240" s="8"/>
      <c r="AV240" s="8"/>
      <c r="AX240" s="8" t="str">
        <f>IF(AND(ISBLANK(AT240), ISBLANK(AU240)), "", _xlfn.CONCAT("[", IF(ISBLANK(AT240), "", _xlfn.CONCAT("[""mac"", """, AT240, """]")), IF(ISBLANK(AU240), "", _xlfn.CONCAT(", [""ip"", """, AU240, """]")), "]"))</f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429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670</v>
      </c>
      <c r="U241" s="10"/>
      <c r="V241" s="10"/>
      <c r="W241" s="10"/>
      <c r="X241" s="10"/>
      <c r="Y241" s="10"/>
      <c r="Z241" s="8"/>
      <c r="AA241" s="8" t="s">
        <v>434</v>
      </c>
      <c r="AC241" s="8" t="s">
        <v>286</v>
      </c>
      <c r="AE241" s="10"/>
      <c r="AG241" s="8" t="str">
        <f>IF(ISBLANK(AF241),  "", _xlfn.CONCAT("haas/entity/sensor/", LOWER(C241), "/", E241, "/config"))</f>
        <v/>
      </c>
      <c r="AH241" s="8" t="str">
        <f>IF(ISBLANK(AF241),  "", _xlfn.CONCAT(LOWER(C241), "/", E241))</f>
        <v/>
      </c>
      <c r="AK241" s="37"/>
      <c r="AU241" s="8"/>
      <c r="AV241" s="8"/>
      <c r="AX241" s="8" t="str">
        <f>IF(AND(ISBLANK(AT241), ISBLANK(AU241)), "", _xlfn.CONCAT("[", IF(ISBLANK(AT241), "", _xlfn.CONCAT("[""mac"", """, AT241, """]")), IF(ISBLANK(AU241), "", _xlfn.CONCAT(", [""ip"", """, AU241, """]")), "]"))</f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430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670</v>
      </c>
      <c r="U242" s="10"/>
      <c r="V242" s="10"/>
      <c r="W242" s="10"/>
      <c r="X242" s="10"/>
      <c r="Y242" s="10"/>
      <c r="Z242" s="8"/>
      <c r="AA242" s="8" t="s">
        <v>434</v>
      </c>
      <c r="AC242" s="8" t="s">
        <v>286</v>
      </c>
      <c r="AE242" s="10"/>
      <c r="AG242" s="8" t="str">
        <f>IF(ISBLANK(AF242),  "", _xlfn.CONCAT("haas/entity/sensor/", LOWER(C242), "/", E242, "/config"))</f>
        <v/>
      </c>
      <c r="AH242" s="8" t="str">
        <f>IF(ISBLANK(AF242),  "", _xlfn.CONCAT(LOWER(C242), "/", E242))</f>
        <v/>
      </c>
      <c r="AK242" s="37"/>
      <c r="AU242" s="8"/>
      <c r="AV242" s="8"/>
      <c r="AX242" s="8" t="str">
        <f>IF(AND(ISBLANK(AT242), ISBLANK(AU242)), "", _xlfn.CONCAT("[", IF(ISBLANK(AT242), "", _xlfn.CONCAT("[""mac"", """, AT242, """]")), IF(ISBLANK(AU242), "", _xlfn.CONCAT(", [""ip"", """, AU242, """]")), "]"))</f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670</v>
      </c>
      <c r="U243" s="10"/>
      <c r="V243" s="10"/>
      <c r="W243" s="10"/>
      <c r="X243" s="10"/>
      <c r="Y243" s="10"/>
      <c r="Z243" s="8"/>
      <c r="AA243" s="8" t="s">
        <v>434</v>
      </c>
      <c r="AC243" s="8" t="s">
        <v>286</v>
      </c>
      <c r="AE243" s="10"/>
      <c r="AG243" s="8" t="str">
        <f>IF(ISBLANK(AF243),  "", _xlfn.CONCAT("haas/entity/sensor/", LOWER(C243), "/", E243, "/config"))</f>
        <v/>
      </c>
      <c r="AH243" s="8" t="str">
        <f>IF(ISBLANK(AF243),  "", _xlfn.CONCAT(LOWER(C243), "/", E243))</f>
        <v/>
      </c>
      <c r="AK243" s="37"/>
      <c r="AU243" s="8"/>
      <c r="AV243" s="8"/>
      <c r="AX243" s="8" t="str">
        <f>IF(AND(ISBLANK(AT243), ISBLANK(AU243)), "", _xlfn.CONCAT("[", IF(ISBLANK(AT243), "", _xlfn.CONCAT("[""mac"", """, AT243, """]")), IF(ISBLANK(AU243), "", _xlfn.CONCAT(", [""ip"", """, AU243, """]")), "]"))</f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427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670</v>
      </c>
      <c r="U244" s="10"/>
      <c r="V244" s="10"/>
      <c r="W244" s="10"/>
      <c r="X244" s="10"/>
      <c r="Y244" s="10"/>
      <c r="Z244" s="8"/>
      <c r="AA244" s="8" t="s">
        <v>434</v>
      </c>
      <c r="AC244" s="8" t="s">
        <v>286</v>
      </c>
      <c r="AE244" s="10"/>
      <c r="AG244" s="8" t="str">
        <f>IF(ISBLANK(AF244),  "", _xlfn.CONCAT("haas/entity/sensor/", LOWER(C244), "/", E244, "/config"))</f>
        <v/>
      </c>
      <c r="AH244" s="8" t="str">
        <f>IF(ISBLANK(AF244),  "", _xlfn.CONCAT(LOWER(C244), "/", E244))</f>
        <v/>
      </c>
      <c r="AK244" s="37"/>
      <c r="AU244" s="8"/>
      <c r="AV244" s="8"/>
      <c r="AX244" s="8" t="str">
        <f>IF(AND(ISBLANK(AT244), ISBLANK(AU244)), "", _xlfn.CONCAT("[", IF(ISBLANK(AT244), "", _xlfn.CONCAT("[""mac"", """, AT244, """]")), IF(ISBLANK(AU244), "", _xlfn.CONCAT(", [""ip"", """, AU244, """]")), "]"))</f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428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670</v>
      </c>
      <c r="U245" s="10"/>
      <c r="V245" s="10"/>
      <c r="W245" s="10"/>
      <c r="X245" s="10"/>
      <c r="Y245" s="10"/>
      <c r="Z245" s="8"/>
      <c r="AA245" s="8" t="s">
        <v>434</v>
      </c>
      <c r="AC245" s="8" t="s">
        <v>286</v>
      </c>
      <c r="AE245" s="10"/>
      <c r="AG245" s="8" t="str">
        <f>IF(ISBLANK(AF245),  "", _xlfn.CONCAT("haas/entity/sensor/", LOWER(C245), "/", E245, "/config"))</f>
        <v/>
      </c>
      <c r="AH245" s="8" t="str">
        <f>IF(ISBLANK(AF245),  "", _xlfn.CONCAT(LOWER(C245), "/", E245))</f>
        <v/>
      </c>
      <c r="AK245" s="37"/>
      <c r="AU245" s="8"/>
      <c r="AV245" s="8"/>
      <c r="AX245" s="8" t="str">
        <f>IF(AND(ISBLANK(AT245), ISBLANK(AU245)), "", _xlfn.CONCAT("[", IF(ISBLANK(AT245), "", _xlfn.CONCAT("[""mac"", """, AT245, """]")), IF(ISBLANK(AU245), "", _xlfn.CONCAT(", [""ip"", """, AU245, """]")), "]"))</f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>IF(ISBLANK(AF246),  "", _xlfn.CONCAT("haas/entity/sensor/", LOWER(C246), "/", E246, "/config"))</f>
        <v/>
      </c>
      <c r="AH246" s="8" t="str">
        <f>IF(ISBLANK(AF246),  "", _xlfn.CONCAT(LOWER(C246), "/", E246))</f>
        <v/>
      </c>
      <c r="AK246" s="37"/>
      <c r="AL246" s="8" t="s">
        <v>546</v>
      </c>
      <c r="AM246" s="10" t="s">
        <v>549</v>
      </c>
      <c r="AN246" s="8" t="s">
        <v>548</v>
      </c>
      <c r="AO246" s="8" t="s">
        <v>550</v>
      </c>
      <c r="AP246" s="8" t="s">
        <v>188</v>
      </c>
      <c r="AQ246" s="8" t="s">
        <v>547</v>
      </c>
      <c r="AS246" s="8" t="s">
        <v>563</v>
      </c>
      <c r="AT246" s="15" t="s">
        <v>652</v>
      </c>
      <c r="AU246" s="8"/>
      <c r="AV246" s="8"/>
      <c r="AX246" s="8" t="str">
        <f>IF(AND(ISBLANK(AT246), ISBLANK(AU246)), "", _xlfn.CONCAT("[", IF(ISBLANK(AT246), "", _xlfn.CONCAT("[""mac"", """, AT246, """]")), IF(ISBLANK(AU246), "", _xlfn.CONCAT(", [""ip"", """, AU246, """]")), "]"))</f>
        <v>[["mac", "00:24:e4:af:5a:e6"]]</v>
      </c>
    </row>
    <row r="247" spans="1:50" s="44" customFormat="1" ht="16" customHeight="1" x14ac:dyDescent="0.2">
      <c r="A247" s="8">
        <v>2500</v>
      </c>
      <c r="B247" s="8" t="s">
        <v>878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1147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>IF(ISBLANK(AF247),  "", _xlfn.CONCAT("haas/entity/sensor/", LOWER(C247), "/", E247, "/config"))</f>
        <v>haas/entity/sensor/internet/network_internet_uptime/config</v>
      </c>
      <c r="AH247" s="8" t="s">
        <v>1135</v>
      </c>
      <c r="AI247" s="8"/>
      <c r="AJ247" s="8">
        <v>1</v>
      </c>
      <c r="AK247" s="35" t="s">
        <v>1136</v>
      </c>
      <c r="AL247" s="8" t="s">
        <v>1139</v>
      </c>
      <c r="AM247" s="10" t="s">
        <v>1137</v>
      </c>
      <c r="AN247" s="8" t="s">
        <v>1138</v>
      </c>
      <c r="AO247" s="8" t="s">
        <v>1140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>IF(AND(ISBLANK(AT247), ISBLANK(AU247)), "", _xlfn.CONCAT("[", IF(ISBLANK(AT247), "", _xlfn.CONCAT("[""mac"", """, AT247, """]")), IF(ISBLANK(AU247), "", _xlfn.CONCAT(", [""ip"", """, AU247, """]")), "]"))</f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1147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1141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>IF(ISBLANK(AF248),  "", _xlfn.CONCAT("haas/entity/sensor/", LOWER(C248), "/", E248, "/config"))</f>
        <v>haas/entity/sensor/internet/network_internet_ping/config</v>
      </c>
      <c r="AH248" s="8" t="s">
        <v>1135</v>
      </c>
      <c r="AI248" s="49" t="s">
        <v>1143</v>
      </c>
      <c r="AJ248" s="8">
        <v>1</v>
      </c>
      <c r="AK248" s="35" t="s">
        <v>1136</v>
      </c>
      <c r="AL248" s="8" t="s">
        <v>1139</v>
      </c>
      <c r="AM248" s="10" t="s">
        <v>1137</v>
      </c>
      <c r="AN248" s="8" t="s">
        <v>1138</v>
      </c>
      <c r="AO248" s="8" t="s">
        <v>1140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>IF(AND(ISBLANK(AT248), ISBLANK(AU248)), "", _xlfn.CONCAT("[", IF(ISBLANK(AT248), "", _xlfn.CONCAT("[""mac"", """, AT248, """]")), IF(ISBLANK(AU248), "", _xlfn.CONCAT(", [""ip"", """, AU248, """]")), "]"))</f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1147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1142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>IF(ISBLANK(AF249),  "", _xlfn.CONCAT("haas/entity/sensor/", LOWER(C249), "/", E249, "/config"))</f>
        <v>haas/entity/sensor/internet/network_internet_upload/config</v>
      </c>
      <c r="AH249" s="8" t="s">
        <v>1135</v>
      </c>
      <c r="AI249" s="49" t="s">
        <v>1144</v>
      </c>
      <c r="AJ249" s="8">
        <v>1</v>
      </c>
      <c r="AK249" s="35" t="s">
        <v>1136</v>
      </c>
      <c r="AL249" s="8" t="s">
        <v>1139</v>
      </c>
      <c r="AM249" s="10" t="s">
        <v>1137</v>
      </c>
      <c r="AN249" s="8" t="s">
        <v>1138</v>
      </c>
      <c r="AO249" s="8" t="s">
        <v>1140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>IF(AND(ISBLANK(AT249), ISBLANK(AU249)), "", _xlfn.CONCAT("[", IF(ISBLANK(AT249), "", _xlfn.CONCAT("[""mac"", """, AT249, """]")), IF(ISBLANK(AU249), "", _xlfn.CONCAT(", [""ip"", """, AU249, """]")), "]"))</f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1147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1142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>IF(ISBLANK(AF250),  "", _xlfn.CONCAT("haas/entity/sensor/", LOWER(C250), "/", E250, "/config"))</f>
        <v>haas/entity/sensor/internet/network_internet_download/config</v>
      </c>
      <c r="AH250" s="8" t="s">
        <v>1135</v>
      </c>
      <c r="AI250" s="49" t="s">
        <v>1145</v>
      </c>
      <c r="AJ250" s="8">
        <v>1</v>
      </c>
      <c r="AK250" s="35" t="s">
        <v>1136</v>
      </c>
      <c r="AL250" s="8" t="s">
        <v>1139</v>
      </c>
      <c r="AM250" s="10" t="s">
        <v>1137</v>
      </c>
      <c r="AN250" s="8" t="s">
        <v>1138</v>
      </c>
      <c r="AO250" s="8" t="s">
        <v>1140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>IF(AND(ISBLANK(AT250), ISBLANK(AU250)), "", _xlfn.CONCAT("[", IF(ISBLANK(AT250), "", _xlfn.CONCAT("[""mac"", """, AT250, """]")), IF(ISBLANK(AU250), "", _xlfn.CONCAT(", [""ip"", """, AU250, """]")), "]"))</f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1131</v>
      </c>
      <c r="F251" s="8" t="str">
        <f>IF(ISBLANK(E251), "", Table2[[#This Row],[unique_id]])</f>
        <v>network_certifcate_expiry</v>
      </c>
      <c r="G251" s="8" t="s">
        <v>1132</v>
      </c>
      <c r="H251" s="8" t="s">
        <v>1147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1133</v>
      </c>
      <c r="AD251" s="8">
        <v>200</v>
      </c>
      <c r="AE251" s="10" t="s">
        <v>34</v>
      </c>
      <c r="AF251" s="8" t="s">
        <v>1134</v>
      </c>
      <c r="AG251" s="8" t="str">
        <f>IF(ISBLANK(AF251),  "", _xlfn.CONCAT("haas/entity/sensor/", LOWER(C251), "/", E251, "/config"))</f>
        <v>haas/entity/sensor/internet/network_certifcate_expiry/config</v>
      </c>
      <c r="AH251" s="8" t="s">
        <v>1135</v>
      </c>
      <c r="AI251" s="49" t="s">
        <v>1146</v>
      </c>
      <c r="AJ251" s="8">
        <v>1</v>
      </c>
      <c r="AK251" s="35" t="s">
        <v>1136</v>
      </c>
      <c r="AL251" s="8" t="s">
        <v>1139</v>
      </c>
      <c r="AM251" s="10" t="s">
        <v>1137</v>
      </c>
      <c r="AN251" s="8" t="s">
        <v>1138</v>
      </c>
      <c r="AO251" s="8" t="s">
        <v>1140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>IF(AND(ISBLANK(AT251), ISBLANK(AU251)), "", _xlfn.CONCAT("[", IF(ISBLANK(AT251), "", _xlfn.CONCAT("[""mac"", """, AT251, """]")), IF(ISBLANK(AU251), "", _xlfn.CONCAT(", [""ip"", """, AU251, """]")), "]"))</f>
        <v/>
      </c>
    </row>
    <row r="252" spans="1:50" ht="16" customHeight="1" x14ac:dyDescent="0.2">
      <c r="A252" s="8">
        <v>2505</v>
      </c>
      <c r="B252" s="8" t="s">
        <v>878</v>
      </c>
      <c r="C252" s="8" t="s">
        <v>151</v>
      </c>
      <c r="D252" s="8" t="s">
        <v>397</v>
      </c>
      <c r="E252" s="8" t="s">
        <v>1128</v>
      </c>
      <c r="F252" s="8" t="str">
        <f>IF(ISBLANK(E252), "", Table2[[#This Row],[unique_id]])</f>
        <v>network_refresh_zigbee_router_lqi</v>
      </c>
      <c r="G252" s="8" t="s">
        <v>1129</v>
      </c>
      <c r="H252" s="8" t="s">
        <v>1126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1130</v>
      </c>
      <c r="AE252" s="10"/>
      <c r="AG252" s="8" t="str">
        <f>IF(ISBLANK(AF252),  "", _xlfn.CONCAT("haas/entity/sensor/", LOWER(C252), "/", E252, "/config"))</f>
        <v/>
      </c>
      <c r="AH252" s="8" t="str">
        <f>IF(ISBLANK(AF252),  "", _xlfn.CONCAT(LOWER(C252), "/", E252))</f>
        <v/>
      </c>
      <c r="AI252" s="14"/>
      <c r="AK252" s="36"/>
      <c r="AU252" s="8"/>
      <c r="AV252" s="8"/>
      <c r="AX252" s="8" t="str">
        <f>IF(AND(ISBLANK(AT252), ISBLANK(AU252)), "", _xlfn.CONCAT("[", IF(ISBLANK(AT252), "", _xlfn.CONCAT("[""mac"", """, AT252, """]")), IF(ISBLANK(AU252), "", _xlfn.CONCAT(", [""ip"", """, AU252, """]")), "]"))</f>
        <v/>
      </c>
    </row>
    <row r="253" spans="1:50" ht="16" customHeight="1" x14ac:dyDescent="0.2">
      <c r="A253" s="8">
        <v>2506</v>
      </c>
      <c r="B253" s="8" t="s">
        <v>26</v>
      </c>
      <c r="C253" s="8" t="s">
        <v>693</v>
      </c>
      <c r="D253" s="8" t="s">
        <v>27</v>
      </c>
      <c r="E253" s="8" t="s">
        <v>1120</v>
      </c>
      <c r="F253" s="8" t="str">
        <f>IF(ISBLANK(E253), "", Table2[[#This Row],[unique_id]])</f>
        <v>template_driveway_repeater_linkquality_percentage</v>
      </c>
      <c r="G253" s="8" t="s">
        <v>1110</v>
      </c>
      <c r="H253" s="8" t="s">
        <v>1126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>IF(ISBLANK(AF253),  "", _xlfn.CONCAT("haas/entity/sensor/", LOWER(C253), "/", E253, "/config"))</f>
        <v/>
      </c>
      <c r="AH253" s="8" t="str">
        <f>IF(ISBLANK(AF253),  "", _xlfn.CONCAT(LOWER(C253), "/", E253))</f>
        <v/>
      </c>
      <c r="AI253" s="14"/>
      <c r="AK253" s="36"/>
      <c r="AU253" s="8"/>
      <c r="AV253" s="8"/>
      <c r="AX253" s="8" t="str">
        <f>IF(AND(ISBLANK(AT253), ISBLANK(AU253)), "", _xlfn.CONCAT("[", IF(ISBLANK(AT253), "", _xlfn.CONCAT("[""mac"", """, AT253, """]")), IF(ISBLANK(AU253), "", _xlfn.CONCAT(", [""ip"", """, AU253, """]")), "]"))</f>
        <v/>
      </c>
    </row>
    <row r="254" spans="1:50" ht="16" customHeight="1" x14ac:dyDescent="0.2">
      <c r="A254" s="8">
        <v>2507</v>
      </c>
      <c r="B254" s="8" t="s">
        <v>26</v>
      </c>
      <c r="C254" s="8" t="s">
        <v>693</v>
      </c>
      <c r="D254" s="8" t="s">
        <v>27</v>
      </c>
      <c r="E254" s="8" t="s">
        <v>1121</v>
      </c>
      <c r="F254" s="8" t="str">
        <f>IF(ISBLANK(E254), "", Table2[[#This Row],[unique_id]])</f>
        <v>template_landing_repeater_linkquality_percentage</v>
      </c>
      <c r="G254" s="8" t="s">
        <v>1111</v>
      </c>
      <c r="H254" s="8" t="s">
        <v>1126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>IF(ISBLANK(AF254),  "", _xlfn.CONCAT("haas/entity/sensor/", LOWER(C254), "/", E254, "/config"))</f>
        <v/>
      </c>
      <c r="AH254" s="8" t="str">
        <f>IF(ISBLANK(AF254),  "", _xlfn.CONCAT(LOWER(C254), "/", E254))</f>
        <v/>
      </c>
      <c r="AI254" s="14"/>
      <c r="AK254" s="36"/>
      <c r="AU254" s="8"/>
      <c r="AV254" s="8"/>
      <c r="AX254" s="8" t="str">
        <f>IF(AND(ISBLANK(AT254), ISBLANK(AU254)), "", _xlfn.CONCAT("[", IF(ISBLANK(AT254), "", _xlfn.CONCAT("[""mac"", """, AT254, """]")), IF(ISBLANK(AU254), "", _xlfn.CONCAT(", [""ip"", """, AU254, """]")), "]"))</f>
        <v/>
      </c>
    </row>
    <row r="255" spans="1:50" ht="16" customHeight="1" x14ac:dyDescent="0.2">
      <c r="A255" s="8">
        <v>2508</v>
      </c>
      <c r="B255" s="8" t="s">
        <v>26</v>
      </c>
      <c r="C255" s="8" t="s">
        <v>693</v>
      </c>
      <c r="D255" s="8" t="s">
        <v>27</v>
      </c>
      <c r="E255" s="8" t="s">
        <v>1122</v>
      </c>
      <c r="F255" s="8" t="str">
        <f>IF(ISBLANK(E255), "", Table2[[#This Row],[unique_id]])</f>
        <v>template_garden_repeater_linkquality_percentage</v>
      </c>
      <c r="G255" s="8" t="s">
        <v>1105</v>
      </c>
      <c r="H255" s="8" t="s">
        <v>1126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>IF(ISBLANK(AF255),  "", _xlfn.CONCAT("haas/entity/sensor/", LOWER(C255), "/", E255, "/config"))</f>
        <v/>
      </c>
      <c r="AH255" s="8" t="str">
        <f>IF(ISBLANK(AF255),  "", _xlfn.CONCAT(LOWER(C255), "/", E255))</f>
        <v/>
      </c>
      <c r="AI255" s="14"/>
      <c r="AK255" s="36"/>
      <c r="AU255" s="8"/>
      <c r="AV255" s="8"/>
      <c r="AX255" s="8" t="str">
        <f>IF(AND(ISBLANK(AT255), ISBLANK(AU255)), "", _xlfn.CONCAT("[", IF(ISBLANK(AT255), "", _xlfn.CONCAT("[""mac"", """, AT255, """]")), IF(ISBLANK(AU255), "", _xlfn.CONCAT(", [""ip"", """, AU255, """]")), "]"))</f>
        <v/>
      </c>
    </row>
    <row r="256" spans="1:50" ht="16" customHeight="1" x14ac:dyDescent="0.2">
      <c r="A256" s="8">
        <v>2509</v>
      </c>
      <c r="B256" s="8" t="s">
        <v>26</v>
      </c>
      <c r="C256" s="8" t="s">
        <v>1117</v>
      </c>
      <c r="D256" s="8" t="s">
        <v>27</v>
      </c>
      <c r="E256" s="8" t="s">
        <v>1124</v>
      </c>
      <c r="F256" s="8" t="str">
        <f>IF(ISBLANK(E256), "", Table2[[#This Row],[unique_id]])</f>
        <v>template_kitchen_fan_outlet_linkquality_percentage</v>
      </c>
      <c r="G256" s="8" t="s">
        <v>981</v>
      </c>
      <c r="H256" s="8" t="s">
        <v>1126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>IF(ISBLANK(AF256),  "", _xlfn.CONCAT("haas/entity/sensor/", LOWER(C256), "/", E256, "/config"))</f>
        <v/>
      </c>
      <c r="AH256" s="8" t="str">
        <f>IF(ISBLANK(AF256),  "", _xlfn.CONCAT(LOWER(C256), "/", E256))</f>
        <v/>
      </c>
      <c r="AI256" s="14"/>
      <c r="AK256" s="36"/>
      <c r="AU256" s="8"/>
      <c r="AV256" s="8"/>
      <c r="AX256" s="8" t="str">
        <f>IF(AND(ISBLANK(AT256), ISBLANK(AU256)), "", _xlfn.CONCAT("[", IF(ISBLANK(AT256), "", _xlfn.CONCAT("[""mac"", """, AT256, """]")), IF(ISBLANK(AU256), "", _xlfn.CONCAT(", [""ip"", """, AU256, """]")), "]"))</f>
        <v/>
      </c>
    </row>
    <row r="257" spans="1:50" ht="16" customHeight="1" x14ac:dyDescent="0.2">
      <c r="A257" s="8">
        <v>2510</v>
      </c>
      <c r="B257" s="8" t="s">
        <v>26</v>
      </c>
      <c r="C257" s="8" t="s">
        <v>1117</v>
      </c>
      <c r="D257" s="8" t="s">
        <v>27</v>
      </c>
      <c r="E257" s="8" t="s">
        <v>1123</v>
      </c>
      <c r="F257" s="8" t="str">
        <f>IF(ISBLANK(E257), "", Table2[[#This Row],[unique_id]])</f>
        <v>template_deck_fans_outlet_linkquality_percentage</v>
      </c>
      <c r="G257" s="8" t="s">
        <v>982</v>
      </c>
      <c r="H257" s="8" t="s">
        <v>1126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>IF(ISBLANK(AF257),  "", _xlfn.CONCAT("haas/entity/sensor/", LOWER(C257), "/", E257, "/config"))</f>
        <v/>
      </c>
      <c r="AH257" s="8" t="str">
        <f>IF(ISBLANK(AF257),  "", _xlfn.CONCAT(LOWER(C257), "/", E257))</f>
        <v/>
      </c>
      <c r="AI257" s="14"/>
      <c r="AK257" s="36"/>
      <c r="AU257" s="8"/>
      <c r="AV257" s="8"/>
      <c r="AX257" s="8" t="str">
        <f>IF(AND(ISBLANK(AT257), ISBLANK(AU257)), "", _xlfn.CONCAT("[", IF(ISBLANK(AT257), "", _xlfn.CONCAT("[""mac"", """, AT257, """]")), IF(ISBLANK(AU257), "", _xlfn.CONCAT(", [""ip"", """, AU257, """]")), "]"))</f>
        <v/>
      </c>
    </row>
    <row r="258" spans="1:50" ht="16" customHeight="1" x14ac:dyDescent="0.2">
      <c r="A258" s="8">
        <v>2511</v>
      </c>
      <c r="B258" s="8" t="s">
        <v>26</v>
      </c>
      <c r="C258" s="8" t="s">
        <v>1117</v>
      </c>
      <c r="D258" s="8" t="s">
        <v>27</v>
      </c>
      <c r="E258" s="8" t="s">
        <v>1125</v>
      </c>
      <c r="F258" s="8" t="str">
        <f>IF(ISBLANK(E258), "", Table2[[#This Row],[unique_id]])</f>
        <v>template_edwin_wardrobe_outlet_linkquality_percentage</v>
      </c>
      <c r="G258" s="8" t="s">
        <v>1118</v>
      </c>
      <c r="H258" s="8" t="s">
        <v>1126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>IF(ISBLANK(AF258),  "", _xlfn.CONCAT("haas/entity/sensor/", LOWER(C258), "/", E258, "/config"))</f>
        <v/>
      </c>
      <c r="AH258" s="8" t="str">
        <f>IF(ISBLANK(AF258),  "", _xlfn.CONCAT(LOWER(C258), "/", E258))</f>
        <v/>
      </c>
      <c r="AI258" s="14"/>
      <c r="AK258" s="36"/>
      <c r="AU258" s="8"/>
      <c r="AV258" s="8"/>
      <c r="AX258" s="8" t="str">
        <f>IF(AND(ISBLANK(AT258), ISBLANK(AU258)), "", _xlfn.CONCAT("[", IF(ISBLANK(AT258), "", _xlfn.CONCAT("[""mac"", """, AT258, """]")), IF(ISBLANK(AU258), "", _xlfn.CONCAT(", [""ip"", """, AU258, """]")), "]"))</f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1044</v>
      </c>
      <c r="H259" s="8" t="s">
        <v>1127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>IF(ISBLANK(AF259),  "", _xlfn.CONCAT("haas/entity/sensor/", LOWER(C259), "/", E259, "/config"))</f>
        <v>haas/entity/sensor/weewx/weatherstation_coms_signal_quality/config</v>
      </c>
      <c r="AH259" s="8" t="str">
        <f>IF(ISBLANK(AF259),  "", _xlfn.CONCAT(LOWER(C259), "/", E259))</f>
        <v>weewx/weatherstation_coms_signal_quality</v>
      </c>
      <c r="AI259" s="14" t="s">
        <v>374</v>
      </c>
      <c r="AJ259" s="8">
        <v>1</v>
      </c>
      <c r="AK259" s="35" t="s">
        <v>1106</v>
      </c>
      <c r="AL259" s="8" t="s">
        <v>503</v>
      </c>
      <c r="AM259" s="10">
        <v>3.15</v>
      </c>
      <c r="AN259" s="8" t="s">
        <v>476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>IF(AND(ISBLANK(AT259), ISBLANK(AU259)), "", _xlfn.CONCAT("[", IF(ISBLANK(AT259), "", _xlfn.CONCAT("[""mac"", """, AT259, """]")), IF(ISBLANK(AU259), "", _xlfn.CONCAT(", [""ip"", """, AU259, """]")), "]"))</f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1119</v>
      </c>
      <c r="F260" s="8" t="str">
        <f>IF(ISBLANK(E260), "", Table2[[#This Row],[unique_id]])</f>
        <v>template_weatherstation_coms_signal_quality_percentage</v>
      </c>
      <c r="G260" s="8" t="s">
        <v>1044</v>
      </c>
      <c r="H260" s="8" t="s">
        <v>1127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674</v>
      </c>
      <c r="D261" s="8" t="s">
        <v>439</v>
      </c>
      <c r="E261" s="8" t="s">
        <v>438</v>
      </c>
      <c r="F261" s="8" t="str">
        <f>IF(ISBLANK(E261), "", Table2[[#This Row],[unique_id]])</f>
        <v>column_break</v>
      </c>
      <c r="G261" s="8" t="s">
        <v>435</v>
      </c>
      <c r="H261" s="8" t="s">
        <v>1127</v>
      </c>
      <c r="I261" s="8" t="s">
        <v>363</v>
      </c>
      <c r="M261" s="8" t="s">
        <v>436</v>
      </c>
      <c r="N261" s="8" t="s">
        <v>437</v>
      </c>
      <c r="T261" s="8"/>
      <c r="U261" s="10"/>
      <c r="V261" s="10"/>
      <c r="W261" s="10"/>
      <c r="X261" s="10"/>
      <c r="Y261" s="10"/>
      <c r="Z261" s="8"/>
      <c r="AE261" s="10"/>
      <c r="AH261" s="8" t="str">
        <f>IF(ISBLANK(AF261),  "", _xlfn.CONCAT(LOWER(C261), "/", E261))</f>
        <v/>
      </c>
      <c r="AI261" s="14"/>
      <c r="AK261" s="36"/>
      <c r="AO261" s="12"/>
      <c r="AU261" s="8"/>
      <c r="AV261" s="8"/>
      <c r="AX261" s="8" t="str">
        <f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999</v>
      </c>
      <c r="D262" s="8" t="s">
        <v>27</v>
      </c>
      <c r="E262" s="8" t="s">
        <v>1049</v>
      </c>
      <c r="F262" s="8" t="str">
        <f>IF(ISBLANK(E262), "", Table2[[#This Row],[unique_id]])</f>
        <v>back_door_lock_battery</v>
      </c>
      <c r="G262" s="8" t="s">
        <v>1035</v>
      </c>
      <c r="H262" s="8" t="s">
        <v>795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>IF(ISBLANK(AF262),  "", _xlfn.CONCAT(LOWER(C262), "/", E262))</f>
        <v/>
      </c>
      <c r="AK262" s="37"/>
      <c r="AO262" s="12"/>
      <c r="AU262" s="8"/>
      <c r="AV262" s="8"/>
      <c r="AX262" s="8" t="str">
        <f>IF(AND(ISBLANK(AT262), ISBLANK(AU262)), "", _xlfn.CONCAT("[", IF(ISBLANK(AT262), "", _xlfn.CONCAT("[""mac"", """, AT262, """]")), IF(ISBLANK(AU262), "", _xlfn.CONCAT(", [""ip"", """, AU262, """]")), "]"))</f>
        <v/>
      </c>
    </row>
    <row r="263" spans="1:50" ht="16" customHeight="1" x14ac:dyDescent="0.2">
      <c r="A263" s="8">
        <v>2521</v>
      </c>
      <c r="B263" s="8" t="s">
        <v>26</v>
      </c>
      <c r="C263" s="8" t="s">
        <v>999</v>
      </c>
      <c r="D263" s="8" t="s">
        <v>27</v>
      </c>
      <c r="E263" s="8" t="s">
        <v>1050</v>
      </c>
      <c r="F263" s="8" t="str">
        <f>IF(ISBLANK(E263), "", Table2[[#This Row],[unique_id]])</f>
        <v>front_door_lock_battery</v>
      </c>
      <c r="G263" s="8" t="s">
        <v>1034</v>
      </c>
      <c r="H263" s="8" t="s">
        <v>795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>IF(ISBLANK(AF263),  "", _xlfn.CONCAT(LOWER(C263), "/", E263))</f>
        <v/>
      </c>
      <c r="AK263" s="37"/>
      <c r="AO263" s="12"/>
      <c r="AU263" s="8"/>
      <c r="AV263" s="8"/>
      <c r="AX263" s="8" t="str">
        <f>IF(AND(ISBLANK(AT263), ISBLANK(AU263)), "", _xlfn.CONCAT("[", IF(ISBLANK(AT263), "", _xlfn.CONCAT("[""mac"", """, AT263, """]")), IF(ISBLANK(AU263), "", _xlfn.CONCAT(", [""ip"", """, AU263, """]")), "]"))</f>
        <v/>
      </c>
    </row>
    <row r="264" spans="1:50" ht="16" customHeight="1" x14ac:dyDescent="0.2">
      <c r="A264" s="8">
        <v>2522</v>
      </c>
      <c r="B264" s="8" t="s">
        <v>26</v>
      </c>
      <c r="C264" s="8" t="s">
        <v>440</v>
      </c>
      <c r="D264" s="8" t="s">
        <v>27</v>
      </c>
      <c r="E264" s="8" t="s">
        <v>1052</v>
      </c>
      <c r="F264" s="8" t="str">
        <f>IF(ISBLANK(E264), "", Table2[[#This Row],[unique_id]])</f>
        <v>template_back_door_sensor_battery_last</v>
      </c>
      <c r="G264" s="8" t="s">
        <v>1037</v>
      </c>
      <c r="H264" s="8" t="s">
        <v>795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>IF(ISBLANK(AF264),  "", _xlfn.CONCAT(LOWER(C264), "/", E264))</f>
        <v/>
      </c>
      <c r="AK264" s="37"/>
      <c r="AO264" s="12"/>
      <c r="AU264" s="8"/>
      <c r="AV264" s="8"/>
      <c r="AX264" s="8" t="str">
        <f>IF(AND(ISBLANK(AT264), ISBLANK(AU264)), "", _xlfn.CONCAT("[", IF(ISBLANK(AT264), "", _xlfn.CONCAT("[""mac"", """, AT264, """]")), IF(ISBLANK(AU264), "", _xlfn.CONCAT(", [""ip"", """, AU264, """]")), "]"))</f>
        <v/>
      </c>
    </row>
    <row r="265" spans="1:50" ht="16" customHeight="1" x14ac:dyDescent="0.2">
      <c r="A265" s="8">
        <v>2523</v>
      </c>
      <c r="B265" s="8" t="s">
        <v>26</v>
      </c>
      <c r="C265" s="8" t="s">
        <v>440</v>
      </c>
      <c r="D265" s="8" t="s">
        <v>27</v>
      </c>
      <c r="E265" s="8" t="s">
        <v>1051</v>
      </c>
      <c r="F265" s="8" t="str">
        <f>IF(ISBLANK(E265), "", Table2[[#This Row],[unique_id]])</f>
        <v>template_front_door_sensor_battery_last</v>
      </c>
      <c r="G265" s="8" t="s">
        <v>1036</v>
      </c>
      <c r="H265" s="8" t="s">
        <v>795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>IF(ISBLANK(AF265),  "", _xlfn.CONCAT(LOWER(C265), "/", E265))</f>
        <v/>
      </c>
      <c r="AK265" s="37"/>
      <c r="AO265" s="12"/>
      <c r="AU265" s="8"/>
      <c r="AV265" s="8"/>
      <c r="AX265" s="8" t="str">
        <f>IF(AND(ISBLANK(AT265), ISBLANK(AU265)), "", _xlfn.CONCAT("[", IF(ISBLANK(AT265), "", _xlfn.CONCAT("[""mac"", """, AT265, """]")), IF(ISBLANK(AU265), "", _xlfn.CONCAT(", [""ip"", """, AU265, """]")), "]"))</f>
        <v/>
      </c>
    </row>
    <row r="266" spans="1:50" ht="16" customHeight="1" x14ac:dyDescent="0.2">
      <c r="A266" s="8">
        <v>2524</v>
      </c>
      <c r="B266" s="8" t="s">
        <v>26</v>
      </c>
      <c r="C266" s="8" t="s">
        <v>700</v>
      </c>
      <c r="D266" s="8" t="s">
        <v>27</v>
      </c>
      <c r="E266" s="8" t="s">
        <v>741</v>
      </c>
      <c r="F266" s="8" t="str">
        <f>IF(ISBLANK(E266), "", Table2[[#This Row],[unique_id]])</f>
        <v>home_cube_remote_battery</v>
      </c>
      <c r="G266" s="8" t="s">
        <v>708</v>
      </c>
      <c r="H266" s="8" t="s">
        <v>795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>IF(ISBLANK(AF266),  "", _xlfn.CONCAT(LOWER(C266), "/", E266))</f>
        <v/>
      </c>
      <c r="AK266" s="37"/>
      <c r="AO266" s="12"/>
      <c r="AU266" s="8"/>
      <c r="AV266" s="8"/>
      <c r="AX266" s="8" t="str">
        <f>IF(AND(ISBLANK(AT266), ISBLANK(AU266)), "", _xlfn.CONCAT("[", IF(ISBLANK(AT266), "", _xlfn.CONCAT("[""mac"", """, AT266, """]")), IF(ISBLANK(AU266), "", _xlfn.CONCAT(", [""ip"", """, AU266, """]")), "]"))</f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1046</v>
      </c>
      <c r="F267" s="8" t="str">
        <f>IF(ISBLANK(E267), "", Table2[[#This Row],[unique_id]])</f>
        <v>template_weatherstation_console_battery_percent_int</v>
      </c>
      <c r="G267" s="8" t="s">
        <v>1044</v>
      </c>
      <c r="H267" s="8" t="s">
        <v>795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1045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707</v>
      </c>
      <c r="H268" s="8" t="s">
        <v>795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>IF(ISBLANK(AF268),  "", _xlfn.CONCAT("haas/entity/sensor/", LOWER(C268), "/", E268, "/config"))</f>
        <v>haas/entity/sensor/weewx/weatherstation_console_battery_voltage/config</v>
      </c>
      <c r="AH268" s="8" t="str">
        <f>IF(ISBLANK(AF268),  "", _xlfn.CONCAT(LOWER(C268), "/", E268))</f>
        <v>weewx/weatherstation_console_battery_voltage</v>
      </c>
      <c r="AI268" s="14" t="s">
        <v>373</v>
      </c>
      <c r="AJ268" s="8">
        <v>1</v>
      </c>
      <c r="AK268" s="35" t="s">
        <v>1106</v>
      </c>
      <c r="AL268" s="8" t="s">
        <v>503</v>
      </c>
      <c r="AM268" s="10">
        <v>3.15</v>
      </c>
      <c r="AN268" s="8" t="s">
        <v>476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947</v>
      </c>
      <c r="F269" s="8" t="str">
        <f>IF(ISBLANK(E269), "", Table2[[#This Row],[unique_id]])</f>
        <v>bertram_2_office_pantry_battery_percent</v>
      </c>
      <c r="G269" s="8" t="s">
        <v>701</v>
      </c>
      <c r="H269" s="8" t="s">
        <v>795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>IF(ISBLANK(AF269),  "", _xlfn.CONCAT("haas/entity/sensor/", LOWER(C269), "/", E269, "/config"))</f>
        <v/>
      </c>
      <c r="AH269" s="8" t="str">
        <f>IF(ISBLANK(AF269),  "", _xlfn.CONCAT(LOWER(C269), "/", E269))</f>
        <v/>
      </c>
      <c r="AK269" s="37"/>
      <c r="AL269" s="8" t="s">
        <v>728</v>
      </c>
      <c r="AM269" s="10" t="s">
        <v>644</v>
      </c>
      <c r="AN269" s="8" t="s">
        <v>645</v>
      </c>
      <c r="AO269" s="8" t="s">
        <v>642</v>
      </c>
      <c r="AP269" s="8" t="s">
        <v>128</v>
      </c>
      <c r="AQ269" s="8" t="s">
        <v>221</v>
      </c>
      <c r="AU269" s="8"/>
      <c r="AV269" s="8"/>
      <c r="AX269" s="8" t="str">
        <f>IF(AND(ISBLANK(AT269), ISBLANK(AU269)), "", _xlfn.CONCAT("[", IF(ISBLANK(AT269), "", _xlfn.CONCAT("[""mac"", """, AT269, """]")), IF(ISBLANK(AU269), "", _xlfn.CONCAT(", [""ip"", """, AU269, """]")), "]"))</f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948</v>
      </c>
      <c r="F270" s="8" t="str">
        <f>IF(ISBLANK(E270), "", Table2[[#This Row],[unique_id]])</f>
        <v>bertram_2_office_lounge_battery_percent</v>
      </c>
      <c r="G270" s="8" t="s">
        <v>702</v>
      </c>
      <c r="H270" s="8" t="s">
        <v>795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>IF(ISBLANK(AF270),  "", _xlfn.CONCAT("haas/entity/sensor/", LOWER(C270), "/", E270, "/config"))</f>
        <v/>
      </c>
      <c r="AH270" s="8" t="str">
        <f>IF(ISBLANK(AF270),  "", _xlfn.CONCAT(LOWER(C270), "/", E270))</f>
        <v/>
      </c>
      <c r="AK270" s="37"/>
      <c r="AL270" s="8" t="s">
        <v>727</v>
      </c>
      <c r="AM270" s="10" t="s">
        <v>644</v>
      </c>
      <c r="AN270" s="8" t="s">
        <v>645</v>
      </c>
      <c r="AO270" s="8" t="s">
        <v>642</v>
      </c>
      <c r="AP270" s="8" t="s">
        <v>128</v>
      </c>
      <c r="AQ270" s="8" t="s">
        <v>203</v>
      </c>
      <c r="AU270" s="8"/>
      <c r="AV270" s="8"/>
      <c r="AX270" s="8" t="str">
        <f>IF(AND(ISBLANK(AT270), ISBLANK(AU270)), "", _xlfn.CONCAT("[", IF(ISBLANK(AT270), "", _xlfn.CONCAT("[""mac"", """, AT270, """]")), IF(ISBLANK(AU270), "", _xlfn.CONCAT(", [""ip"", """, AU270, """]")), "]"))</f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949</v>
      </c>
      <c r="F271" s="8" t="str">
        <f>IF(ISBLANK(E271), "", Table2[[#This Row],[unique_id]])</f>
        <v>bertram_2_office_dining_battery_percent</v>
      </c>
      <c r="G271" s="8" t="s">
        <v>703</v>
      </c>
      <c r="H271" s="8" t="s">
        <v>795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>IF(ISBLANK(AF271),  "", _xlfn.CONCAT("haas/entity/sensor/", LOWER(C271), "/", E271, "/config"))</f>
        <v/>
      </c>
      <c r="AH271" s="8" t="str">
        <f>IF(ISBLANK(AF271),  "", _xlfn.CONCAT(LOWER(C271), "/", E271))</f>
        <v/>
      </c>
      <c r="AK271" s="37"/>
      <c r="AL271" s="8" t="s">
        <v>729</v>
      </c>
      <c r="AM271" s="10" t="s">
        <v>644</v>
      </c>
      <c r="AN271" s="8" t="s">
        <v>645</v>
      </c>
      <c r="AO271" s="8" t="s">
        <v>642</v>
      </c>
      <c r="AP271" s="8" t="s">
        <v>128</v>
      </c>
      <c r="AQ271" s="8" t="s">
        <v>202</v>
      </c>
      <c r="AU271" s="8"/>
      <c r="AV271" s="8"/>
      <c r="AX271" s="8" t="str">
        <f>IF(AND(ISBLANK(AT271), ISBLANK(AU271)), "", _xlfn.CONCAT("[", IF(ISBLANK(AT271), "", _xlfn.CONCAT("[""mac"", """, AT271, """]")), IF(ISBLANK(AU271), "", _xlfn.CONCAT(", [""ip"", """, AU271, """]")), "]"))</f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950</v>
      </c>
      <c r="F272" s="8" t="str">
        <f>IF(ISBLANK(E272), "", Table2[[#This Row],[unique_id]])</f>
        <v>bertram_2_office_basement_battery_percent</v>
      </c>
      <c r="G272" s="8" t="s">
        <v>704</v>
      </c>
      <c r="H272" s="8" t="s">
        <v>795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>IF(ISBLANK(AF272),  "", _xlfn.CONCAT("haas/entity/sensor/", LOWER(C272), "/", E272, "/config"))</f>
        <v/>
      </c>
      <c r="AH272" s="8" t="str">
        <f>IF(ISBLANK(AF272),  "", _xlfn.CONCAT(LOWER(C272), "/", E272))</f>
        <v/>
      </c>
      <c r="AK272" s="37"/>
      <c r="AL272" s="8" t="s">
        <v>730</v>
      </c>
      <c r="AM272" s="10" t="s">
        <v>644</v>
      </c>
      <c r="AN272" s="8" t="s">
        <v>645</v>
      </c>
      <c r="AO272" s="8" t="s">
        <v>642</v>
      </c>
      <c r="AP272" s="8" t="s">
        <v>128</v>
      </c>
      <c r="AQ272" s="8" t="s">
        <v>220</v>
      </c>
      <c r="AU272" s="8"/>
      <c r="AV272" s="8"/>
      <c r="AX272" s="8" t="str">
        <f>IF(AND(ISBLANK(AT272), ISBLANK(AU272)), "", _xlfn.CONCAT("[", IF(ISBLANK(AT272), "", _xlfn.CONCAT("[""mac"", """, AT272, """]")), IF(ISBLANK(AU272), "", _xlfn.CONCAT(", [""ip"", """, AU272, """]")), "]"))</f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1166</v>
      </c>
      <c r="F273" s="8" t="str">
        <f>IF(ISBLANK(E273), "", Table2[[#This Row],[unique_id]])</f>
        <v>parents_move_battery</v>
      </c>
      <c r="G273" s="8" t="s">
        <v>705</v>
      </c>
      <c r="H273" s="8" t="s">
        <v>795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>IF(ISBLANK(AF273),  "", _xlfn.CONCAT("haas/entity/sensor/", LOWER(C273), "/", E273, "/config"))</f>
        <v/>
      </c>
      <c r="AH273" s="8" t="str">
        <f>IF(ISBLANK(AF273),  "", _xlfn.CONCAT(LOWER(C273), "/", E273))</f>
        <v/>
      </c>
      <c r="AK273" s="37"/>
      <c r="AU273" s="8"/>
      <c r="AV273" s="8"/>
      <c r="AX273" s="8" t="str">
        <f>IF(AND(ISBLANK(AT273), ISBLANK(AU273)), "", _xlfn.CONCAT("[", IF(ISBLANK(AT273), "", _xlfn.CONCAT("[""mac"", """, AT273, """]")), IF(ISBLANK(AU273), "", _xlfn.CONCAT(", [""ip"", """, AU273, """]")), "]"))</f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1165</v>
      </c>
      <c r="F274" s="8" t="str">
        <f>IF(ISBLANK(E274), "", Table2[[#This Row],[unique_id]])</f>
        <v>kitchen_move_battery</v>
      </c>
      <c r="G274" s="8" t="s">
        <v>706</v>
      </c>
      <c r="H274" s="8" t="s">
        <v>795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>IF(ISBLANK(AF274),  "", _xlfn.CONCAT("haas/entity/sensor/", LOWER(C274), "/", E274, "/config"))</f>
        <v/>
      </c>
      <c r="AH274" s="8" t="str">
        <f>IF(ISBLANK(AF274),  "", _xlfn.CONCAT(LOWER(C274), "/", E274))</f>
        <v/>
      </c>
      <c r="AK274" s="37"/>
      <c r="AU274" s="8"/>
      <c r="AV274" s="8"/>
      <c r="AX274" s="8" t="str">
        <f>IF(AND(ISBLANK(AT274), ISBLANK(AU274)), "", _xlfn.CONCAT("[", IF(ISBLANK(AT274), "", _xlfn.CONCAT("[""mac"", """, AT274, """]")), IF(ISBLANK(AU274), "", _xlfn.CONCAT(", [""ip"", """, AU274, """]")), "]"))</f>
        <v/>
      </c>
    </row>
    <row r="275" spans="1:50" ht="16" customHeight="1" x14ac:dyDescent="0.2">
      <c r="A275" s="8">
        <v>2533</v>
      </c>
      <c r="B275" s="8" t="s">
        <v>26</v>
      </c>
      <c r="C275" s="8" t="s">
        <v>674</v>
      </c>
      <c r="D275" s="8" t="s">
        <v>439</v>
      </c>
      <c r="E275" s="8" t="s">
        <v>438</v>
      </c>
      <c r="F275" s="8" t="str">
        <f>IF(ISBLANK(E275), "", Table2[[#This Row],[unique_id]])</f>
        <v>column_break</v>
      </c>
      <c r="G275" s="8" t="s">
        <v>435</v>
      </c>
      <c r="H275" s="8" t="s">
        <v>795</v>
      </c>
      <c r="I275" s="8" t="s">
        <v>363</v>
      </c>
      <c r="M275" s="8" t="s">
        <v>436</v>
      </c>
      <c r="N275" s="8" t="s">
        <v>437</v>
      </c>
      <c r="T275" s="8"/>
      <c r="U275" s="10"/>
      <c r="V275" s="10"/>
      <c r="W275" s="10"/>
      <c r="X275" s="10"/>
      <c r="Y275" s="10"/>
      <c r="Z275" s="8"/>
      <c r="AE275" s="10"/>
      <c r="AH275" s="8" t="str">
        <f>IF(ISBLANK(AF275),  "", _xlfn.CONCAT(LOWER(C275), "/", E275))</f>
        <v/>
      </c>
      <c r="AI275" s="14"/>
      <c r="AK275" s="36"/>
      <c r="AU275" s="8"/>
      <c r="AV275" s="8"/>
      <c r="AX275" s="8" t="str">
        <f>IF(AND(ISBLANK(AT275), ISBLANK(AU275)), "", _xlfn.CONCAT("[", IF(ISBLANK(AT275), "", _xlfn.CONCAT("[""mac"", """, AT275, """]")), IF(ISBLANK(AU275), "", _xlfn.CONCAT(", [""ip"", """, AU275, """]")), "]"))</f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887</v>
      </c>
      <c r="F276" s="8" t="str">
        <f>IF(ISBLANK(E276), "", Table2[[#This Row],[unique_id]])</f>
        <v>lounge_tv_outlet</v>
      </c>
      <c r="G276" s="8" t="s">
        <v>187</v>
      </c>
      <c r="H276" s="8" t="s">
        <v>796</v>
      </c>
      <c r="I276" s="52" t="s">
        <v>363</v>
      </c>
      <c r="J276" s="52"/>
      <c r="K276" s="52"/>
      <c r="L276" s="52"/>
      <c r="M276" s="52" t="s">
        <v>317</v>
      </c>
      <c r="N276" s="52"/>
      <c r="O276" s="8" t="s">
        <v>172</v>
      </c>
      <c r="P276" s="8" t="s">
        <v>1193</v>
      </c>
      <c r="Q276" s="57" t="s">
        <v>1176</v>
      </c>
      <c r="R276" s="8" t="str">
        <f>_xlfn.CONCAT( Table2[[#This Row],[device_suggested_area]], " ",Table2[[#This Row],[powercalc_group_3]])</f>
        <v>Lounge Audio Visual Devices</v>
      </c>
      <c r="S276" s="11" t="s">
        <v>1207</v>
      </c>
      <c r="T276" s="8"/>
      <c r="U276" s="10"/>
      <c r="V276" s="10"/>
      <c r="W276" s="10"/>
      <c r="X276" s="10"/>
      <c r="Y276" s="10"/>
      <c r="Z276" s="8"/>
      <c r="AC276" s="8" t="s">
        <v>310</v>
      </c>
      <c r="AE276" s="10"/>
      <c r="AG276" s="8" t="str">
        <f>IF(ISBLANK(AF276),  "", _xlfn.CONCAT("haas/entity/sensor/", LOWER(C276), "/", E276, "/config"))</f>
        <v/>
      </c>
      <c r="AH276" s="8" t="str">
        <f>IF(ISBLANK(AF276),  "", _xlfn.CONCAT(LOWER(C276), "/", E276))</f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474</v>
      </c>
      <c r="AN276" s="8" t="s">
        <v>481</v>
      </c>
      <c r="AO276" s="8" t="s">
        <v>471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605</v>
      </c>
      <c r="AT276" s="8" t="s">
        <v>461</v>
      </c>
      <c r="AU276" s="8" t="s">
        <v>597</v>
      </c>
      <c r="AV276" s="8"/>
      <c r="AX276" s="8" t="str">
        <f>IF(AND(ISBLANK(AT276), ISBLANK(AU276)), "", _xlfn.CONCAT("[", IF(ISBLANK(AT276), "", _xlfn.CONCAT("[""mac"", """, AT276, """]")), IF(ISBLANK(AU276), "", _xlfn.CONCAT(", [""ip"", """, AU276, """]")), "]"))</f>
        <v>[["mac", "ac:84:c6:54:a3:a2"], ["ip", "10.0.6.80"]]</v>
      </c>
    </row>
    <row r="277" spans="1:50" ht="16" customHeight="1" x14ac:dyDescent="0.2">
      <c r="A277" s="8">
        <v>2551</v>
      </c>
      <c r="B277" s="8" t="s">
        <v>1192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796</v>
      </c>
      <c r="I277" s="52" t="s">
        <v>363</v>
      </c>
      <c r="J277" s="52"/>
      <c r="K277" s="52"/>
      <c r="L277" s="52"/>
      <c r="M277" s="52" t="s">
        <v>317</v>
      </c>
      <c r="N277" s="52"/>
      <c r="O277" s="8" t="s">
        <v>172</v>
      </c>
      <c r="P277" s="8" t="s">
        <v>1193</v>
      </c>
      <c r="Q277" s="8" t="s">
        <v>796</v>
      </c>
      <c r="R277" s="8" t="str">
        <f>_xlfn.CONCAT( Table2[[#This Row],[device_suggested_area]], " ",Table2[[#This Row],[powercalc_group_3]])</f>
        <v>Mobile Power Plugs</v>
      </c>
      <c r="T277" s="8"/>
      <c r="U277" s="10"/>
      <c r="V277" s="10"/>
      <c r="W277" s="10"/>
      <c r="X277" s="10"/>
      <c r="Y277" s="10"/>
      <c r="Z277" s="8"/>
      <c r="AC277" s="8" t="s">
        <v>311</v>
      </c>
      <c r="AE277" s="10"/>
      <c r="AG277" s="8" t="str">
        <f>IF(ISBLANK(AF277),  "", _xlfn.CONCAT("haas/entity/sensor/", LOWER(C277), "/", E277, "/config"))</f>
        <v/>
      </c>
      <c r="AH277" s="8" t="str">
        <f>IF(ISBLANK(AF277),  "", _xlfn.CONCAT(LOWER(C277), "/", E277))</f>
        <v/>
      </c>
      <c r="AK277" s="37"/>
      <c r="AL277" s="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10" t="s">
        <v>473</v>
      </c>
      <c r="AN277" s="8" t="s">
        <v>506</v>
      </c>
      <c r="AO277" s="13" t="s">
        <v>472</v>
      </c>
      <c r="AP277" s="8" t="str">
        <f>IF(OR(ISBLANK(AT277), ISBLANK(AU277)), "", Table2[[#This Row],[device_via_device]])</f>
        <v>TPLink</v>
      </c>
      <c r="AQ277" s="8" t="s">
        <v>815</v>
      </c>
      <c r="AS277" s="8" t="s">
        <v>605</v>
      </c>
      <c r="AT277" s="8" t="s">
        <v>451</v>
      </c>
      <c r="AU277" s="8" t="s">
        <v>587</v>
      </c>
      <c r="AV277" s="8"/>
      <c r="AX277" s="8" t="str">
        <f>IF(AND(ISBLANK(AT277), ISBLANK(AU277)), "", _xlfn.CONCAT("[", IF(ISBLANK(AT277), "", _xlfn.CONCAT("[""mac"", """, AT277, """]")), IF(ISBLANK(AU277), "", _xlfn.CONCAT(", [""ip"", """, AU277, """]")), "]"))</f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796</v>
      </c>
      <c r="I278" s="52" t="s">
        <v>363</v>
      </c>
      <c r="J278" s="52"/>
      <c r="K278" s="52"/>
      <c r="L278" s="52"/>
      <c r="M278" s="52" t="s">
        <v>317</v>
      </c>
      <c r="N278" s="52"/>
      <c r="O278" s="8" t="s">
        <v>172</v>
      </c>
      <c r="P278" s="8" t="s">
        <v>1193</v>
      </c>
      <c r="Q278" s="8" t="s">
        <v>796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311</v>
      </c>
      <c r="AE278" s="10"/>
      <c r="AG278" s="8" t="str">
        <f>IF(ISBLANK(AF278),  "", _xlfn.CONCAT("haas/entity/sensor/", LOWER(C278), "/", E278, "/config"))</f>
        <v/>
      </c>
      <c r="AH278" s="8" t="str">
        <f>IF(ISBLANK(AF278),  "", _xlfn.CONCAT(LOWER(C278), "/", E278))</f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473</v>
      </c>
      <c r="AN278" s="8" t="s">
        <v>483</v>
      </c>
      <c r="AO278" s="14" t="s">
        <v>472</v>
      </c>
      <c r="AP278" s="8" t="str">
        <f>IF(OR(ISBLANK(AT278), ISBLANK(AU278)), "", Table2[[#This Row],[device_via_device]])</f>
        <v>TPLink</v>
      </c>
      <c r="AQ278" s="8" t="s">
        <v>468</v>
      </c>
      <c r="AS278" s="8" t="s">
        <v>605</v>
      </c>
      <c r="AT278" s="8" t="s">
        <v>463</v>
      </c>
      <c r="AU278" s="8" t="s">
        <v>599</v>
      </c>
      <c r="AV278" s="8"/>
      <c r="AX278" s="8" t="str">
        <f>IF(AND(ISBLANK(AT278), ISBLANK(AU278)), "", _xlfn.CONCAT("[", IF(ISBLANK(AT278), "", _xlfn.CONCAT("[""mac"", """, AT278, """]")), IF(ISBLANK(AU278), "", _xlfn.CONCAT(", [""ip"", """, AU278, """]")), "]"))</f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796</v>
      </c>
      <c r="I279" s="52" t="s">
        <v>363</v>
      </c>
      <c r="J279" s="52"/>
      <c r="K279" s="52"/>
      <c r="L279" s="52"/>
      <c r="M279" s="52" t="s">
        <v>317</v>
      </c>
      <c r="N279" s="52"/>
      <c r="O279" s="8" t="s">
        <v>172</v>
      </c>
      <c r="P279" s="8" t="s">
        <v>1193</v>
      </c>
      <c r="Q279" s="8" t="s">
        <v>796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311</v>
      </c>
      <c r="AE279" s="10"/>
      <c r="AG279" s="8" t="str">
        <f>IF(ISBLANK(AF279),  "", _xlfn.CONCAT("haas/entity/sensor/", LOWER(C279), "/", E279, "/config"))</f>
        <v/>
      </c>
      <c r="AH279" s="8" t="str">
        <f>IF(ISBLANK(AF279),  "", _xlfn.CONCAT(LOWER(C279), "/", E279))</f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473</v>
      </c>
      <c r="AN279" s="8" t="s">
        <v>483</v>
      </c>
      <c r="AO279" s="14" t="s">
        <v>472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605</v>
      </c>
      <c r="AT279" s="8" t="s">
        <v>464</v>
      </c>
      <c r="AU279" s="8" t="s">
        <v>600</v>
      </c>
      <c r="AV279" s="8"/>
      <c r="AX279" s="8" t="str">
        <f>IF(AND(ISBLANK(AT279), ISBLANK(AU279)), "", _xlfn.CONCAT("[", IF(ISBLANK(AT279), "", _xlfn.CONCAT("[""mac"", """, AT279, """]")), IF(ISBLANK(AU279), "", _xlfn.CONCAT(", [""ip"", """, AU279, """]")), "]"))</f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796</v>
      </c>
      <c r="I280" s="52" t="s">
        <v>363</v>
      </c>
      <c r="J280" s="52"/>
      <c r="K280" s="52"/>
      <c r="L280" s="52"/>
      <c r="M280" s="52" t="s">
        <v>317</v>
      </c>
      <c r="N280" s="52"/>
      <c r="O280" s="8" t="s">
        <v>172</v>
      </c>
      <c r="P280" s="8" t="s">
        <v>1194</v>
      </c>
      <c r="Q280" s="8" t="s">
        <v>1212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304</v>
      </c>
      <c r="AE280" s="10"/>
      <c r="AG280" s="8" t="str">
        <f>IF(ISBLANK(AF280),  "", _xlfn.CONCAT("haas/entity/sensor/", LOWER(C280), "/", E280, "/config"))</f>
        <v/>
      </c>
      <c r="AH280" s="8" t="str">
        <f>IF(ISBLANK(AF280),  "", _xlfn.CONCAT(LOWER(C280), "/", E280))</f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473</v>
      </c>
      <c r="AN280" s="8" t="s">
        <v>485</v>
      </c>
      <c r="AO280" s="14" t="s">
        <v>472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605</v>
      </c>
      <c r="AT280" s="8" t="s">
        <v>454</v>
      </c>
      <c r="AU280" s="8" t="s">
        <v>590</v>
      </c>
      <c r="AV280" s="8"/>
      <c r="AX280" s="8" t="str">
        <f>IF(AND(ISBLANK(AT280), ISBLANK(AU280)), "", _xlfn.CONCAT("[", IF(ISBLANK(AT280), "", _xlfn.CONCAT("[""mac"", """, AT280, """]")), IF(ISBLANK(AU280), "", _xlfn.CONCAT(", [""ip"", """, AU280, """]")), "]"))</f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796</v>
      </c>
      <c r="I281" s="52" t="s">
        <v>363</v>
      </c>
      <c r="J281" s="52"/>
      <c r="K281" s="52"/>
      <c r="L281" s="52"/>
      <c r="M281" s="52" t="s">
        <v>317</v>
      </c>
      <c r="N281" s="52"/>
      <c r="O281" s="8" t="s">
        <v>172</v>
      </c>
      <c r="P281" s="8" t="s">
        <v>1194</v>
      </c>
      <c r="Q281" s="8" t="s">
        <v>1212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305</v>
      </c>
      <c r="AE281" s="10"/>
      <c r="AG281" s="8" t="str">
        <f>IF(ISBLANK(AF281),  "", _xlfn.CONCAT("haas/entity/sensor/", LOWER(C281), "/", E281, "/config"))</f>
        <v/>
      </c>
      <c r="AH281" s="8" t="str">
        <f>IF(ISBLANK(AF281),  "", _xlfn.CONCAT(LOWER(C281), "/", E281))</f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473</v>
      </c>
      <c r="AN281" s="8" t="s">
        <v>509</v>
      </c>
      <c r="AO281" s="14" t="s">
        <v>472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605</v>
      </c>
      <c r="AT281" s="8" t="s">
        <v>455</v>
      </c>
      <c r="AU281" s="8" t="s">
        <v>591</v>
      </c>
      <c r="AV281" s="8"/>
      <c r="AX281" s="8" t="str">
        <f>IF(AND(ISBLANK(AT281), ISBLANK(AU281)), "", _xlfn.CONCAT("[", IF(ISBLANK(AT281), "", _xlfn.CONCAT("[""mac"", """, AT281, """]")), IF(ISBLANK(AU281), "", _xlfn.CONCAT(", [""ip"", """, AU281, """]")), "]"))</f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796</v>
      </c>
      <c r="I282" s="52" t="s">
        <v>363</v>
      </c>
      <c r="J282" s="52"/>
      <c r="K282" s="52"/>
      <c r="L282" s="52"/>
      <c r="M282" s="52" t="s">
        <v>317</v>
      </c>
      <c r="N282" s="52"/>
      <c r="O282" s="8" t="s">
        <v>172</v>
      </c>
      <c r="P282" s="8" t="s">
        <v>1194</v>
      </c>
      <c r="Q282" s="8" t="s">
        <v>1212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306</v>
      </c>
      <c r="AE282" s="10"/>
      <c r="AG282" s="8" t="str">
        <f>IF(ISBLANK(AF282),  "", _xlfn.CONCAT("haas/entity/sensor/", LOWER(C282), "/", E282, "/config"))</f>
        <v/>
      </c>
      <c r="AH282" s="8" t="str">
        <f>IF(ISBLANK(AF282),  "", _xlfn.CONCAT(LOWER(C282), "/", E282))</f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473</v>
      </c>
      <c r="AN282" s="8" t="s">
        <v>510</v>
      </c>
      <c r="AO282" s="14" t="s">
        <v>472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605</v>
      </c>
      <c r="AT282" s="8" t="s">
        <v>456</v>
      </c>
      <c r="AU282" s="8" t="s">
        <v>592</v>
      </c>
      <c r="AV282" s="8"/>
      <c r="AX282" s="8" t="str">
        <f>IF(AND(ISBLANK(AT282), ISBLANK(AU282)), "", _xlfn.CONCAT("[", IF(ISBLANK(AT282), "", _xlfn.CONCAT("[""mac"", """, AT282, """]")), IF(ISBLANK(AU282), "", _xlfn.CONCAT(", [""ip"", """, AU282, """]")), "]"))</f>
        <v>[["mac", "5c:a6:e6:25:5a:a3"], ["ip", "10.0.6.75"]]</v>
      </c>
    </row>
    <row r="283" spans="1:50" ht="16" customHeight="1" x14ac:dyDescent="0.2">
      <c r="A283" s="8">
        <v>2557</v>
      </c>
      <c r="B283" s="8" t="s">
        <v>878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796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>IF(ISBLANK(AF283),  "", _xlfn.CONCAT("haas/entity/sensor/", LOWER(C283), "/", E283, "/config"))</f>
        <v/>
      </c>
      <c r="AH283" s="8" t="str">
        <f>IF(ISBLANK(AF283),  "", _xlfn.CONCAT(LOWER(C283), "/", E283))</f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473</v>
      </c>
      <c r="AN283" s="8" t="s">
        <v>511</v>
      </c>
      <c r="AO283" s="8" t="s">
        <v>472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605</v>
      </c>
      <c r="AT283" s="8" t="s">
        <v>457</v>
      </c>
      <c r="AU283" s="8" t="s">
        <v>593</v>
      </c>
      <c r="AV283" s="8"/>
      <c r="AX283" s="8" t="str">
        <f>IF(AND(ISBLANK(AT283), ISBLANK(AU283)), "", _xlfn.CONCAT("[", IF(ISBLANK(AT283), "", _xlfn.CONCAT("[""mac"", """, AT283, """]")), IF(ISBLANK(AU283), "", _xlfn.CONCAT(", [""ip"", """, AU283, """]")), "]"))</f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796</v>
      </c>
      <c r="I284" s="52" t="s">
        <v>363</v>
      </c>
      <c r="J284" s="52"/>
      <c r="K284" s="52"/>
      <c r="L284" s="52"/>
      <c r="M284" s="52" t="s">
        <v>317</v>
      </c>
      <c r="N284" s="52"/>
      <c r="O284" s="8" t="s">
        <v>172</v>
      </c>
      <c r="P284" s="8" t="s">
        <v>1193</v>
      </c>
      <c r="Q284" s="8" t="s">
        <v>1213</v>
      </c>
      <c r="R284" s="8" t="str">
        <f>_xlfn.CONCAT( Table2[[#This Row],[device_suggested_area]], " ",Table2[[#This Row],[powercalc_group_3]])</f>
        <v>Kitchen Whitegoods Continuous</v>
      </c>
      <c r="S284" s="11" t="s">
        <v>1208</v>
      </c>
      <c r="T284" s="8"/>
      <c r="U284" s="10"/>
      <c r="V284" s="10"/>
      <c r="W284" s="10"/>
      <c r="X284" s="10"/>
      <c r="Y284" s="10"/>
      <c r="Z284" s="8"/>
      <c r="AC284" s="8" t="s">
        <v>308</v>
      </c>
      <c r="AE284" s="10"/>
      <c r="AG284" s="8" t="str">
        <f>IF(ISBLANK(AF284),  "", _xlfn.CONCAT("haas/entity/sensor/", LOWER(C284), "/", E284, "/config"))</f>
        <v/>
      </c>
      <c r="AH284" s="8" t="str">
        <f>IF(ISBLANK(AF284),  "", _xlfn.CONCAT(LOWER(C284), "/", E284))</f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474</v>
      </c>
      <c r="AN284" s="8" t="s">
        <v>478</v>
      </c>
      <c r="AO284" s="8" t="s">
        <v>471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605</v>
      </c>
      <c r="AT284" s="8" t="s">
        <v>458</v>
      </c>
      <c r="AU284" s="8" t="s">
        <v>594</v>
      </c>
      <c r="AV284" s="8"/>
      <c r="AX284" s="8" t="str">
        <f>IF(AND(ISBLANK(AT284), ISBLANK(AU284)), "", _xlfn.CONCAT("[", IF(ISBLANK(AT284), "", _xlfn.CONCAT("[""mac"", """, AT284, """]")), IF(ISBLANK(AU284), "", _xlfn.CONCAT(", [""ip"", """, AU284, """]")), "]"))</f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796</v>
      </c>
      <c r="I285" s="52" t="s">
        <v>363</v>
      </c>
      <c r="J285" s="52"/>
      <c r="K285" s="52"/>
      <c r="L285" s="52"/>
      <c r="M285" s="52" t="s">
        <v>317</v>
      </c>
      <c r="N285" s="52"/>
      <c r="O285" s="8" t="s">
        <v>172</v>
      </c>
      <c r="P285" s="8" t="s">
        <v>1193</v>
      </c>
      <c r="Q285" s="8" t="s">
        <v>1213</v>
      </c>
      <c r="R285" s="8" t="str">
        <f>_xlfn.CONCAT( Table2[[#This Row],[device_suggested_area]], " ",Table2[[#This Row],[powercalc_group_3]])</f>
        <v>Deck Whitegoods Continuous</v>
      </c>
      <c r="S285" s="11" t="s">
        <v>1209</v>
      </c>
      <c r="T285" s="8"/>
      <c r="U285" s="10"/>
      <c r="V285" s="10"/>
      <c r="W285" s="10"/>
      <c r="X285" s="10"/>
      <c r="Y285" s="10"/>
      <c r="Z285" s="8"/>
      <c r="AC285" s="8" t="s">
        <v>309</v>
      </c>
      <c r="AE285" s="10"/>
      <c r="AG285" s="8" t="str">
        <f>IF(ISBLANK(AF285),  "", _xlfn.CONCAT("haas/entity/sensor/", LOWER(C285), "/", E285, "/config"))</f>
        <v/>
      </c>
      <c r="AH285" s="8" t="str">
        <f>IF(ISBLANK(AF285),  "", _xlfn.CONCAT(LOWER(C285), "/", E285))</f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474</v>
      </c>
      <c r="AN285" s="8" t="s">
        <v>479</v>
      </c>
      <c r="AO285" s="8" t="s">
        <v>471</v>
      </c>
      <c r="AP285" s="8" t="str">
        <f>IF(OR(ISBLANK(AT285), ISBLANK(AU285)), "", Table2[[#This Row],[device_via_device]])</f>
        <v>TPLink</v>
      </c>
      <c r="AQ285" s="8" t="s">
        <v>469</v>
      </c>
      <c r="AS285" s="8" t="s">
        <v>605</v>
      </c>
      <c r="AT285" s="8" t="s">
        <v>459</v>
      </c>
      <c r="AU285" s="8" t="s">
        <v>595</v>
      </c>
      <c r="AV285" s="8"/>
      <c r="AX285" s="8" t="str">
        <f>IF(AND(ISBLANK(AT285), ISBLANK(AU285)), "", _xlfn.CONCAT("[", IF(ISBLANK(AT285), "", _xlfn.CONCAT("[""mac"", """, AT285, """]")), IF(ISBLANK(AU285), "", _xlfn.CONCAT(", [""ip"", """, AU285, """]")), "]"))</f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796</v>
      </c>
      <c r="I286" s="52" t="s">
        <v>363</v>
      </c>
      <c r="J286" s="52"/>
      <c r="K286" s="52"/>
      <c r="L286" s="52"/>
      <c r="M286" s="52" t="s">
        <v>317</v>
      </c>
      <c r="N286" s="52"/>
      <c r="O286" s="8" t="s">
        <v>172</v>
      </c>
      <c r="P286" s="8" t="s">
        <v>1193</v>
      </c>
      <c r="Q286" s="8" t="s">
        <v>796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315</v>
      </c>
      <c r="AE286" s="10"/>
      <c r="AG286" s="8" t="str">
        <f>IF(ISBLANK(AF286),  "", _xlfn.CONCAT("haas/entity/sensor/", LOWER(C286), "/", E286, "/config"))</f>
        <v/>
      </c>
      <c r="AH286" s="8" t="str">
        <f>IF(ISBLANK(AF286),  "", _xlfn.CONCAT(LOWER(C286), "/", E286))</f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473</v>
      </c>
      <c r="AN286" s="8" t="s">
        <v>507</v>
      </c>
      <c r="AO286" s="14" t="s">
        <v>472</v>
      </c>
      <c r="AP286" s="8" t="str">
        <f>IF(OR(ISBLANK(AT286), ISBLANK(AU286)), "", Table2[[#This Row],[device_via_device]])</f>
        <v>TPLink</v>
      </c>
      <c r="AQ286" s="8" t="s">
        <v>468</v>
      </c>
      <c r="AS286" s="8" t="s">
        <v>605</v>
      </c>
      <c r="AT286" s="8" t="s">
        <v>452</v>
      </c>
      <c r="AU286" s="8" t="s">
        <v>588</v>
      </c>
      <c r="AV286" s="8"/>
      <c r="AX286" s="8" t="str">
        <f>IF(AND(ISBLANK(AT286), ISBLANK(AU286)), "", _xlfn.CONCAT("[", IF(ISBLANK(AT286), "", _xlfn.CONCAT("[""mac"", """, AT286, """]")), IF(ISBLANK(AU286), "", _xlfn.CONCAT(", [""ip"", """, AU286, """]")), "]"))</f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796</v>
      </c>
      <c r="I287" s="52" t="s">
        <v>363</v>
      </c>
      <c r="J287" s="52"/>
      <c r="K287" s="52"/>
      <c r="L287" s="52"/>
      <c r="M287" s="52" t="s">
        <v>317</v>
      </c>
      <c r="N287" s="52"/>
      <c r="O287" s="8" t="s">
        <v>172</v>
      </c>
      <c r="P287" s="8" t="s">
        <v>1193</v>
      </c>
      <c r="Q287" s="8" t="s">
        <v>796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315</v>
      </c>
      <c r="AE287" s="10"/>
      <c r="AG287" s="8" t="str">
        <f>IF(ISBLANK(AF287),  "", _xlfn.CONCAT("haas/entity/sensor/", LOWER(C287), "/", E287, "/config"))</f>
        <v/>
      </c>
      <c r="AH287" s="8" t="str">
        <f>IF(ISBLANK(AF287),  "", _xlfn.CONCAT(LOWER(C287), "/", E287))</f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473</v>
      </c>
      <c r="AN287" s="8" t="s">
        <v>508</v>
      </c>
      <c r="AO287" s="14" t="s">
        <v>472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605</v>
      </c>
      <c r="AT287" s="8" t="s">
        <v>453</v>
      </c>
      <c r="AU287" s="8" t="s">
        <v>589</v>
      </c>
      <c r="AV287" s="8"/>
      <c r="AX287" s="8" t="str">
        <f>IF(AND(ISBLANK(AT287), ISBLANK(AU287)), "", _xlfn.CONCAT("[", IF(ISBLANK(AT287), "", _xlfn.CONCAT("[""mac"", """, AT287, """]")), IF(ISBLANK(AU287), "", _xlfn.CONCAT(", [""ip"", """, AU287, """]")), "]"))</f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512</v>
      </c>
      <c r="D288" s="8" t="s">
        <v>134</v>
      </c>
      <c r="E288" s="14" t="s">
        <v>979</v>
      </c>
      <c r="F288" s="8" t="str">
        <f>IF(ISBLANK(E288), "", Table2[[#This Row],[unique_id]])</f>
        <v>deck_fans_outlet</v>
      </c>
      <c r="G288" s="8" t="s">
        <v>982</v>
      </c>
      <c r="H288" s="8" t="s">
        <v>796</v>
      </c>
      <c r="I288" s="52" t="s">
        <v>363</v>
      </c>
      <c r="J288" s="52"/>
      <c r="K288" s="52"/>
      <c r="L288" s="52"/>
      <c r="M288" s="52" t="s">
        <v>317</v>
      </c>
      <c r="N288" s="52"/>
      <c r="T288" s="8"/>
      <c r="U288" s="10"/>
      <c r="V288" s="10" t="s">
        <v>747</v>
      </c>
      <c r="W288" s="10"/>
      <c r="X288" s="16" t="s">
        <v>1189</v>
      </c>
      <c r="Y288" s="10"/>
      <c r="Z288" s="8"/>
      <c r="AC288" s="8" t="s">
        <v>311</v>
      </c>
      <c r="AE288" s="10"/>
      <c r="AG288" s="8" t="str">
        <f>IF(ISBLANK(AF288),  "", _xlfn.CONCAT("haas/entity/sensor/", LOWER(C288), "/", E288, "/config"))</f>
        <v/>
      </c>
      <c r="AH288" s="8" t="str">
        <f>IF(ISBLANK(AF288),  "", _xlfn.CONCAT(LOWER(C288), "/", E288))</f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986</v>
      </c>
      <c r="AN288" s="11" t="s">
        <v>988</v>
      </c>
      <c r="AO288" s="11" t="s">
        <v>984</v>
      </c>
      <c r="AP288" s="8" t="s">
        <v>512</v>
      </c>
      <c r="AQ288" s="8" t="s">
        <v>469</v>
      </c>
      <c r="AT288" s="8" t="s">
        <v>989</v>
      </c>
      <c r="AU288" s="8"/>
      <c r="AV288" s="8"/>
      <c r="AX288" s="8" t="str">
        <f>IF(AND(ISBLANK(AT288), ISBLANK(AU288)), "", _xlfn.CONCAT("[", IF(ISBLANK(AT288), "", _xlfn.CONCAT("[""mac"", """, AT288, """]")), IF(ISBLANK(AU288), "", _xlfn.CONCAT(", [""ip"", """, AU288, """]")), "]"))</f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512</v>
      </c>
      <c r="D289" s="8" t="s">
        <v>134</v>
      </c>
      <c r="E289" s="14" t="s">
        <v>980</v>
      </c>
      <c r="F289" s="8" t="str">
        <f>IF(ISBLANK(E289), "", Table2[[#This Row],[unique_id]])</f>
        <v>kitchen_fan_outlet</v>
      </c>
      <c r="G289" s="8" t="s">
        <v>981</v>
      </c>
      <c r="H289" s="8" t="s">
        <v>796</v>
      </c>
      <c r="I289" s="52" t="s">
        <v>363</v>
      </c>
      <c r="J289" s="52"/>
      <c r="K289" s="52"/>
      <c r="L289" s="52"/>
      <c r="M289" s="52" t="s">
        <v>317</v>
      </c>
      <c r="N289" s="52"/>
      <c r="T289" s="8"/>
      <c r="U289" s="10"/>
      <c r="V289" s="10" t="s">
        <v>747</v>
      </c>
      <c r="W289" s="10"/>
      <c r="X289" s="16" t="s">
        <v>1189</v>
      </c>
      <c r="Y289" s="10"/>
      <c r="Z289" s="8"/>
      <c r="AC289" s="8" t="s">
        <v>311</v>
      </c>
      <c r="AE289" s="10"/>
      <c r="AG289" s="8" t="str">
        <f>IF(ISBLANK(AF289),  "", _xlfn.CONCAT("haas/entity/sensor/", LOWER(C289), "/", E289, "/config"))</f>
        <v/>
      </c>
      <c r="AH289" s="8" t="str">
        <f>IF(ISBLANK(AF289),  "", _xlfn.CONCAT(LOWER(C289), "/", E289))</f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986</v>
      </c>
      <c r="AN289" s="11" t="s">
        <v>987</v>
      </c>
      <c r="AO289" s="11" t="s">
        <v>984</v>
      </c>
      <c r="AP289" s="8" t="s">
        <v>512</v>
      </c>
      <c r="AQ289" s="8" t="s">
        <v>215</v>
      </c>
      <c r="AT289" s="8" t="s">
        <v>990</v>
      </c>
      <c r="AU289" s="8"/>
      <c r="AV289" s="8"/>
      <c r="AX289" s="8" t="str">
        <f>IF(AND(ISBLANK(AT289), ISBLANK(AU289)), "", _xlfn.CONCAT("[", IF(ISBLANK(AT289), "", _xlfn.CONCAT("[""mac"", """, AT289, """]")), IF(ISBLANK(AU289), "", _xlfn.CONCAT(", [""ip"", """, AU289, """]")), "]"))</f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512</v>
      </c>
      <c r="D290" s="8" t="s">
        <v>134</v>
      </c>
      <c r="E290" s="14" t="s">
        <v>978</v>
      </c>
      <c r="F290" s="8" t="str">
        <f>IF(ISBLANK(E290), "", Table2[[#This Row],[unique_id]])</f>
        <v>edwin_wardrobe_outlet</v>
      </c>
      <c r="G290" s="8" t="s">
        <v>991</v>
      </c>
      <c r="H290" s="8" t="s">
        <v>796</v>
      </c>
      <c r="I290" s="52" t="s">
        <v>363</v>
      </c>
      <c r="J290" s="52"/>
      <c r="K290" s="52"/>
      <c r="L290" s="52"/>
      <c r="M290" s="52" t="s">
        <v>317</v>
      </c>
      <c r="N290" s="52"/>
      <c r="T290" s="8"/>
      <c r="U290" s="10"/>
      <c r="V290" s="10" t="s">
        <v>747</v>
      </c>
      <c r="W290" s="10"/>
      <c r="X290" s="16" t="s">
        <v>1189</v>
      </c>
      <c r="Y290" s="16"/>
      <c r="Z290" s="8"/>
      <c r="AC290" s="8" t="s">
        <v>311</v>
      </c>
      <c r="AE290" s="10"/>
      <c r="AG290" s="8" t="str">
        <f>IF(ISBLANK(AF290),  "", _xlfn.CONCAT("haas/entity/sensor/", LOWER(C290), "/", E290, "/config"))</f>
        <v/>
      </c>
      <c r="AH290" s="8" t="str">
        <f>IF(ISBLANK(AF290),  "", _xlfn.CONCAT(LOWER(C290), "/", E290))</f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986</v>
      </c>
      <c r="AN290" s="11" t="s">
        <v>985</v>
      </c>
      <c r="AO290" s="11" t="s">
        <v>984</v>
      </c>
      <c r="AP290" s="8" t="s">
        <v>512</v>
      </c>
      <c r="AQ290" s="8" t="s">
        <v>127</v>
      </c>
      <c r="AT290" s="8" t="s">
        <v>983</v>
      </c>
      <c r="AU290" s="8"/>
      <c r="AV290" s="8"/>
      <c r="AX290" s="8" t="str">
        <f>IF(AND(ISBLANK(AT290), ISBLANK(AU290)), "", _xlfn.CONCAT("[", IF(ISBLANK(AT290), "", _xlfn.CONCAT("[""mac"", """, AT290, """]")), IF(ISBLANK(AU290), "", _xlfn.CONCAT(", [""ip"", """, AU290, """]")), "]"))</f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1099</v>
      </c>
      <c r="D291" s="8" t="s">
        <v>134</v>
      </c>
      <c r="E291" s="8" t="s">
        <v>902</v>
      </c>
      <c r="F291" s="8" t="str">
        <f>IF(ISBLANK(E291), "", Table2[[#This Row],[unique_id]])</f>
        <v>rack_fans</v>
      </c>
      <c r="G291" s="8" t="s">
        <v>903</v>
      </c>
      <c r="H291" s="8" t="s">
        <v>796</v>
      </c>
      <c r="I291" s="52" t="s">
        <v>363</v>
      </c>
      <c r="J291" s="52"/>
      <c r="K291" s="52"/>
      <c r="L291" s="52"/>
      <c r="M291" s="52" t="s">
        <v>317</v>
      </c>
      <c r="N291" s="52"/>
      <c r="T291" s="8"/>
      <c r="U291" s="10"/>
      <c r="V291" s="10"/>
      <c r="W291" s="10"/>
      <c r="X291" s="10"/>
      <c r="Y291" s="10"/>
      <c r="Z291" s="8"/>
      <c r="AC291" s="8" t="s">
        <v>907</v>
      </c>
      <c r="AE291" s="10"/>
      <c r="AG291" s="8" t="str">
        <f>IF(ISBLANK(AF291),  "", _xlfn.CONCAT("haas/entity/sensor/", LOWER(C291), "/", E291, "/config"))</f>
        <v/>
      </c>
      <c r="AH291" s="8" t="str">
        <f>IF(ISBLANK(AF291),  "", _xlfn.CONCAT(LOWER(C291), "/", E291))</f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906</v>
      </c>
      <c r="AN291" s="8" t="s">
        <v>905</v>
      </c>
      <c r="AO291" s="14" t="s">
        <v>1203</v>
      </c>
      <c r="AP291" s="8" t="s">
        <v>440</v>
      </c>
      <c r="AQ291" s="8" t="s">
        <v>28</v>
      </c>
      <c r="AS291" s="8" t="s">
        <v>605</v>
      </c>
      <c r="AT291" s="8" t="s">
        <v>904</v>
      </c>
      <c r="AU291" s="8" t="s">
        <v>908</v>
      </c>
      <c r="AV291" s="8"/>
      <c r="AX291" s="8" t="str">
        <f>IF(AND(ISBLANK(AT291), ISBLANK(AU291)), "", _xlfn.CONCAT("[", IF(ISBLANK(AT291), "", _xlfn.CONCAT("[""mac"", """, AT291, """]")), IF(ISBLANK(AU291), "", _xlfn.CONCAT(", [""ip"", """, AU291, """]")), "]"))</f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796</v>
      </c>
      <c r="I292" s="52" t="s">
        <v>363</v>
      </c>
      <c r="J292" s="52"/>
      <c r="K292" s="52"/>
      <c r="L292" s="52"/>
      <c r="M292" s="52" t="s">
        <v>317</v>
      </c>
      <c r="N292" s="52"/>
      <c r="O292" s="8" t="s">
        <v>172</v>
      </c>
      <c r="P292" s="8" t="s">
        <v>1193</v>
      </c>
      <c r="Q292" s="8" t="s">
        <v>1195</v>
      </c>
      <c r="R292" s="8" t="str">
        <f>_xlfn.CONCAT( Table2[[#This Row],[device_suggested_area]], " ",Table2[[#This Row],[powercalc_group_3]])</f>
        <v>Rack Servers &amp; Network</v>
      </c>
      <c r="S292" s="11" t="s">
        <v>1204</v>
      </c>
      <c r="T292" s="8"/>
      <c r="U292" s="10"/>
      <c r="V292" s="10"/>
      <c r="W292" s="10"/>
      <c r="X292" s="10"/>
      <c r="Y292" s="10"/>
      <c r="Z292" s="8"/>
      <c r="AC292" s="8" t="s">
        <v>312</v>
      </c>
      <c r="AE292" s="10"/>
      <c r="AG292" s="8" t="str">
        <f>IF(ISBLANK(AF292),  "", _xlfn.CONCAT("haas/entity/sensor/", LOWER(C292), "/", E292, "/config"))</f>
        <v/>
      </c>
      <c r="AH292" s="8" t="str">
        <f>IF(ISBLANK(AF292),  "", _xlfn.CONCAT(LOWER(C292), "/", E292))</f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474</v>
      </c>
      <c r="AN292" s="8" t="s">
        <v>483</v>
      </c>
      <c r="AO292" s="8" t="s">
        <v>471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605</v>
      </c>
      <c r="AT292" s="8" t="s">
        <v>467</v>
      </c>
      <c r="AU292" s="8" t="s">
        <v>603</v>
      </c>
      <c r="AV292" s="8"/>
      <c r="AX292" s="8" t="str">
        <f>IF(AND(ISBLANK(AT292), ISBLANK(AU292)), "", _xlfn.CONCAT("[", IF(ISBLANK(AT292), "", _xlfn.CONCAT("[""mac"", """, AT292, """]")), IF(ISBLANK(AU292), "", _xlfn.CONCAT(", [""ip"", """, AU292, """]")), "]"))</f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796</v>
      </c>
      <c r="I293" s="52" t="s">
        <v>363</v>
      </c>
      <c r="J293" s="52"/>
      <c r="K293" s="52"/>
      <c r="L293" s="52"/>
      <c r="M293" s="52" t="s">
        <v>317</v>
      </c>
      <c r="N293" s="52"/>
      <c r="O293" s="8" t="s">
        <v>172</v>
      </c>
      <c r="P293" s="8" t="s">
        <v>1193</v>
      </c>
      <c r="Q293" s="8" t="s">
        <v>1195</v>
      </c>
      <c r="R293" s="8" t="str">
        <f>_xlfn.CONCAT( Table2[[#This Row],[device_suggested_area]], " ",Table2[[#This Row],[powercalc_group_3]])</f>
        <v>Roof Servers &amp; Network</v>
      </c>
      <c r="S293" s="11" t="s">
        <v>1210</v>
      </c>
      <c r="T293" s="8"/>
      <c r="U293" s="10"/>
      <c r="V293" s="10"/>
      <c r="W293" s="10"/>
      <c r="X293" s="10"/>
      <c r="Y293" s="10"/>
      <c r="Z293" s="8"/>
      <c r="AC293" s="8" t="s">
        <v>313</v>
      </c>
      <c r="AE293" s="10"/>
      <c r="AG293" s="8" t="str">
        <f>IF(ISBLANK(AF293),  "", _xlfn.CONCAT("haas/entity/sensor/", LOWER(C293), "/", E293, "/config"))</f>
        <v/>
      </c>
      <c r="AH293" s="8" t="str">
        <f>IF(ISBLANK(AF293),  "", _xlfn.CONCAT(LOWER(C293), "/", E293))</f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474</v>
      </c>
      <c r="AN293" s="8" t="s">
        <v>616</v>
      </c>
      <c r="AO293" s="8" t="s">
        <v>471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605</v>
      </c>
      <c r="AT293" s="8" t="s">
        <v>465</v>
      </c>
      <c r="AU293" s="8" t="s">
        <v>601</v>
      </c>
      <c r="AV293" s="8"/>
      <c r="AX293" s="8" t="str">
        <f>IF(AND(ISBLANK(AT293), ISBLANK(AU293)), "", _xlfn.CONCAT("[", IF(ISBLANK(AT293), "", _xlfn.CONCAT("[""mac"", """, AT293, """]")), IF(ISBLANK(AU293), "", _xlfn.CONCAT(", [""ip"", """, AU293, """]")), "]"))</f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615</v>
      </c>
      <c r="F294" s="8" t="str">
        <f>IF(ISBLANK(E294), "", Table2[[#This Row],[unique_id]])</f>
        <v>rack_modem</v>
      </c>
      <c r="G294" s="8" t="s">
        <v>235</v>
      </c>
      <c r="H294" s="8" t="s">
        <v>796</v>
      </c>
      <c r="I294" s="52" t="s">
        <v>363</v>
      </c>
      <c r="J294" s="52"/>
      <c r="K294" s="52"/>
      <c r="L294" s="52"/>
      <c r="M294" s="52" t="s">
        <v>317</v>
      </c>
      <c r="N294" s="52"/>
      <c r="O294" s="8" t="s">
        <v>1081</v>
      </c>
      <c r="P294" s="8" t="s">
        <v>1196</v>
      </c>
      <c r="Q294" s="8" t="s">
        <v>1197</v>
      </c>
      <c r="R294" s="8" t="s">
        <v>1198</v>
      </c>
      <c r="T294" s="8"/>
      <c r="U294" s="10"/>
      <c r="V294" s="10"/>
      <c r="W294" s="10"/>
      <c r="X294" s="10"/>
      <c r="Y294" s="10"/>
      <c r="Z294" s="8"/>
      <c r="AC294" s="8" t="s">
        <v>314</v>
      </c>
      <c r="AE294" s="10"/>
      <c r="AG294" s="8" t="str">
        <f>IF(ISBLANK(AF294),  "", _xlfn.CONCAT("haas/entity/sensor/", LOWER(C294), "/", E294, "/config"))</f>
        <v/>
      </c>
      <c r="AH294" s="8" t="str">
        <f>IF(ISBLANK(AF294),  "", _xlfn.CONCAT(LOWER(C294), "/", E294))</f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473</v>
      </c>
      <c r="AN294" s="8" t="s">
        <v>484</v>
      </c>
      <c r="AO294" s="14" t="s">
        <v>472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605</v>
      </c>
      <c r="AT294" s="8" t="s">
        <v>466</v>
      </c>
      <c r="AU294" s="8" t="s">
        <v>602</v>
      </c>
      <c r="AV294" s="8"/>
      <c r="AX294" s="8" t="str">
        <f>IF(AND(ISBLANK(AT294), ISBLANK(AU294)), "", _xlfn.CONCAT("[", IF(ISBLANK(AT294), "", _xlfn.CONCAT("[""mac"", """, AT294, """]")), IF(ISBLANK(AU294), "", _xlfn.CONCAT(", [""ip"", """, AU294, """]")), "]"))</f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693</v>
      </c>
      <c r="D295" s="8" t="s">
        <v>27</v>
      </c>
      <c r="E295" s="8" t="s">
        <v>1103</v>
      </c>
      <c r="F295" s="8" t="str">
        <f>IF(ISBLANK(E295), "", Table2[[#This Row],[unique_id]])</f>
        <v>garden_repeater</v>
      </c>
      <c r="G295" s="8" t="s">
        <v>1105</v>
      </c>
      <c r="H295" s="8" t="s">
        <v>796</v>
      </c>
      <c r="I295" s="8" t="s">
        <v>363</v>
      </c>
      <c r="T295" s="8"/>
      <c r="U295" s="10"/>
      <c r="V295" s="10" t="s">
        <v>747</v>
      </c>
      <c r="W295" s="10"/>
      <c r="X295" s="16" t="s">
        <v>1189</v>
      </c>
      <c r="Y295" s="10"/>
      <c r="Z295" s="8"/>
      <c r="AE295" s="10"/>
      <c r="AG295" s="8" t="str">
        <f>IF(ISBLANK(AF295),  "", _xlfn.CONCAT("haas/entity/sensor/", LOWER(C295), "/", E295, "/config"))</f>
        <v/>
      </c>
      <c r="AH295" s="8" t="str">
        <f>IF(ISBLANK(AF295),  "", _xlfn.CONCAT(LOWER(C295), "/", E295))</f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1107</v>
      </c>
      <c r="AM295" s="10" t="s">
        <v>1100</v>
      </c>
      <c r="AN295" s="8" t="s">
        <v>1101</v>
      </c>
      <c r="AO295" s="14" t="s">
        <v>1102</v>
      </c>
      <c r="AP295" s="8" t="s">
        <v>693</v>
      </c>
      <c r="AQ295" s="8" t="s">
        <v>864</v>
      </c>
      <c r="AT295" s="8" t="s">
        <v>1104</v>
      </c>
      <c r="AU295" s="8"/>
      <c r="AV295" s="8"/>
      <c r="AX295" s="8" t="str">
        <f>IF(AND(ISBLANK(AT295), ISBLANK(AU295)), "", _xlfn.CONCAT("[", IF(ISBLANK(AT295), "", _xlfn.CONCAT("[""mac"", """, AT295, """]")), IF(ISBLANK(AU295), "", _xlfn.CONCAT(", [""ip"", """, AU295, """]")), "]"))</f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693</v>
      </c>
      <c r="D296" s="8" t="s">
        <v>27</v>
      </c>
      <c r="E296" s="8" t="s">
        <v>1108</v>
      </c>
      <c r="F296" s="8" t="str">
        <f>IF(ISBLANK(E296), "", Table2[[#This Row],[unique_id]])</f>
        <v>landing_repeater</v>
      </c>
      <c r="G296" s="8" t="s">
        <v>1111</v>
      </c>
      <c r="H296" s="8" t="s">
        <v>796</v>
      </c>
      <c r="I296" s="8" t="s">
        <v>363</v>
      </c>
      <c r="T296" s="8"/>
      <c r="U296" s="10"/>
      <c r="V296" s="10" t="s">
        <v>747</v>
      </c>
      <c r="W296" s="10"/>
      <c r="X296" s="16" t="s">
        <v>1189</v>
      </c>
      <c r="Y296" s="10"/>
      <c r="Z296" s="8"/>
      <c r="AE296" s="10"/>
      <c r="AG296" s="8" t="str">
        <f>IF(ISBLANK(AF296),  "", _xlfn.CONCAT("haas/entity/sensor/", LOWER(C296), "/", E296, "/config"))</f>
        <v/>
      </c>
      <c r="AH296" s="8" t="str">
        <f>IF(ISBLANK(AF296),  "", _xlfn.CONCAT(LOWER(C296), "/", E296))</f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1113</v>
      </c>
      <c r="AM296" s="10" t="s">
        <v>1100</v>
      </c>
      <c r="AN296" s="8" t="s">
        <v>1101</v>
      </c>
      <c r="AO296" s="14" t="s">
        <v>1102</v>
      </c>
      <c r="AP296" s="8" t="s">
        <v>693</v>
      </c>
      <c r="AQ296" s="8" t="s">
        <v>842</v>
      </c>
      <c r="AT296" s="8" t="s">
        <v>1115</v>
      </c>
      <c r="AU296" s="8"/>
      <c r="AV296" s="8"/>
      <c r="AX296" s="8" t="str">
        <f>IF(AND(ISBLANK(AT296), ISBLANK(AU296)), "", _xlfn.CONCAT("[", IF(ISBLANK(AT296), "", _xlfn.CONCAT("[""mac"", """, AT296, """]")), IF(ISBLANK(AU296), "", _xlfn.CONCAT(", [""ip"", """, AU296, """]")), "]"))</f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693</v>
      </c>
      <c r="D297" s="8" t="s">
        <v>27</v>
      </c>
      <c r="E297" s="8" t="s">
        <v>1109</v>
      </c>
      <c r="F297" s="8" t="str">
        <f>IF(ISBLANK(E297), "", Table2[[#This Row],[unique_id]])</f>
        <v>driveway_repeater</v>
      </c>
      <c r="G297" s="8" t="s">
        <v>1110</v>
      </c>
      <c r="H297" s="8" t="s">
        <v>796</v>
      </c>
      <c r="I297" s="8" t="s">
        <v>363</v>
      </c>
      <c r="T297" s="8"/>
      <c r="U297" s="10"/>
      <c r="V297" s="10" t="s">
        <v>747</v>
      </c>
      <c r="W297" s="10"/>
      <c r="X297" s="16" t="s">
        <v>1189</v>
      </c>
      <c r="Y297" s="10"/>
      <c r="Z297" s="8"/>
      <c r="AE297" s="10"/>
      <c r="AG297" s="8" t="str">
        <f>IF(ISBLANK(AF297),  "", _xlfn.CONCAT("haas/entity/sensor/", LOWER(C297), "/", E297, "/config"))</f>
        <v/>
      </c>
      <c r="AH297" s="8" t="str">
        <f>IF(ISBLANK(AF297),  "", _xlfn.CONCAT(LOWER(C297), "/", E297))</f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1114</v>
      </c>
      <c r="AM297" s="10" t="s">
        <v>1100</v>
      </c>
      <c r="AN297" s="8" t="s">
        <v>1101</v>
      </c>
      <c r="AO297" s="14" t="s">
        <v>1102</v>
      </c>
      <c r="AP297" s="8" t="s">
        <v>693</v>
      </c>
      <c r="AQ297" s="8" t="s">
        <v>1112</v>
      </c>
      <c r="AT297" s="8" t="s">
        <v>1116</v>
      </c>
      <c r="AU297" s="8"/>
      <c r="AV297" s="8"/>
      <c r="AX297" s="8" t="str">
        <f>IF(AND(ISBLANK(AT297), ISBLANK(AU297)), "", _xlfn.CONCAT("[", IF(ISBLANK(AT297), "", _xlfn.CONCAT("[""mac"", """, AT297, """]")), IF(ISBLANK(AU297), "", _xlfn.CONCAT(", [""ip"", """, AU297, """]")), "]"))</f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674</v>
      </c>
      <c r="D298" s="8" t="s">
        <v>439</v>
      </c>
      <c r="E298" s="8" t="s">
        <v>438</v>
      </c>
      <c r="F298" s="8" t="str">
        <f>IF(ISBLANK(E298), "", Table2[[#This Row],[unique_id]])</f>
        <v>column_break</v>
      </c>
      <c r="G298" s="8" t="s">
        <v>435</v>
      </c>
      <c r="H298" s="8" t="s">
        <v>796</v>
      </c>
      <c r="I298" s="8" t="s">
        <v>363</v>
      </c>
      <c r="M298" s="8" t="s">
        <v>436</v>
      </c>
      <c r="N298" s="8" t="s">
        <v>437</v>
      </c>
      <c r="T298" s="8"/>
      <c r="U298" s="10"/>
      <c r="V298" s="10"/>
      <c r="W298" s="10"/>
      <c r="X298" s="10"/>
      <c r="Y298" s="10"/>
      <c r="Z298" s="8"/>
      <c r="AE298" s="10"/>
      <c r="AH298" s="8" t="str">
        <f>IF(ISBLANK(AF298),  "", _xlfn.CONCAT(LOWER(C298), "/", E298))</f>
        <v/>
      </c>
      <c r="AK298" s="37"/>
      <c r="AU298" s="8"/>
      <c r="AV298" s="8"/>
      <c r="AX298" s="8" t="str">
        <f>IF(AND(ISBLANK(AT298), ISBLANK(AU298)), "", _xlfn.CONCAT("[", IF(ISBLANK(AT298), "", _xlfn.CONCAT("[""mac"", """, AT298, """]")), IF(ISBLANK(AU298), "", _xlfn.CONCAT(", [""ip"", """, AU298, """]")), "]"))</f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816</v>
      </c>
      <c r="I299" s="8" t="s">
        <v>363</v>
      </c>
      <c r="J299" s="8" t="s">
        <v>801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>IF(ISBLANK(AF299),  "", _xlfn.CONCAT("haas/entity/sensor/", LOWER(C299), "/", E299, "/config"))</f>
        <v/>
      </c>
      <c r="AH299" s="8" t="str">
        <f>IF(ISBLANK(AF299),  "", _xlfn.CONCAT(LOWER(C299), "/", E299))</f>
        <v/>
      </c>
      <c r="AK299" s="36"/>
      <c r="AQ299" s="8" t="s">
        <v>130</v>
      </c>
      <c r="AR299" s="8" t="s">
        <v>1081</v>
      </c>
      <c r="AU299" s="8"/>
      <c r="AV299" s="8"/>
      <c r="AX299" s="8" t="str">
        <f>IF(AND(ISBLANK(AT299), ISBLANK(AU299)), "", _xlfn.CONCAT("[", IF(ISBLANK(AT299), "", _xlfn.CONCAT("[""mac"", """, AT299, """]")), IF(ISBLANK(AU299), "", _xlfn.CONCAT(", [""ip"", """, AU299, """]")), "]"))</f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397</v>
      </c>
      <c r="E300" t="s">
        <v>794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816</v>
      </c>
      <c r="I300" s="8" t="s">
        <v>363</v>
      </c>
      <c r="J300" s="8" t="s">
        <v>801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>IF(ISBLANK(AF300),  "", _xlfn.CONCAT("haas/entity/sensor/", LOWER(C300), "/", E300, "/config"))</f>
        <v/>
      </c>
      <c r="AH300" s="8" t="str">
        <f>IF(ISBLANK(AF300),  "", _xlfn.CONCAT(LOWER(C300), "/", E300))</f>
        <v/>
      </c>
      <c r="AK300" s="37"/>
      <c r="AQ300" s="8" t="s">
        <v>127</v>
      </c>
      <c r="AR300" s="8" t="s">
        <v>1081</v>
      </c>
      <c r="AU300" s="8"/>
      <c r="AV300" s="8"/>
      <c r="AX300" s="8" t="str">
        <f>IF(AND(ISBLANK(AT300), ISBLANK(AU300)), "", _xlfn.CONCAT("[", IF(ISBLANK(AT300), "", _xlfn.CONCAT("[""mac"", """, AT300, """]")), IF(ISBLANK(AU300), "", _xlfn.CONCAT(", [""ip"", """, AU300, """]")), "]"))</f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803</v>
      </c>
      <c r="F301" s="8" t="str">
        <f>IF(ISBLANK(E301), "", Table2[[#This Row],[unique_id]])</f>
        <v>lighting_reset_adaptive_lighting_edwin_night_light</v>
      </c>
      <c r="G301" t="s">
        <v>606</v>
      </c>
      <c r="H301" s="8" t="s">
        <v>816</v>
      </c>
      <c r="I301" s="8" t="s">
        <v>363</v>
      </c>
      <c r="J301" s="8" t="s">
        <v>814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>IF(ISBLANK(AF301),  "", _xlfn.CONCAT("haas/entity/sensor/", LOWER(C301), "/", E301, "/config"))</f>
        <v/>
      </c>
      <c r="AH301" s="8" t="str">
        <f>IF(ISBLANK(AF301),  "", _xlfn.CONCAT(LOWER(C301), "/", E301))</f>
        <v/>
      </c>
      <c r="AK301" s="37"/>
      <c r="AQ301" s="8" t="s">
        <v>127</v>
      </c>
      <c r="AR301" s="8" t="s">
        <v>1081</v>
      </c>
      <c r="AU301" s="8"/>
      <c r="AV301" s="8"/>
      <c r="AX301" s="8" t="str">
        <f>IF(AND(ISBLANK(AT301), ISBLANK(AU301)), "", _xlfn.CONCAT("[", IF(ISBLANK(AT301), "", _xlfn.CONCAT("[""mac"", """, AT301, """]")), IF(ISBLANK(AU301), "", _xlfn.CONCAT(", [""ip"", """, AU301, """]")), "]"))</f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804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816</v>
      </c>
      <c r="I302" s="8" t="s">
        <v>363</v>
      </c>
      <c r="J302" s="8" t="s">
        <v>823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>IF(ISBLANK(AF302),  "", _xlfn.CONCAT("haas/entity/sensor/", LOWER(C302), "/", E302, "/config"))</f>
        <v/>
      </c>
      <c r="AH302" s="8" t="str">
        <f>IF(ISBLANK(AF302),  "", _xlfn.CONCAT(LOWER(C302), "/", E302))</f>
        <v/>
      </c>
      <c r="AK302" s="37"/>
      <c r="AQ302" s="8" t="s">
        <v>569</v>
      </c>
      <c r="AU302" s="8"/>
      <c r="AV302" s="8"/>
      <c r="AX302" s="8" t="str">
        <f>IF(AND(ISBLANK(AT302), ISBLANK(AU302)), "", _xlfn.CONCAT("[", IF(ISBLANK(AT302), "", _xlfn.CONCAT("[""mac"", """, AT302, """]")), IF(ISBLANK(AU302), "", _xlfn.CONCAT(", [""ip"", """, AU302, """]")), "]"))</f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397</v>
      </c>
      <c r="E303" t="s">
        <v>805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816</v>
      </c>
      <c r="I303" s="8" t="s">
        <v>363</v>
      </c>
      <c r="J303" s="8" t="s">
        <v>823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>IF(ISBLANK(AF303),  "", _xlfn.CONCAT("haas/entity/sensor/", LOWER(C303), "/", E303, "/config"))</f>
        <v/>
      </c>
      <c r="AH303" s="8" t="str">
        <f>IF(ISBLANK(AF303),  "", _xlfn.CONCAT(LOWER(C303), "/", E303))</f>
        <v/>
      </c>
      <c r="AK303" s="37"/>
      <c r="AQ303" s="8" t="s">
        <v>202</v>
      </c>
      <c r="AU303" s="8"/>
      <c r="AV303" s="8"/>
      <c r="AX303" s="8" t="str">
        <f>IF(AND(ISBLANK(AT303), ISBLANK(AU303)), "", _xlfn.CONCAT("[", IF(ISBLANK(AT303), "", _xlfn.CONCAT("[""mac"", """, AT303, """]")), IF(ISBLANK(AU303), "", _xlfn.CONCAT(", [""ip"", """, AU303, """]")), "]"))</f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806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816</v>
      </c>
      <c r="I304" s="8" t="s">
        <v>363</v>
      </c>
      <c r="J304" s="8" t="s">
        <v>823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>IF(ISBLANK(AF304),  "", _xlfn.CONCAT("haas/entity/sensor/", LOWER(C304), "/", E304, "/config"))</f>
        <v/>
      </c>
      <c r="AH304" s="8" t="str">
        <f>IF(ISBLANK(AF304),  "", _xlfn.CONCAT(LOWER(C304), "/", E304))</f>
        <v/>
      </c>
      <c r="AK304" s="37"/>
      <c r="AQ304" s="8" t="s">
        <v>203</v>
      </c>
      <c r="AU304" s="8"/>
      <c r="AV304" s="8"/>
      <c r="AX304" s="8" t="str">
        <f>IF(AND(ISBLANK(AT304), ISBLANK(AU304)), "", _xlfn.CONCAT("[", IF(ISBLANK(AT304), "", _xlfn.CONCAT("[""mac"", """, AT304, """]")), IF(ISBLANK(AU304), "", _xlfn.CONCAT(", [""ip"", """, AU304, """]")), "]"))</f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892</v>
      </c>
      <c r="F305" s="8" t="str">
        <f>IF(ISBLANK(E305), "", Table2[[#This Row],[unique_id]])</f>
        <v>lighting_reset_adaptive_lighting_lounge_lamp</v>
      </c>
      <c r="G305" t="s">
        <v>837</v>
      </c>
      <c r="H305" s="8" t="s">
        <v>816</v>
      </c>
      <c r="I305" s="8" t="s">
        <v>363</v>
      </c>
      <c r="J305" s="8" t="s">
        <v>801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>IF(ISBLANK(AF305),  "", _xlfn.CONCAT("haas/entity/sensor/", LOWER(C305), "/", E305, "/config"))</f>
        <v/>
      </c>
      <c r="AH305" s="8" t="str">
        <f>IF(ISBLANK(AF305),  "", _xlfn.CONCAT(LOWER(C305), "/", E305))</f>
        <v/>
      </c>
      <c r="AK305" s="37"/>
      <c r="AQ305" s="8" t="s">
        <v>172</v>
      </c>
      <c r="AR305" s="8" t="s">
        <v>1081</v>
      </c>
      <c r="AU305" s="8"/>
      <c r="AV305" s="8"/>
      <c r="AX305" s="8" t="str">
        <f>IF(AND(ISBLANK(AT305), ISBLANK(AU305)), "", _xlfn.CONCAT("[", IF(ISBLANK(AT305), "", _xlfn.CONCAT("[""mac"", """, AT305, """]")), IF(ISBLANK(AU305), "", _xlfn.CONCAT(", [""ip"", """, AU305, """]")), "]"))</f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397</v>
      </c>
      <c r="E306" t="s">
        <v>807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816</v>
      </c>
      <c r="I306" s="8" t="s">
        <v>363</v>
      </c>
      <c r="J306" s="8" t="s">
        <v>823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>IF(ISBLANK(AF306),  "", _xlfn.CONCAT("haas/entity/sensor/", LOWER(C306), "/", E306, "/config"))</f>
        <v/>
      </c>
      <c r="AH306" s="8" t="str">
        <f>IF(ISBLANK(AF306),  "", _xlfn.CONCAT(LOWER(C306), "/", E306))</f>
        <v/>
      </c>
      <c r="AI306" s="12"/>
      <c r="AK306" s="37"/>
      <c r="AQ306" s="8" t="s">
        <v>201</v>
      </c>
      <c r="AU306" s="8"/>
      <c r="AV306" s="8"/>
      <c r="AX306" s="8" t="str">
        <f>IF(AND(ISBLANK(AT306), ISBLANK(AU306)), "", _xlfn.CONCAT("[", IF(ISBLANK(AT306), "", _xlfn.CONCAT("[""mac"", """, AT306, """]")), IF(ISBLANK(AU306), "", _xlfn.CONCAT(", [""ip"", """, AU306, """]")), "]"))</f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808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816</v>
      </c>
      <c r="I307" s="8" t="s">
        <v>363</v>
      </c>
      <c r="J307" s="8" t="s">
        <v>823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>IF(ISBLANK(AF307),  "", _xlfn.CONCAT("haas/entity/sensor/", LOWER(C307), "/", E307, "/config"))</f>
        <v/>
      </c>
      <c r="AH307" s="8" t="str">
        <f>IF(ISBLANK(AF307),  "", _xlfn.CONCAT(LOWER(C307), "/", E307))</f>
        <v/>
      </c>
      <c r="AK307" s="37"/>
      <c r="AQ307" s="8" t="s">
        <v>215</v>
      </c>
      <c r="AU307" s="8"/>
      <c r="AV307" s="8"/>
      <c r="AX307" s="8" t="str">
        <f>IF(AND(ISBLANK(AT307), ISBLANK(AU307)), "", _xlfn.CONCAT("[", IF(ISBLANK(AT307), "", _xlfn.CONCAT("[""mac"", """, AT307, """]")), IF(ISBLANK(AU307), "", _xlfn.CONCAT(", [""ip"", """, AU307, """]")), "]"))</f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809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816</v>
      </c>
      <c r="I308" s="8" t="s">
        <v>363</v>
      </c>
      <c r="J308" s="8" t="s">
        <v>823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>IF(ISBLANK(AF308),  "", _xlfn.CONCAT("haas/entity/sensor/", LOWER(C308), "/", E308, "/config"))</f>
        <v/>
      </c>
      <c r="AH308" s="8" t="str">
        <f>IF(ISBLANK(AF308),  "", _xlfn.CONCAT(LOWER(C308), "/", E308))</f>
        <v/>
      </c>
      <c r="AI308" s="12"/>
      <c r="AK308" s="37"/>
      <c r="AQ308" s="8" t="s">
        <v>223</v>
      </c>
      <c r="AU308" s="8"/>
      <c r="AV308" s="8"/>
      <c r="AX308" s="8" t="str">
        <f>IF(AND(ISBLANK(AT308), ISBLANK(AU308)), "", _xlfn.CONCAT("[", IF(ISBLANK(AT308), "", _xlfn.CONCAT("[""mac"", """, AT308, """]")), IF(ISBLANK(AU308), "", _xlfn.CONCAT(", [""ip"", """, AU308, """]")), "]"))</f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397</v>
      </c>
      <c r="E309" t="s">
        <v>810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816</v>
      </c>
      <c r="I309" s="8" t="s">
        <v>363</v>
      </c>
      <c r="J309" s="8" t="s">
        <v>823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>IF(ISBLANK(AF309),  "", _xlfn.CONCAT("haas/entity/sensor/", LOWER(C309), "/", E309, "/config"))</f>
        <v/>
      </c>
      <c r="AH309" s="8" t="str">
        <f>IF(ISBLANK(AF309),  "", _xlfn.CONCAT(LOWER(C309), "/", E309))</f>
        <v/>
      </c>
      <c r="AK309" s="37"/>
      <c r="AQ309" s="8" t="s">
        <v>221</v>
      </c>
      <c r="AU309" s="8"/>
      <c r="AV309" s="8"/>
      <c r="AX309" s="8" t="str">
        <f>IF(AND(ISBLANK(AT309), ISBLANK(AU309)), "", _xlfn.CONCAT("[", IF(ISBLANK(AT309), "", _xlfn.CONCAT("[""mac"", """, AT309, """]")), IF(ISBLANK(AU309), "", _xlfn.CONCAT(", [""ip"", """, AU309, """]")), "]"))</f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828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816</v>
      </c>
      <c r="I310" s="8" t="s">
        <v>363</v>
      </c>
      <c r="J310" s="8" t="s">
        <v>823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>IF(ISBLANK(AF310),  "", _xlfn.CONCAT("haas/entity/sensor/", LOWER(C310), "/", E310, "/config"))</f>
        <v/>
      </c>
      <c r="AH310" s="8" t="str">
        <f>IF(ISBLANK(AF310),  "", _xlfn.CONCAT(LOWER(C310), "/", E310))</f>
        <v/>
      </c>
      <c r="AK310" s="37"/>
      <c r="AQ310" s="8" t="s">
        <v>222</v>
      </c>
      <c r="AU310" s="8"/>
      <c r="AV310" s="8"/>
      <c r="AX310" s="8" t="str">
        <f>IF(AND(ISBLANK(AT310), ISBLANK(AU310)), "", _xlfn.CONCAT("[", IF(ISBLANK(AT310), "", _xlfn.CONCAT("[""mac"", """, AT310, """]")), IF(ISBLANK(AU310), "", _xlfn.CONCAT(", [""ip"", """, AU310, """]")), "]"))</f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397</v>
      </c>
      <c r="E311" t="s">
        <v>811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816</v>
      </c>
      <c r="I311" s="8" t="s">
        <v>363</v>
      </c>
      <c r="J311" s="8" t="s">
        <v>823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>IF(ISBLANK(AF311),  "", _xlfn.CONCAT("haas/entity/sensor/", LOWER(C311), "/", E311, "/config"))</f>
        <v/>
      </c>
      <c r="AH311" s="8" t="str">
        <f>IF(ISBLANK(AF311),  "", _xlfn.CONCAT(LOWER(C311), "/", E311))</f>
        <v/>
      </c>
      <c r="AK311" s="37"/>
      <c r="AQ311" s="8" t="s">
        <v>470</v>
      </c>
      <c r="AU311" s="8"/>
      <c r="AV311" s="8"/>
      <c r="AX311" s="8" t="str">
        <f>IF(AND(ISBLANK(AT311), ISBLANK(AU311)), "", _xlfn.CONCAT("[", IF(ISBLANK(AT311), "", _xlfn.CONCAT("[""mac"", """, AT311, """]")), IF(ISBLANK(AU311), "", _xlfn.CONCAT(", [""ip"", """, AU311, """]")), "]"))</f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397</v>
      </c>
      <c r="E312" t="s">
        <v>812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816</v>
      </c>
      <c r="I312" s="8" t="s">
        <v>363</v>
      </c>
      <c r="J312" s="8" t="s">
        <v>823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>IF(ISBLANK(AF312),  "", _xlfn.CONCAT("haas/entity/sensor/", LOWER(C312), "/", E312, "/config"))</f>
        <v/>
      </c>
      <c r="AH312" s="8" t="str">
        <f>IF(ISBLANK(AF312),  "", _xlfn.CONCAT(LOWER(C312), "/", E312))</f>
        <v/>
      </c>
      <c r="AK312" s="37"/>
      <c r="AQ312" s="8" t="s">
        <v>547</v>
      </c>
      <c r="AU312" s="8"/>
      <c r="AV312" s="8"/>
      <c r="AX312" s="8" t="str">
        <f>IF(AND(ISBLANK(AT312), ISBLANK(AU312)), "", _xlfn.CONCAT("[", IF(ISBLANK(AT312), "", _xlfn.CONCAT("[""mac"", """, AT312, """]")), IF(ISBLANK(AU312), "", _xlfn.CONCAT(", [""ip"", """, AU312, """]")), "]"))</f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397</v>
      </c>
      <c r="E313" t="s">
        <v>813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816</v>
      </c>
      <c r="I313" s="8" t="s">
        <v>363</v>
      </c>
      <c r="J313" s="8" t="s">
        <v>823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>IF(ISBLANK(AF313),  "", _xlfn.CONCAT("haas/entity/sensor/", LOWER(C313), "/", E313, "/config"))</f>
        <v/>
      </c>
      <c r="AH313" s="8" t="str">
        <f>IF(ISBLANK(AF313),  "", _xlfn.CONCAT(LOWER(C313), "/", E313))</f>
        <v/>
      </c>
      <c r="AK313" s="37"/>
      <c r="AQ313" s="8" t="s">
        <v>755</v>
      </c>
      <c r="AU313" s="8"/>
      <c r="AV313" s="8"/>
      <c r="AX313" s="8" t="str">
        <f>IF(AND(ISBLANK(AT313), ISBLANK(AU313)), "", _xlfn.CONCAT("[", IF(ISBLANK(AT313), "", _xlfn.CONCAT("[""mac"", """, AT313, """]")), IF(ISBLANK(AU313), "", _xlfn.CONCAT(", [""ip"", """, AU313, """]")), "]"))</f>
        <v/>
      </c>
    </row>
    <row r="314" spans="1:50" ht="16" customHeight="1" x14ac:dyDescent="0.2">
      <c r="A314" s="45">
        <v>2615</v>
      </c>
      <c r="B314" s="8" t="s">
        <v>26</v>
      </c>
      <c r="C314" s="8" t="s">
        <v>674</v>
      </c>
      <c r="D314" s="8" t="s">
        <v>439</v>
      </c>
      <c r="E314" s="8" t="s">
        <v>438</v>
      </c>
      <c r="F314" s="8" t="str">
        <f>IF(ISBLANK(E314), "", Table2[[#This Row],[unique_id]])</f>
        <v>column_break</v>
      </c>
      <c r="G314" s="8" t="s">
        <v>435</v>
      </c>
      <c r="H314" s="8" t="s">
        <v>816</v>
      </c>
      <c r="I314" s="8" t="s">
        <v>363</v>
      </c>
      <c r="M314" s="8" t="s">
        <v>436</v>
      </c>
      <c r="N314" s="8" t="s">
        <v>437</v>
      </c>
      <c r="T314" s="8"/>
      <c r="U314" s="10"/>
      <c r="V314" s="10"/>
      <c r="W314" s="10"/>
      <c r="X314" s="10"/>
      <c r="Y314" s="10"/>
      <c r="Z314" s="8"/>
      <c r="AE314" s="10"/>
      <c r="AH314" s="8" t="str">
        <f>IF(ISBLANK(AF314),  "", _xlfn.CONCAT(LOWER(C314), "/", E314))</f>
        <v/>
      </c>
      <c r="AI314" s="12"/>
      <c r="AK314" s="37"/>
      <c r="AU314" s="8"/>
      <c r="AV314" s="8"/>
      <c r="AX314" s="8" t="str">
        <f>IF(AND(ISBLANK(AT314), ISBLANK(AU314)), "", _xlfn.CONCAT("[", IF(ISBLANK(AT314), "", _xlfn.CONCAT("[""mac"", """, AT314, """]")), IF(ISBLANK(AU314), "", _xlfn.CONCAT(", [""ip"", """, AU314, """]")), "]"))</f>
        <v/>
      </c>
    </row>
    <row r="315" spans="1:50" ht="16" customHeight="1" x14ac:dyDescent="0.2">
      <c r="A315" s="47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>IF(ISBLANK(AF315),  "", _xlfn.CONCAT("haas/entity/sensor/", LOWER(C315), "/", E315, "/config"))</f>
        <v/>
      </c>
      <c r="AH315" s="8" t="str">
        <f>IF(ISBLANK(AF315),  "", _xlfn.CONCAT(LOWER(C315), "/", E315))</f>
        <v/>
      </c>
      <c r="AK315" s="37"/>
      <c r="AU315" s="8"/>
      <c r="AV315" s="8"/>
      <c r="AX315" s="8" t="str">
        <f>IF(AND(ISBLANK(AT315), ISBLANK(AU315)), "", _xlfn.CONCAT("[", IF(ISBLANK(AT315), "", _xlfn.CONCAT("[""mac"", """, AT315, """]")), IF(ISBLANK(AU315), "", _xlfn.CONCAT(", [""ip"", """, AU315, """]")), "]"))</f>
        <v/>
      </c>
    </row>
    <row r="316" spans="1:50" ht="16" customHeight="1" x14ac:dyDescent="0.2">
      <c r="A316" s="47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>IF(ISBLANK(AF316),  "", _xlfn.CONCAT("haas/entity/sensor/", LOWER(C316), "/", E316, "/config"))</f>
        <v/>
      </c>
      <c r="AH316" s="8" t="str">
        <f>IF(ISBLANK(AF316),  "", _xlfn.CONCAT(LOWER(C316), "/", E316))</f>
        <v/>
      </c>
      <c r="AK316" s="37"/>
      <c r="AU316" s="8"/>
      <c r="AV316" s="8"/>
      <c r="AX316" s="8" t="str">
        <f>IF(AND(ISBLANK(AT316), ISBLANK(AU316)), "", _xlfn.CONCAT("[", IF(ISBLANK(AT316), "", _xlfn.CONCAT("[""mac"", """, AT316, """]")), IF(ISBLANK(AU316), "", _xlfn.CONCAT(", [""ip"", """, AU316, """]")), "]"))</f>
        <v/>
      </c>
    </row>
    <row r="317" spans="1:50" ht="16" customHeight="1" x14ac:dyDescent="0.2">
      <c r="A317" s="47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>IF(ISBLANK(AF317),  "", _xlfn.CONCAT("haas/entity/sensor/", LOWER(C317), "/", E317, "/config"))</f>
        <v/>
      </c>
      <c r="AH317" s="8" t="str">
        <f>IF(ISBLANK(AF317),  "", _xlfn.CONCAT(LOWER(C317), "/", E317))</f>
        <v/>
      </c>
      <c r="AK317" s="37"/>
      <c r="AU317" s="8"/>
      <c r="AV317" s="8"/>
      <c r="AX317" s="8" t="str">
        <f>IF(AND(ISBLANK(AT317), ISBLANK(AU317)), "", _xlfn.CONCAT("[", IF(ISBLANK(AT317), "", _xlfn.CONCAT("[""mac"", """, AT317, """]")), IF(ISBLANK(AU317), "", _xlfn.CONCAT(", [""ip"", """, AU317, """]")), "]"))</f>
        <v/>
      </c>
    </row>
    <row r="318" spans="1:50" ht="16" customHeight="1" x14ac:dyDescent="0.2">
      <c r="A318" s="47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>IF(ISBLANK(AF318),  "", _xlfn.CONCAT("haas/entity/sensor/", LOWER(C318), "/", E318, "/config"))</f>
        <v/>
      </c>
      <c r="AH318" s="8" t="str">
        <f>IF(ISBLANK(AF318),  "", _xlfn.CONCAT(LOWER(C318), "/", E318))</f>
        <v/>
      </c>
      <c r="AK318" s="37"/>
      <c r="AU318" s="8"/>
      <c r="AV318" s="8"/>
      <c r="AX318" s="8" t="str">
        <f>IF(AND(ISBLANK(AT318), ISBLANK(AU318)), "", _xlfn.CONCAT("[", IF(ISBLANK(AT318), "", _xlfn.CONCAT("[""mac"", """, AT318, """]")), IF(ISBLANK(AU318), "", _xlfn.CONCAT(", [""ip"", """, AU318, """]")), "]"))</f>
        <v/>
      </c>
    </row>
    <row r="319" spans="1:50" ht="16" customHeight="1" x14ac:dyDescent="0.2">
      <c r="A319" s="47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>IF(ISBLANK(AF319),  "", _xlfn.CONCAT("haas/entity/sensor/", LOWER(C319), "/", E319, "/config"))</f>
        <v/>
      </c>
      <c r="AH319" s="8" t="str">
        <f>IF(ISBLANK(AF319),  "", _xlfn.CONCAT(LOWER(C319), "/", E319))</f>
        <v/>
      </c>
      <c r="AK319" s="37"/>
      <c r="AU319" s="8"/>
      <c r="AV319" s="8"/>
      <c r="AX319" s="8" t="str">
        <f>IF(AND(ISBLANK(AT319), ISBLANK(AU319)), "", _xlfn.CONCAT("[", IF(ISBLANK(AT319), "", _xlfn.CONCAT("[""mac"", """, AT319, """]")), IF(ISBLANK(AU319), "", _xlfn.CONCAT(", [""ip"", """, AU319, """]")), "]"))</f>
        <v/>
      </c>
    </row>
    <row r="320" spans="1:50" ht="16" customHeight="1" x14ac:dyDescent="0.2">
      <c r="A320" s="47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>IF(ISBLANK(AF320),  "", _xlfn.CONCAT("haas/entity/sensor/", LOWER(C320), "/", E320, "/config"))</f>
        <v/>
      </c>
      <c r="AH320" s="8" t="str">
        <f>IF(ISBLANK(AF320),  "", _xlfn.CONCAT(LOWER(C320), "/", E320))</f>
        <v/>
      </c>
      <c r="AK320" s="37"/>
      <c r="AU320" s="8"/>
      <c r="AV320" s="8"/>
      <c r="AX320" s="8" t="str">
        <f>IF(AND(ISBLANK(AT320), ISBLANK(AU320)), "", _xlfn.CONCAT("[", IF(ISBLANK(AT320), "", _xlfn.CONCAT("[""mac"", """, AT320, """]")), IF(ISBLANK(AU320), "", _xlfn.CONCAT(", [""ip"", """, AU320, """]")), "]"))</f>
        <v/>
      </c>
    </row>
    <row r="321" spans="1:50" ht="16" customHeight="1" x14ac:dyDescent="0.2">
      <c r="A321" s="47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>IF(ISBLANK(AF321),  "", _xlfn.CONCAT("haas/entity/sensor/", LOWER(C321), "/", E321, "/config"))</f>
        <v/>
      </c>
      <c r="AH321" s="8" t="str">
        <f>IF(ISBLANK(AF321),  "", _xlfn.CONCAT(LOWER(C321), "/", E321))</f>
        <v/>
      </c>
      <c r="AK321" s="37"/>
      <c r="AU321" s="8"/>
      <c r="AV321" s="8"/>
      <c r="AX321" s="8" t="str">
        <f>IF(AND(ISBLANK(AT321), ISBLANK(AU321)), "", _xlfn.CONCAT("[", IF(ISBLANK(AT321), "", _xlfn.CONCAT("[""mac"", """, AT321, """]")), IF(ISBLANK(AU321), "", _xlfn.CONCAT(", [""ip"", """, AU321, """]")), "]"))</f>
        <v/>
      </c>
    </row>
    <row r="322" spans="1:50" ht="16" customHeight="1" x14ac:dyDescent="0.2">
      <c r="A322" s="47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>IF(ISBLANK(AF322),  "", _xlfn.CONCAT("haas/entity/sensor/", LOWER(C322), "/", E322, "/config"))</f>
        <v/>
      </c>
      <c r="AH322" s="8" t="str">
        <f>IF(ISBLANK(AF322),  "", _xlfn.CONCAT(LOWER(C322), "/", E322))</f>
        <v/>
      </c>
      <c r="AK322" s="37"/>
      <c r="AU322" s="8"/>
      <c r="AV322" s="8"/>
      <c r="AX322" s="8" t="str">
        <f>IF(AND(ISBLANK(AT322), ISBLANK(AU322)), "", _xlfn.CONCAT("[", IF(ISBLANK(AT322), "", _xlfn.CONCAT("[""mac"", """, AT322, """]")), IF(ISBLANK(AU322), "", _xlfn.CONCAT(", [""ip"", """, AU322, """]")), "]"))</f>
        <v/>
      </c>
    </row>
    <row r="323" spans="1:50" ht="16" customHeight="1" x14ac:dyDescent="0.2">
      <c r="A323" s="47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>IF(ISBLANK(AF323),  "", _xlfn.CONCAT("haas/entity/sensor/", LOWER(C323), "/", E323, "/config"))</f>
        <v/>
      </c>
      <c r="AH323" s="8" t="str">
        <f>IF(ISBLANK(AF323),  "", _xlfn.CONCAT(LOWER(C323), "/", E323))</f>
        <v/>
      </c>
      <c r="AK323" s="37"/>
      <c r="AU323" s="8"/>
      <c r="AV323" s="8"/>
      <c r="AX323" s="8" t="str">
        <f>IF(AND(ISBLANK(AT323), ISBLANK(AU323)), "", _xlfn.CONCAT("[", IF(ISBLANK(AT323), "", _xlfn.CONCAT("[""mac"", """, AT323, """]")), IF(ISBLANK(AU323), "", _xlfn.CONCAT(", [""ip"", """, AU323, """]")), "]"))</f>
        <v/>
      </c>
    </row>
    <row r="324" spans="1:50" ht="16" customHeight="1" x14ac:dyDescent="0.2">
      <c r="A324" s="47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>IF(ISBLANK(AF324),  "", _xlfn.CONCAT("haas/entity/sensor/", LOWER(C324), "/", E324, "/config"))</f>
        <v/>
      </c>
      <c r="AH324" s="8" t="str">
        <f>IF(ISBLANK(AF324),  "", _xlfn.CONCAT(LOWER(C324), "/", E324))</f>
        <v/>
      </c>
      <c r="AK324" s="37"/>
      <c r="AU324" s="8"/>
      <c r="AV324" s="8"/>
      <c r="AX324" s="8" t="str">
        <f>IF(AND(ISBLANK(AT324), ISBLANK(AU324)), "", _xlfn.CONCAT("[", IF(ISBLANK(AT324), "", _xlfn.CONCAT("[""mac"", """, AT324, """]")), IF(ISBLANK(AU324), "", _xlfn.CONCAT(", [""ip"", """, AU324, """]")), "]"))</f>
        <v/>
      </c>
    </row>
    <row r="325" spans="1:50" ht="16" customHeight="1" x14ac:dyDescent="0.2">
      <c r="A325" s="47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>IF(ISBLANK(AF325),  "", _xlfn.CONCAT("haas/entity/sensor/", LOWER(C325), "/", E325, "/config"))</f>
        <v/>
      </c>
      <c r="AH325" s="8" t="str">
        <f>IF(ISBLANK(AF325),  "", _xlfn.CONCAT(LOWER(C325), "/", E325))</f>
        <v/>
      </c>
      <c r="AK325" s="37"/>
      <c r="AU325" s="8"/>
      <c r="AV325" s="8"/>
      <c r="AX325" s="8" t="str">
        <f>IF(AND(ISBLANK(AT325), ISBLANK(AU325)), "", _xlfn.CONCAT("[", IF(ISBLANK(AT325), "", _xlfn.CONCAT("[""mac"", """, AT325, """]")), IF(ISBLANK(AU325), "", _xlfn.CONCAT(", [""ip"", """, AU325, """]")), "]"))</f>
        <v/>
      </c>
    </row>
    <row r="326" spans="1:50" ht="16" customHeight="1" x14ac:dyDescent="0.2">
      <c r="A326" s="47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>IF(ISBLANK(AF326),  "", _xlfn.CONCAT("haas/entity/sensor/", LOWER(C326), "/", E326, "/config"))</f>
        <v/>
      </c>
      <c r="AH326" s="8" t="str">
        <f>IF(ISBLANK(AF326),  "", _xlfn.CONCAT(LOWER(C326), "/", E326))</f>
        <v/>
      </c>
      <c r="AK326" s="37"/>
      <c r="AU326" s="8"/>
      <c r="AV326" s="8"/>
      <c r="AX326" s="8" t="str">
        <f>IF(AND(ISBLANK(AT326), ISBLANK(AU326)), "", _xlfn.CONCAT("[", IF(ISBLANK(AT326), "", _xlfn.CONCAT("[""mac"", """, AT326, """]")), IF(ISBLANK(AU326), "", _xlfn.CONCAT(", [""ip"", """, AU326, """]")), "]"))</f>
        <v/>
      </c>
    </row>
    <row r="327" spans="1:50" ht="16" customHeight="1" x14ac:dyDescent="0.2">
      <c r="A327" s="45">
        <v>2631</v>
      </c>
      <c r="B327" s="8" t="s">
        <v>878</v>
      </c>
      <c r="C327" s="8" t="s">
        <v>674</v>
      </c>
      <c r="D327" s="8" t="s">
        <v>439</v>
      </c>
      <c r="E327" s="8" t="s">
        <v>438</v>
      </c>
      <c r="F327" s="8" t="str">
        <f>IF(ISBLANK(E327), "", Table2[[#This Row],[unique_id]])</f>
        <v>column_break</v>
      </c>
      <c r="G327" s="8" t="s">
        <v>435</v>
      </c>
      <c r="H327" s="14" t="s">
        <v>378</v>
      </c>
      <c r="I327" s="8" t="s">
        <v>363</v>
      </c>
      <c r="M327" s="8" t="s">
        <v>436</v>
      </c>
      <c r="N327" s="8" t="s">
        <v>437</v>
      </c>
      <c r="T327" s="8"/>
      <c r="U327" s="10"/>
      <c r="V327" s="10"/>
      <c r="W327" s="10"/>
      <c r="X327" s="10"/>
      <c r="Y327" s="10"/>
      <c r="Z327" s="8"/>
      <c r="AE327" s="10"/>
      <c r="AH327" s="8" t="str">
        <f>IF(ISBLANK(AF327),  "", _xlfn.CONCAT(LOWER(C327), "/", E327))</f>
        <v/>
      </c>
      <c r="AK327" s="37"/>
      <c r="AU327" s="8"/>
      <c r="AV327" s="8"/>
      <c r="AX327" s="8" t="str">
        <f>IF(AND(ISBLANK(AT327), ISBLANK(AU327)), "", _xlfn.CONCAT("[", IF(ISBLANK(AT327), "", _xlfn.CONCAT("[""mac"", """, AT327, """]")), IF(ISBLANK(AU327), "", _xlfn.CONCAT(", [""ip"", """, AU327, """]")), "]"))</f>
        <v/>
      </c>
    </row>
    <row r="328" spans="1:50" ht="16" customHeight="1" x14ac:dyDescent="0.2">
      <c r="A328" s="8">
        <v>2640</v>
      </c>
      <c r="B328" s="8" t="s">
        <v>878</v>
      </c>
      <c r="C328" s="8" t="s">
        <v>151</v>
      </c>
      <c r="D328" s="8" t="s">
        <v>966</v>
      </c>
      <c r="E328" s="8" t="s">
        <v>967</v>
      </c>
      <c r="F328" s="8" t="str">
        <f>IF(ISBLANK(E328), "", Table2[[#This Row],[unique_id]])</f>
        <v>synchronize_devices</v>
      </c>
      <c r="G328" s="8" t="s">
        <v>969</v>
      </c>
      <c r="H328" s="8" t="s">
        <v>968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>IF(ISBLANK(AF328),  "", _xlfn.CONCAT("haas/entity/sensor/", LOWER(C328), "/", E328, "/config"))</f>
        <v/>
      </c>
      <c r="AH328" s="8" t="str">
        <f>IF(ISBLANK(AF328),  "", _xlfn.CONCAT(LOWER(C328), "/", E328))</f>
        <v/>
      </c>
      <c r="AI328" s="14"/>
      <c r="AK328" s="36"/>
      <c r="AO328" s="12"/>
      <c r="AU328" s="8"/>
      <c r="AV328" s="8"/>
      <c r="AX328" s="8" t="str">
        <f>IF(AND(ISBLANK(AT328), ISBLANK(AU328)), "", _xlfn.CONCAT("[", IF(ISBLANK(AT328), "", _xlfn.CONCAT("[""mac"", """, AT328, """]")), IF(ISBLANK(AU328), "", _xlfn.CONCAT(", [""ip"", """, AU328, """]")), "]"))</f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1176</v>
      </c>
      <c r="I329" s="52" t="s">
        <v>144</v>
      </c>
      <c r="J329" s="52"/>
      <c r="K329" s="52"/>
      <c r="L329" s="52"/>
      <c r="M329" s="52" t="s">
        <v>136</v>
      </c>
      <c r="N329" s="52" t="s">
        <v>330</v>
      </c>
      <c r="O329" s="8" t="s">
        <v>172</v>
      </c>
      <c r="P329" s="8" t="s">
        <v>1193</v>
      </c>
      <c r="Q329" s="57" t="s">
        <v>1176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>IF(ISBLANK(AF329),  "", _xlfn.CONCAT("haas/entity/sensor/", LOWER(C329), "/", E329, "/config"))</f>
        <v/>
      </c>
      <c r="AH329" s="8" t="str">
        <f>IF(ISBLANK(AF329),  "", _xlfn.CONCAT(LOWER(C329), "/", E329))</f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1020</v>
      </c>
      <c r="AN329" s="8" t="s">
        <v>489</v>
      </c>
      <c r="AO329" s="8" t="s">
        <v>543</v>
      </c>
      <c r="AP329" s="8" t="s">
        <v>254</v>
      </c>
      <c r="AQ329" s="8" t="s">
        <v>130</v>
      </c>
      <c r="AS329" s="8" t="s">
        <v>585</v>
      </c>
      <c r="AT329" s="15" t="s">
        <v>637</v>
      </c>
      <c r="AU329" s="14" t="s">
        <v>629</v>
      </c>
      <c r="AV329" s="14"/>
      <c r="AW329" s="14"/>
      <c r="AX329" s="8" t="str">
        <f>IF(AND(ISBLANK(AT329), ISBLANK(AU329)), "", _xlfn.CONCAT("[", IF(ISBLANK(AT329), "", _xlfn.CONCAT("[""mac"", """, AT329, """]")), IF(ISBLANK(AU329), "", _xlfn.CONCAT(", [""ip"", """, AU329, """]")), "]"))</f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318</v>
      </c>
      <c r="F330" s="8" t="str">
        <f>IF(ISBLANK(E330), "", Table2[[#This Row],[unique_id]])</f>
        <v>edwin_home</v>
      </c>
      <c r="G330" s="8" t="s">
        <v>319</v>
      </c>
      <c r="H330" s="8" t="s">
        <v>1176</v>
      </c>
      <c r="I330" s="52" t="s">
        <v>144</v>
      </c>
      <c r="J330" s="52"/>
      <c r="K330" s="52"/>
      <c r="L330" s="52"/>
      <c r="M330" s="52" t="s">
        <v>136</v>
      </c>
      <c r="N330" s="52" t="s">
        <v>330</v>
      </c>
      <c r="O330" s="8" t="s">
        <v>172</v>
      </c>
      <c r="P330" s="8" t="s">
        <v>1193</v>
      </c>
      <c r="Q330" s="57" t="s">
        <v>1176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>IF(ISBLANK(AF330),  "", _xlfn.CONCAT("haas/entity/sensor/", LOWER(C330), "/", E330, "/config"))</f>
        <v/>
      </c>
      <c r="AH330" s="8" t="str">
        <f>IF(ISBLANK(AF330),  "", _xlfn.CONCAT(LOWER(C330), "/", E330))</f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1020</v>
      </c>
      <c r="AN330" s="8" t="s">
        <v>489</v>
      </c>
      <c r="AO330" s="8" t="s">
        <v>543</v>
      </c>
      <c r="AP330" s="8" t="s">
        <v>254</v>
      </c>
      <c r="AQ330" s="8" t="s">
        <v>127</v>
      </c>
      <c r="AS330" s="8" t="s">
        <v>585</v>
      </c>
      <c r="AT330" s="15" t="s">
        <v>636</v>
      </c>
      <c r="AU330" s="14" t="s">
        <v>630</v>
      </c>
      <c r="AV330" s="14"/>
      <c r="AW330" s="14"/>
      <c r="AX330" s="8" t="str">
        <f>IF(AND(ISBLANK(AT330), ISBLANK(AU330)), "", _xlfn.CONCAT("[", IF(ISBLANK(AT330), "", _xlfn.CONCAT("[""mac"", """, AT330, """]")), IF(ISBLANK(AU330), "", _xlfn.CONCAT(", [""ip"", """, AU330, """]")), "]"))</f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326</v>
      </c>
      <c r="F331" s="8" t="str">
        <f>IF(ISBLANK(E331), "", Table2[[#This Row],[unique_id]])</f>
        <v>parents_home</v>
      </c>
      <c r="G331" s="8" t="s">
        <v>320</v>
      </c>
      <c r="H331" s="8" t="s">
        <v>1176</v>
      </c>
      <c r="I331" s="52" t="s">
        <v>144</v>
      </c>
      <c r="J331" s="52"/>
      <c r="K331" s="52"/>
      <c r="L331" s="52"/>
      <c r="M331" s="52" t="s">
        <v>136</v>
      </c>
      <c r="N331" s="52" t="s">
        <v>330</v>
      </c>
      <c r="O331" s="8" t="s">
        <v>172</v>
      </c>
      <c r="P331" s="8" t="s">
        <v>1193</v>
      </c>
      <c r="Q331" s="57" t="s">
        <v>1176</v>
      </c>
      <c r="R331" s="8" t="str">
        <f>_xlfn.CONCAT( Table2[[#This Row],[device_suggested_area]], " ",Table2[[#This Row],[powercalc_group_3]])</f>
        <v>Parents Audio Visual Devices</v>
      </c>
      <c r="S331" s="8" t="s">
        <v>1211</v>
      </c>
      <c r="T331" s="8"/>
      <c r="U331" s="10"/>
      <c r="V331" s="10"/>
      <c r="W331" s="10"/>
      <c r="X331" s="10"/>
      <c r="Y331" s="10"/>
      <c r="Z331" s="8"/>
      <c r="AE331" s="10"/>
      <c r="AG331" s="8" t="str">
        <f>IF(ISBLANK(AF331),  "", _xlfn.CONCAT("haas/entity/sensor/", LOWER(C331), "/", E331, "/config"))</f>
        <v/>
      </c>
      <c r="AH331" s="8" t="str">
        <f>IF(ISBLANK(AF331),  "", _xlfn.CONCAT(LOWER(C331), "/", E331))</f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1020</v>
      </c>
      <c r="AN331" s="8" t="s">
        <v>489</v>
      </c>
      <c r="AO331" s="8" t="s">
        <v>1019</v>
      </c>
      <c r="AP331" s="8" t="s">
        <v>254</v>
      </c>
      <c r="AQ331" s="8" t="s">
        <v>201</v>
      </c>
      <c r="AS331" s="8" t="s">
        <v>585</v>
      </c>
      <c r="AT331" s="15" t="s">
        <v>1018</v>
      </c>
      <c r="AU331" s="14" t="s">
        <v>1017</v>
      </c>
      <c r="AV331" s="14"/>
      <c r="AW331" s="14"/>
      <c r="AX331" s="8" t="str">
        <f>IF(AND(ISBLANK(AT331), ISBLANK(AU331)), "", _xlfn.CONCAT("[", IF(ISBLANK(AT331), "", _xlfn.CONCAT("[""mac"", """, AT331, """]")), IF(ISBLANK(AU331), "", _xlfn.CONCAT(", [""ip"", """, AU331, """]")), "]"))</f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322</v>
      </c>
      <c r="F332" s="8" t="str">
        <f>IF(ISBLANK(E332), "", Table2[[#This Row],[unique_id]])</f>
        <v>kitchen_home</v>
      </c>
      <c r="G332" s="8" t="s">
        <v>321</v>
      </c>
      <c r="H332" s="8" t="s">
        <v>1176</v>
      </c>
      <c r="I332" s="52" t="s">
        <v>144</v>
      </c>
      <c r="J332" s="52"/>
      <c r="K332" s="52"/>
      <c r="L332" s="52"/>
      <c r="M332" s="52" t="s">
        <v>136</v>
      </c>
      <c r="N332" s="52" t="s">
        <v>330</v>
      </c>
      <c r="O332" s="8" t="s">
        <v>172</v>
      </c>
      <c r="P332" s="8" t="s">
        <v>1193</v>
      </c>
      <c r="Q332" s="57" t="s">
        <v>1176</v>
      </c>
      <c r="R332" s="8" t="str">
        <f>_xlfn.CONCAT( Table2[[#This Row],[device_suggested_area]], " ",Table2[[#This Row],[powercalc_group_3]])</f>
        <v>Kitchen Audio Visual Devices</v>
      </c>
      <c r="S332" s="8" t="s">
        <v>1211</v>
      </c>
      <c r="T332" s="8"/>
      <c r="U332" s="10"/>
      <c r="V332" s="10"/>
      <c r="W332" s="10"/>
      <c r="X332" s="10"/>
      <c r="Y332" s="10"/>
      <c r="Z332" s="8"/>
      <c r="AE332" s="10"/>
      <c r="AG332" s="8" t="str">
        <f>IF(ISBLANK(AF332),  "", _xlfn.CONCAT("haas/entity/sensor/", LOWER(C332), "/", E332, "/config"))</f>
        <v/>
      </c>
      <c r="AH332" s="8" t="str">
        <f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1020</v>
      </c>
      <c r="AN332" s="8" t="s">
        <v>489</v>
      </c>
      <c r="AO332" s="8" t="s">
        <v>1019</v>
      </c>
      <c r="AP332" s="8" t="s">
        <v>254</v>
      </c>
      <c r="AQ332" s="8" t="s">
        <v>215</v>
      </c>
      <c r="AS332" s="8" t="s">
        <v>585</v>
      </c>
      <c r="AT332" s="15" t="s">
        <v>1160</v>
      </c>
      <c r="AU332" s="14" t="s">
        <v>1159</v>
      </c>
      <c r="AV332" s="14"/>
      <c r="AW332" s="14"/>
      <c r="AX332" s="8" t="str">
        <f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970</v>
      </c>
      <c r="F333" s="8" t="str">
        <f>IF(ISBLANK(E333), "", Table2[[#This Row],[unique_id]])</f>
        <v>office_home</v>
      </c>
      <c r="G333" s="8" t="s">
        <v>971</v>
      </c>
      <c r="H333" s="8" t="s">
        <v>1176</v>
      </c>
      <c r="I333" s="52" t="s">
        <v>144</v>
      </c>
      <c r="J333" s="52"/>
      <c r="K333" s="52"/>
      <c r="L333" s="52"/>
      <c r="M333" s="52" t="s">
        <v>136</v>
      </c>
      <c r="N333" s="52" t="s">
        <v>330</v>
      </c>
      <c r="O333" s="8" t="s">
        <v>172</v>
      </c>
      <c r="P333" s="8" t="s">
        <v>1193</v>
      </c>
      <c r="Q333" s="57" t="s">
        <v>1176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>IF(ISBLANK(AF333),  "", _xlfn.CONCAT("haas/entity/sensor/", LOWER(C333), "/", E333, "/config"))</f>
        <v/>
      </c>
      <c r="AH333" s="8" t="str">
        <f>IF(ISBLANK(AF333),  "", _xlfn.CONCAT(LOWER(C333), "/", E333))</f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1020</v>
      </c>
      <c r="AN333" s="8" t="s">
        <v>489</v>
      </c>
      <c r="AO333" s="8" t="s">
        <v>543</v>
      </c>
      <c r="AP333" s="8" t="s">
        <v>254</v>
      </c>
      <c r="AQ333" s="8" t="s">
        <v>222</v>
      </c>
      <c r="AS333" s="8" t="s">
        <v>585</v>
      </c>
      <c r="AT333" s="15" t="s">
        <v>634</v>
      </c>
      <c r="AU333" s="14" t="s">
        <v>633</v>
      </c>
      <c r="AV333" s="14"/>
      <c r="AW333" s="14"/>
      <c r="AX333" s="8" t="str">
        <f>IF(AND(ISBLANK(AT333), ISBLANK(AU333)), "", _xlfn.CONCAT("[", IF(ISBLANK(AT333), "", _xlfn.CONCAT("[""mac"", """, AT333, """]")), IF(ISBLANK(AU333), "", _xlfn.CONCAT(", [""ip"", """, AU333, """]")), "]"))</f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1026</v>
      </c>
      <c r="F334" s="8" t="str">
        <f>IF(ISBLANK(E334), "", Table2[[#This Row],[unique_id]])</f>
        <v>lounge_home</v>
      </c>
      <c r="G334" s="8" t="s">
        <v>1027</v>
      </c>
      <c r="H334" s="8" t="s">
        <v>1176</v>
      </c>
      <c r="I334" s="52" t="s">
        <v>144</v>
      </c>
      <c r="J334" s="52"/>
      <c r="K334" s="52"/>
      <c r="L334" s="52"/>
      <c r="M334" s="52" t="s">
        <v>136</v>
      </c>
      <c r="N334" s="52" t="s">
        <v>330</v>
      </c>
      <c r="O334" s="8" t="s">
        <v>172</v>
      </c>
      <c r="P334" s="8" t="s">
        <v>1193</v>
      </c>
      <c r="Q334" s="57" t="s">
        <v>1176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>IF(ISBLANK(AF334),  "", _xlfn.CONCAT("haas/entity/sensor/", LOWER(C334), "/", E334, "/config"))</f>
        <v/>
      </c>
      <c r="AH334" s="8" t="str">
        <f>IF(ISBLANK(AF334),  "", _xlfn.CONCAT(LOWER(C334), "/", E334))</f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1020</v>
      </c>
      <c r="AN334" s="8" t="s">
        <v>489</v>
      </c>
      <c r="AO334" s="8" t="s">
        <v>543</v>
      </c>
      <c r="AP334" s="8" t="s">
        <v>254</v>
      </c>
      <c r="AQ334" s="8" t="s">
        <v>203</v>
      </c>
      <c r="AS334" s="8" t="s">
        <v>585</v>
      </c>
      <c r="AT334" s="15" t="s">
        <v>635</v>
      </c>
      <c r="AU334" s="14" t="s">
        <v>631</v>
      </c>
      <c r="AV334" s="14"/>
      <c r="AW334" s="14"/>
      <c r="AX334" s="8" t="str">
        <f>IF(AND(ISBLANK(AT334), ISBLANK(AU334)), "", _xlfn.CONCAT("[", IF(ISBLANK(AT334), "", _xlfn.CONCAT("[""mac"", """, AT334, """]")), IF(ISBLANK(AU334), "", _xlfn.CONCAT(", [""ip"", """, AU334, """]")), "]"))</f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674</v>
      </c>
      <c r="D335" s="8" t="s">
        <v>439</v>
      </c>
      <c r="E335" s="8" t="s">
        <v>438</v>
      </c>
      <c r="F335" s="8" t="str">
        <f>IF(ISBLANK(E335), "", Table2[[#This Row],[unique_id]])</f>
        <v>column_break</v>
      </c>
      <c r="G335" s="8" t="s">
        <v>435</v>
      </c>
      <c r="H335" s="8" t="s">
        <v>1176</v>
      </c>
      <c r="I335" s="8" t="s">
        <v>144</v>
      </c>
      <c r="M335" s="8" t="s">
        <v>436</v>
      </c>
      <c r="N335" s="8" t="s">
        <v>437</v>
      </c>
      <c r="T335" s="8"/>
      <c r="U335" s="10"/>
      <c r="V335" s="10"/>
      <c r="W335" s="10"/>
      <c r="X335" s="10"/>
      <c r="Y335" s="10"/>
      <c r="Z335" s="8"/>
      <c r="AE335" s="10"/>
      <c r="AH335" s="8" t="str">
        <f>IF(ISBLANK(AF335),  "", _xlfn.CONCAT(LOWER(C335), "/", E335))</f>
        <v/>
      </c>
      <c r="AK335" s="37"/>
      <c r="AU335" s="12"/>
      <c r="AV335" s="8"/>
      <c r="AX335" s="8" t="str">
        <f>IF(AND(ISBLANK(AT335), ISBLANK(AU335)), "", _xlfn.CONCAT("[", IF(ISBLANK(AT335), "", _xlfn.CONCAT("[""mac"", """, AT335, """]")), IF(ISBLANK(AU335), "", _xlfn.CONCAT(", [""ip"", """, AU335, """]")), "]"))</f>
        <v/>
      </c>
    </row>
    <row r="336" spans="1:50" ht="16" customHeight="1" x14ac:dyDescent="0.2">
      <c r="A336" s="8">
        <v>2657</v>
      </c>
      <c r="B336" s="8" t="s">
        <v>26</v>
      </c>
      <c r="C336" s="8" t="s">
        <v>879</v>
      </c>
      <c r="D336" s="8" t="s">
        <v>145</v>
      </c>
      <c r="E336" s="8" t="s">
        <v>965</v>
      </c>
      <c r="F336" s="8" t="str">
        <f>IF(ISBLANK(E336), "", Table2[[#This Row],[unique_id]])</f>
        <v>lg_webos_smart_tv</v>
      </c>
      <c r="G336" s="8" t="s">
        <v>187</v>
      </c>
      <c r="H336" s="8" t="s">
        <v>1176</v>
      </c>
      <c r="I336" s="52" t="s">
        <v>144</v>
      </c>
      <c r="J336" s="52"/>
      <c r="K336" s="52"/>
      <c r="L336" s="52"/>
      <c r="M336" s="52" t="s">
        <v>136</v>
      </c>
      <c r="N336" s="52" t="s">
        <v>330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>IF(ISBLANK(AF336),  "", _xlfn.CONCAT(LOWER(C336), "/", E336))</f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882</v>
      </c>
      <c r="AN336" s="8" t="s">
        <v>481</v>
      </c>
      <c r="AO336" s="8" t="s">
        <v>883</v>
      </c>
      <c r="AP336" s="8" t="s">
        <v>879</v>
      </c>
      <c r="AQ336" s="8" t="s">
        <v>203</v>
      </c>
      <c r="AS336" s="8" t="s">
        <v>585</v>
      </c>
      <c r="AT336" s="15" t="s">
        <v>880</v>
      </c>
      <c r="AU336" s="14" t="s">
        <v>881</v>
      </c>
      <c r="AV336" s="14"/>
      <c r="AW336" s="14"/>
      <c r="AX336" s="8" t="str">
        <f>IF(AND(ISBLANK(AT336), ISBLANK(AU336)), "", _xlfn.CONCAT("[", IF(ISBLANK(AT336), "", _xlfn.CONCAT("[""mac"", """, AT336, """]")), IF(ISBLANK(AU336), "", _xlfn.CONCAT(", [""ip"", """, AU336, """]")), "]"))</f>
        <v>[["mac", "4c:ba:d7:bf:94:d0"], ["ip", "10.0.4.49"]]</v>
      </c>
    </row>
    <row r="337" spans="1:50" ht="16" customHeight="1" x14ac:dyDescent="0.2">
      <c r="A337" s="8">
        <v>2658</v>
      </c>
      <c r="B337" s="8" t="s">
        <v>878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1176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>IF(ISBLANK(AF337),  "", _xlfn.CONCAT(LOWER(C337), "/", E337))</f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552</v>
      </c>
      <c r="AN337" s="8" t="s">
        <v>481</v>
      </c>
      <c r="AO337" s="8" t="s">
        <v>553</v>
      </c>
      <c r="AP337" s="8" t="s">
        <v>324</v>
      </c>
      <c r="AQ337" s="8" t="s">
        <v>201</v>
      </c>
      <c r="AS337" s="8" t="s">
        <v>585</v>
      </c>
      <c r="AT337" s="15" t="s">
        <v>555</v>
      </c>
      <c r="AU337" s="13" t="s">
        <v>639</v>
      </c>
      <c r="AV337" s="14"/>
      <c r="AW337" s="14"/>
      <c r="AX337" s="8" t="str">
        <f>IF(AND(ISBLANK(AT337), ISBLANK(AU337)), "", _xlfn.CONCAT("[", IF(ISBLANK(AT337), "", _xlfn.CONCAT("[""mac"", """, AT337, """]")), IF(ISBLANK(AU337), "", _xlfn.CONCAT(", [""ip"", """, AU337, """]")), "]"))</f>
        <v>[["mac", "90:dd:5d:ce:1e:96"], ["ip", "10.0.4.47"]]</v>
      </c>
    </row>
    <row r="338" spans="1:50" ht="16" customHeight="1" x14ac:dyDescent="0.2">
      <c r="A338" s="8">
        <v>2659</v>
      </c>
      <c r="B338" s="8" t="s">
        <v>878</v>
      </c>
      <c r="C338" s="8" t="s">
        <v>254</v>
      </c>
      <c r="D338" s="8" t="s">
        <v>145</v>
      </c>
      <c r="E338" s="8" t="s">
        <v>1079</v>
      </c>
      <c r="F338" s="8" t="str">
        <f>IF(ISBLANK(E338), "", Table2[[#This Row],[unique_id]])</f>
        <v>office_tv</v>
      </c>
      <c r="G338" s="8" t="s">
        <v>1080</v>
      </c>
      <c r="H338" s="8" t="s">
        <v>1176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>IF(ISBLANK(AF338),  "", _xlfn.CONCAT(LOWER(C338), "/", E338))</f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545</v>
      </c>
      <c r="AN338" s="8" t="s">
        <v>481</v>
      </c>
      <c r="AO338" s="8" t="s">
        <v>544</v>
      </c>
      <c r="AP338" s="8" t="s">
        <v>254</v>
      </c>
      <c r="AQ338" s="8" t="s">
        <v>222</v>
      </c>
      <c r="AS338" s="8" t="s">
        <v>585</v>
      </c>
      <c r="AT338" s="15" t="s">
        <v>638</v>
      </c>
      <c r="AU338" s="14" t="s">
        <v>632</v>
      </c>
      <c r="AV338" s="14"/>
      <c r="AW338" s="14"/>
      <c r="AX338" s="8" t="str">
        <f>IF(AND(ISBLANK(AT338), ISBLANK(AU338)), "", _xlfn.CONCAT("[", IF(ISBLANK(AT338), "", _xlfn.CONCAT("[""mac"", """, AT338, """]")), IF(ISBLANK(AU338), "", _xlfn.CONCAT(", [""ip"", """, AU338, """]")), "]"))</f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674</v>
      </c>
      <c r="D339" s="8" t="s">
        <v>439</v>
      </c>
      <c r="E339" s="8" t="s">
        <v>438</v>
      </c>
      <c r="F339" s="8" t="str">
        <f>IF(ISBLANK(E339), "", Table2[[#This Row],[unique_id]])</f>
        <v>column_break</v>
      </c>
      <c r="G339" s="8" t="s">
        <v>435</v>
      </c>
      <c r="H339" s="8" t="s">
        <v>1176</v>
      </c>
      <c r="I339" s="8" t="s">
        <v>144</v>
      </c>
      <c r="M339" s="8" t="s">
        <v>436</v>
      </c>
      <c r="N339" s="8" t="s">
        <v>437</v>
      </c>
      <c r="T339" s="8"/>
      <c r="U339" s="10"/>
      <c r="V339" s="10"/>
      <c r="W339" s="10"/>
      <c r="X339" s="10"/>
      <c r="Y339" s="10"/>
      <c r="Z339" s="8"/>
      <c r="AE339" s="10"/>
      <c r="AH339" s="8" t="str">
        <f>IF(ISBLANK(AF339),  "", _xlfn.CONCAT(LOWER(C339), "/", E339))</f>
        <v/>
      </c>
      <c r="AK339" s="37"/>
      <c r="AU339" s="12"/>
      <c r="AV339" s="8"/>
      <c r="AX339" s="8" t="str">
        <f>IF(AND(ISBLANK(AT339), ISBLANK(AU339)), "", _xlfn.CONCAT("[", IF(ISBLANK(AT339), "", _xlfn.CONCAT("[""mac"", """, AT339, """]")), IF(ISBLANK(AU339), "", _xlfn.CONCAT(", [""ip"", """, AU339, """]")), "]"))</f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1164</v>
      </c>
      <c r="F340" s="8" t="str">
        <f>IF(ISBLANK(E340), "", Table2[[#This Row],[unique_id]])</f>
        <v>lounge_arc</v>
      </c>
      <c r="G340" s="8" t="s">
        <v>1167</v>
      </c>
      <c r="H340" s="8" t="s">
        <v>1176</v>
      </c>
      <c r="I340" s="52" t="s">
        <v>144</v>
      </c>
      <c r="J340" s="52"/>
      <c r="K340" s="52"/>
      <c r="L340" s="52"/>
      <c r="M340" s="52" t="s">
        <v>136</v>
      </c>
      <c r="N340" s="52" t="s">
        <v>330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>IF(ISBLANK(AF340),  "", _xlfn.CONCAT("haas/entity/sensor/", LOWER(C340), "/", E340, "/config"))</f>
        <v/>
      </c>
      <c r="AH340" s="8" t="str">
        <f>IF(ISBLANK(AF340),  "", _xlfn.CONCAT(LOWER(C340), "/", E340))</f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487</v>
      </c>
      <c r="AN340" s="8" t="s">
        <v>488</v>
      </c>
      <c r="AO340" s="8" t="s">
        <v>884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585</v>
      </c>
      <c r="AT340" s="8" t="s">
        <v>885</v>
      </c>
      <c r="AU340" s="13" t="s">
        <v>886</v>
      </c>
      <c r="AV340" s="14"/>
      <c r="AW340" s="14"/>
      <c r="AX340" s="8" t="str">
        <f>IF(AND(ISBLANK(AT340), ISBLANK(AU340)), "", _xlfn.CONCAT("[", IF(ISBLANK(AT340), "", _xlfn.CONCAT("[""mac"", """, AT340, """]")), IF(ISBLANK(AU340), "", _xlfn.CONCAT(", [""ip"", """, AU340, """]")), "]"))</f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1163</v>
      </c>
      <c r="F341" s="58" t="str">
        <f>IF(ISBLANK(E341), "", Table2[[#This Row],[unique_id]])</f>
        <v>kitchen_move</v>
      </c>
      <c r="G341" s="58" t="s">
        <v>1168</v>
      </c>
      <c r="H341" s="58" t="s">
        <v>1176</v>
      </c>
      <c r="I341" s="52" t="s">
        <v>144</v>
      </c>
      <c r="J341" s="52"/>
      <c r="K341" s="52"/>
      <c r="L341" s="52"/>
      <c r="M341" s="52" t="s">
        <v>136</v>
      </c>
      <c r="N341" s="52" t="s">
        <v>330</v>
      </c>
      <c r="P341" s="58" t="s">
        <v>1193</v>
      </c>
      <c r="Q341" s="63" t="s">
        <v>1176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>IF(ISBLANK(AF341),  "", _xlfn.CONCAT("haas/entity/sensor/", LOWER(C341), "/", E341, "/config"))</f>
        <v/>
      </c>
      <c r="AH341" s="58" t="str">
        <f>IF(ISBLANK(AF341),  "", _xlfn.CONCAT(LOWER(C341), "/", E341))</f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487</v>
      </c>
      <c r="AN341" s="58" t="s">
        <v>489</v>
      </c>
      <c r="AO341" s="58" t="s">
        <v>490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585</v>
      </c>
      <c r="AT341" s="58" t="s">
        <v>494</v>
      </c>
      <c r="AU341" s="65" t="s">
        <v>668</v>
      </c>
      <c r="AV341" s="66"/>
      <c r="AW341" s="66"/>
      <c r="AX341" s="58" t="str">
        <f>IF(AND(ISBLANK(AT341), ISBLANK(AU341)), "", _xlfn.CONCAT("[", IF(ISBLANK(AT341), "", _xlfn.CONCAT("[""mac"", """, AT341, """]")), IF(ISBLANK(AU341), "", _xlfn.CONCAT(", [""ip"", """, AU341, """]")), "]"))</f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1162</v>
      </c>
      <c r="F342" s="58" t="str">
        <f>IF(ISBLANK(E342), "", Table2[[#This Row],[unique_id]])</f>
        <v>kitchen_five</v>
      </c>
      <c r="G342" s="58" t="s">
        <v>1169</v>
      </c>
      <c r="H342" s="58" t="s">
        <v>1176</v>
      </c>
      <c r="I342" s="52" t="s">
        <v>144</v>
      </c>
      <c r="J342" s="52"/>
      <c r="K342" s="52"/>
      <c r="L342" s="52"/>
      <c r="M342" s="52" t="s">
        <v>136</v>
      </c>
      <c r="N342" s="52" t="s">
        <v>330</v>
      </c>
      <c r="P342" s="58" t="s">
        <v>1193</v>
      </c>
      <c r="Q342" s="63" t="s">
        <v>1176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>IF(ISBLANK(AF342),  "", _xlfn.CONCAT("haas/entity/sensor/", LOWER(C342), "/", E342, "/config"))</f>
        <v/>
      </c>
      <c r="AH342" s="58" t="str">
        <f>IF(ISBLANK(AF342),  "", _xlfn.CONCAT(LOWER(C342), "/", E342))</f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487</v>
      </c>
      <c r="AN342" s="58" t="s">
        <v>488</v>
      </c>
      <c r="AO342" s="58" t="s">
        <v>491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585</v>
      </c>
      <c r="AT342" s="67" t="s">
        <v>493</v>
      </c>
      <c r="AU342" s="65" t="s">
        <v>669</v>
      </c>
      <c r="AV342" s="66"/>
      <c r="AW342" s="66"/>
      <c r="AX342" s="58" t="str">
        <f>IF(AND(ISBLANK(AT342), ISBLANK(AU342)), "", _xlfn.CONCAT("[", IF(ISBLANK(AT342), "", _xlfn.CONCAT("[""mac"", """, AT342, """]")), IF(ISBLANK(AU342), "", _xlfn.CONCAT(", [""ip"", """, AU342, """]")), "]"))</f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1161</v>
      </c>
      <c r="F343" s="58" t="str">
        <f>IF(ISBLANK(E343), "", Table2[[#This Row],[unique_id]])</f>
        <v>parents_move</v>
      </c>
      <c r="G343" s="58" t="s">
        <v>1170</v>
      </c>
      <c r="H343" s="58" t="s">
        <v>1176</v>
      </c>
      <c r="I343" s="52" t="s">
        <v>144</v>
      </c>
      <c r="J343" s="52"/>
      <c r="K343" s="52"/>
      <c r="L343" s="52"/>
      <c r="M343" s="52" t="s">
        <v>136</v>
      </c>
      <c r="N343" s="52" t="s">
        <v>330</v>
      </c>
      <c r="P343" s="58" t="s">
        <v>1193</v>
      </c>
      <c r="Q343" s="63" t="s">
        <v>1176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>IF(ISBLANK(AF343),  "", _xlfn.CONCAT("haas/entity/sensor/", LOWER(C343), "/", E343, "/config"))</f>
        <v/>
      </c>
      <c r="AH343" s="58" t="str">
        <f>IF(ISBLANK(AF343),  "", _xlfn.CONCAT(LOWER(C343), "/", E343))</f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487</v>
      </c>
      <c r="AN343" s="58" t="s">
        <v>488</v>
      </c>
      <c r="AO343" s="58" t="s">
        <v>490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585</v>
      </c>
      <c r="AT343" s="58" t="s">
        <v>492</v>
      </c>
      <c r="AU343" s="66" t="s">
        <v>667</v>
      </c>
      <c r="AV343" s="66"/>
      <c r="AW343" s="66"/>
      <c r="AX343" s="58" t="str">
        <f>IF(AND(ISBLANK(AT343), ISBLANK(AU343)), "", _xlfn.CONCAT("[", IF(ISBLANK(AT343), "", _xlfn.CONCAT("[""mac"", """, AT343, """]")), IF(ISBLANK(AU343), "", _xlfn.CONCAT(", [""ip"", """, AU343, """]")), "]"))</f>
        <v>[["mac", "5c:aa:fd:d1:23:be"], ["ip", "10.0.4.40"]]</v>
      </c>
    </row>
    <row r="344" spans="1:50" ht="16" customHeight="1" x14ac:dyDescent="0.2">
      <c r="A344" s="8">
        <v>2665</v>
      </c>
      <c r="B344" s="8" t="s">
        <v>878</v>
      </c>
      <c r="C344" s="8" t="s">
        <v>324</v>
      </c>
      <c r="D344" s="8" t="s">
        <v>145</v>
      </c>
      <c r="E344" s="8" t="s">
        <v>1021</v>
      </c>
      <c r="F344" s="8" t="str">
        <f>IF(ISBLANK(E344), "", Table2[[#This Row],[unique_id]])</f>
        <v>parents_tv_speaker</v>
      </c>
      <c r="G344" s="8" t="s">
        <v>1022</v>
      </c>
      <c r="H344" s="8" t="s">
        <v>1176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>IF(ISBLANK(AF344),  "", _xlfn.CONCAT("haas/entity/sensor/", LOWER(C344), "/", E344, "/config"))</f>
        <v/>
      </c>
      <c r="AH344" s="8" t="str">
        <f>IF(ISBLANK(AF344),  "", _xlfn.CONCAT(LOWER(C344), "/", E344))</f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552</v>
      </c>
      <c r="AN344" s="8" t="s">
        <v>1023</v>
      </c>
      <c r="AO344" s="8" t="s">
        <v>551</v>
      </c>
      <c r="AP344" s="8" t="s">
        <v>324</v>
      </c>
      <c r="AQ344" s="8" t="s">
        <v>201</v>
      </c>
      <c r="AS344" s="8" t="s">
        <v>585</v>
      </c>
      <c r="AT344" s="15" t="s">
        <v>556</v>
      </c>
      <c r="AU344" s="13" t="s">
        <v>640</v>
      </c>
      <c r="AV344" s="14"/>
      <c r="AW344" s="14"/>
      <c r="AX344" s="8" t="str">
        <f>IF(AND(ISBLANK(AT344), ISBLANK(AU344)), "", _xlfn.CONCAT("[", IF(ISBLANK(AT344), "", _xlfn.CONCAT("[""mac"", """, AT344, """]")), IF(ISBLANK(AU344), "", _xlfn.CONCAT(", [""ip"", """, AU344, """]")), "]"))</f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1042</v>
      </c>
      <c r="F345" s="8" t="str">
        <f>IF(ISBLANK(E345), "", Table2[[#This Row],[unique_id]])</f>
        <v>back_door_lock_security</v>
      </c>
      <c r="G345" s="8" t="s">
        <v>1038</v>
      </c>
      <c r="H345" s="8" t="s">
        <v>1011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1053</v>
      </c>
      <c r="AE345" s="10"/>
      <c r="AG345" s="8" t="str">
        <f>IF(ISBLANK(AF345),  "", _xlfn.CONCAT("haas/entity/sensor/", LOWER(C345), "/", E345, "/config"))</f>
        <v/>
      </c>
      <c r="AH345" s="8" t="str">
        <f>IF(ISBLANK(AF345),  "", _xlfn.CONCAT(LOWER(C345), "/", E345))</f>
        <v/>
      </c>
      <c r="AK345" s="37"/>
      <c r="AT345" s="15"/>
      <c r="AU345" s="14"/>
      <c r="AV345" s="14"/>
      <c r="AW345" s="14"/>
      <c r="AX345" s="8" t="str">
        <f>IF(AND(ISBLANK(AT345), ISBLANK(AU345)), "", _xlfn.CONCAT("[", IF(ISBLANK(AT345), "", _xlfn.CONCAT("[""mac"", """, AT345, """]")), IF(ISBLANK(AU345), "", _xlfn.CONCAT(", [""ip"", """, AU345, """]")), "]"))</f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1055</v>
      </c>
      <c r="F346" s="8" t="str">
        <f>IF(ISBLANK(E346), "", Table2[[#This Row],[unique_id]])</f>
        <v>template_back_door_state</v>
      </c>
      <c r="G346" s="8" t="s">
        <v>357</v>
      </c>
      <c r="H346" s="8" t="s">
        <v>1011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>IF(ISBLANK(AF346),  "", _xlfn.CONCAT("haas/entity/sensor/", LOWER(C346), "/", E346, "/config"))</f>
        <v/>
      </c>
      <c r="AH346" s="8" t="str">
        <f>IF(ISBLANK(AF346),  "", _xlfn.CONCAT(LOWER(C346), "/", E346))</f>
        <v/>
      </c>
      <c r="AK346" s="37"/>
      <c r="AT346" s="15"/>
      <c r="AU346" s="14"/>
      <c r="AV346" s="14"/>
      <c r="AW346" s="14"/>
      <c r="AX346" s="8" t="str">
        <f>IF(AND(ISBLANK(AT346), ISBLANK(AU346)), "", _xlfn.CONCAT("[", IF(ISBLANK(AT346), "", _xlfn.CONCAT("[""mac"", """, AT346, """]")), IF(ISBLANK(AU346), "", _xlfn.CONCAT(", [""ip"", """, AU346, """]")), "]"))</f>
        <v/>
      </c>
    </row>
    <row r="347" spans="1:50" ht="16" customHeight="1" x14ac:dyDescent="0.2">
      <c r="A347" s="8">
        <v>2702</v>
      </c>
      <c r="B347" s="8" t="s">
        <v>26</v>
      </c>
      <c r="C347" s="8" t="s">
        <v>999</v>
      </c>
      <c r="D347" s="8" t="s">
        <v>1005</v>
      </c>
      <c r="E347" s="8" t="s">
        <v>1006</v>
      </c>
      <c r="F347" s="8" t="str">
        <f>IF(ISBLANK(E347), "", Table2[[#This Row],[unique_id]])</f>
        <v>back_door_lock</v>
      </c>
      <c r="G347" s="8" t="s">
        <v>1057</v>
      </c>
      <c r="H347" s="8" t="s">
        <v>1011</v>
      </c>
      <c r="I347" s="8" t="s">
        <v>219</v>
      </c>
      <c r="M347" s="8" t="s">
        <v>136</v>
      </c>
      <c r="T347" s="8"/>
      <c r="U347" s="10"/>
      <c r="V347" s="10" t="s">
        <v>747</v>
      </c>
      <c r="W347" s="10"/>
      <c r="X347" s="16" t="s">
        <v>1188</v>
      </c>
      <c r="Y347" s="10"/>
      <c r="Z347" s="8"/>
      <c r="AE347" s="10"/>
      <c r="AG347" s="8" t="str">
        <f>IF(ISBLANK(AF347),  "", _xlfn.CONCAT("haas/entity/sensor/", LOWER(C347), "/", E347, "/config"))</f>
        <v/>
      </c>
      <c r="AH347" s="8" t="str">
        <f>IF(ISBLANK(AF347),  "", _xlfn.CONCAT(LOWER(C347), "/", E347))</f>
        <v/>
      </c>
      <c r="AK347" s="37"/>
      <c r="AL347" s="8" t="s">
        <v>1004</v>
      </c>
      <c r="AM347" s="10" t="s">
        <v>1002</v>
      </c>
      <c r="AN347" s="8" t="s">
        <v>1000</v>
      </c>
      <c r="AO347" s="11" t="s">
        <v>1001</v>
      </c>
      <c r="AP347" s="8" t="s">
        <v>999</v>
      </c>
      <c r="AQ347" s="8" t="s">
        <v>842</v>
      </c>
      <c r="AT347" s="8" t="s">
        <v>998</v>
      </c>
      <c r="AU347" s="8"/>
      <c r="AV347" s="8"/>
      <c r="AX347" s="8" t="str">
        <f>IF(AND(ISBLANK(AT347), ISBLANK(AU347)), "", _xlfn.CONCAT("[", IF(ISBLANK(AT347), "", _xlfn.CONCAT("[""mac"", """, AT347, """]")), IF(ISBLANK(AU347), "", _xlfn.CONCAT(", [""ip"", """, AU347, """]")), "]"))</f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440</v>
      </c>
      <c r="D348" s="8" t="s">
        <v>149</v>
      </c>
      <c r="E348" s="8" t="s">
        <v>1048</v>
      </c>
      <c r="F348" s="8" t="str">
        <f>IF(ISBLANK(E348), "", Table2[[#This Row],[unique_id]])</f>
        <v>template_back_door_sensor_contact_last</v>
      </c>
      <c r="G348" s="8" t="s">
        <v>1056</v>
      </c>
      <c r="H348" s="8" t="s">
        <v>1011</v>
      </c>
      <c r="I348" s="8" t="s">
        <v>219</v>
      </c>
      <c r="M348" s="8" t="s">
        <v>136</v>
      </c>
      <c r="T348" s="8"/>
      <c r="U348" s="10"/>
      <c r="V348" s="10" t="s">
        <v>747</v>
      </c>
      <c r="W348" s="10"/>
      <c r="X348" s="16" t="s">
        <v>1188</v>
      </c>
      <c r="Y348" s="10"/>
      <c r="Z348" s="8"/>
      <c r="AE348" s="10"/>
      <c r="AG348" s="8" t="str">
        <f>IF(ISBLANK(AF348),  "", _xlfn.CONCAT("haas/entity/sensor/", LOWER(C348), "/", E348, "/config"))</f>
        <v/>
      </c>
      <c r="AH348" s="8" t="str">
        <f>IF(ISBLANK(AF348),  "", _xlfn.CONCAT(LOWER(C348), "/", E348))</f>
        <v/>
      </c>
      <c r="AK348" s="37"/>
      <c r="AL348" s="8" t="s">
        <v>1032</v>
      </c>
      <c r="AM348" s="10" t="s">
        <v>1002</v>
      </c>
      <c r="AN348" s="11" t="s">
        <v>1029</v>
      </c>
      <c r="AO348" s="11" t="s">
        <v>1030</v>
      </c>
      <c r="AP348" s="8" t="s">
        <v>440</v>
      </c>
      <c r="AQ348" s="8" t="s">
        <v>842</v>
      </c>
      <c r="AT348" s="8" t="s">
        <v>1033</v>
      </c>
      <c r="AU348" s="8"/>
      <c r="AV348" s="8"/>
      <c r="AX348" s="8" t="str">
        <f>IF(AND(ISBLANK(AT348), ISBLANK(AU348)), "", _xlfn.CONCAT("[", IF(ISBLANK(AT348), "", _xlfn.CONCAT("[""mac"", """, AT348, """]")), IF(ISBLANK(AU348), "", _xlfn.CONCAT(", [""ip"", """, AU348, """]")), "]"))</f>
        <v>[["mac", "0x00124b0029119f9a"]]</v>
      </c>
    </row>
    <row r="349" spans="1:50" s="39" customFormat="1" ht="16" customHeight="1" x14ac:dyDescent="0.2">
      <c r="A349" s="39">
        <v>2704</v>
      </c>
      <c r="B349" s="39" t="s">
        <v>878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1011</v>
      </c>
      <c r="H349" s="39" t="s">
        <v>1025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>IF(ISBLANK(AF349),  "", _xlfn.CONCAT("haas/entity/sensor/", LOWER(C349), "/", E349, "/config"))</f>
        <v/>
      </c>
      <c r="AH349" s="39" t="str">
        <f>IF(ISBLANK(AF349),  "", _xlfn.CONCAT(LOWER(C349), "/", E349))</f>
        <v/>
      </c>
      <c r="AK349" s="41"/>
      <c r="AM349" s="40"/>
      <c r="AO349" s="42"/>
      <c r="AX349" s="39" t="str">
        <f>IF(AND(ISBLANK(AT349), ISBLANK(AU349)), "", _xlfn.CONCAT("[", IF(ISBLANK(AT349), "", _xlfn.CONCAT("[""mac"", """, AT349, """]")), IF(ISBLANK(AU349), "", _xlfn.CONCAT(", [""ip"", """, AU349, """]")), "]"))</f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1043</v>
      </c>
      <c r="F350" s="8" t="str">
        <f>IF(ISBLANK(E350), "", Table2[[#This Row],[unique_id]])</f>
        <v>front_door_lock_security</v>
      </c>
      <c r="G350" s="8" t="s">
        <v>1038</v>
      </c>
      <c r="H350" s="8" t="s">
        <v>1010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1053</v>
      </c>
      <c r="AE350" s="10"/>
      <c r="AG350" s="8" t="str">
        <f>IF(ISBLANK(AF350),  "", _xlfn.CONCAT("haas/entity/sensor/", LOWER(C350), "/", E350, "/config"))</f>
        <v/>
      </c>
      <c r="AH350" s="8" t="str">
        <f>IF(ISBLANK(AF350),  "", _xlfn.CONCAT(LOWER(C350), "/", E350))</f>
        <v/>
      </c>
      <c r="AK350" s="37"/>
      <c r="AT350" s="15"/>
      <c r="AU350" s="14"/>
      <c r="AV350" s="14"/>
      <c r="AW350" s="14"/>
      <c r="AX350" s="8" t="str">
        <f>IF(AND(ISBLANK(AT350), ISBLANK(AU350)), "", _xlfn.CONCAT("[", IF(ISBLANK(AT350), "", _xlfn.CONCAT("[""mac"", """, AT350, """]")), IF(ISBLANK(AU350), "", _xlfn.CONCAT(", [""ip"", """, AU350, """]")), "]"))</f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1054</v>
      </c>
      <c r="F351" s="8" t="str">
        <f>IF(ISBLANK(E351), "", Table2[[#This Row],[unique_id]])</f>
        <v>template_front_door_state</v>
      </c>
      <c r="G351" s="8" t="s">
        <v>357</v>
      </c>
      <c r="H351" s="8" t="s">
        <v>1010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>IF(ISBLANK(AF351),  "", _xlfn.CONCAT("haas/entity/sensor/", LOWER(C351), "/", E351, "/config"))</f>
        <v/>
      </c>
      <c r="AH351" s="8" t="str">
        <f>IF(ISBLANK(AF351),  "", _xlfn.CONCAT(LOWER(C351), "/", E351))</f>
        <v/>
      </c>
      <c r="AK351" s="37"/>
      <c r="AT351" s="15"/>
      <c r="AU351" s="14"/>
      <c r="AV351" s="14"/>
      <c r="AW351" s="14"/>
      <c r="AX351" s="8" t="str">
        <f>IF(AND(ISBLANK(AT351), ISBLANK(AU351)), "", _xlfn.CONCAT("[", IF(ISBLANK(AT351), "", _xlfn.CONCAT("[""mac"", """, AT351, """]")), IF(ISBLANK(AU351), "", _xlfn.CONCAT(", [""ip"", """, AU351, """]")), "]"))</f>
        <v/>
      </c>
    </row>
    <row r="352" spans="1:50" ht="16" customHeight="1" x14ac:dyDescent="0.2">
      <c r="A352" s="8">
        <v>2707</v>
      </c>
      <c r="B352" s="8" t="s">
        <v>26</v>
      </c>
      <c r="C352" s="8" t="s">
        <v>999</v>
      </c>
      <c r="D352" s="8" t="s">
        <v>1005</v>
      </c>
      <c r="E352" s="8" t="s">
        <v>1007</v>
      </c>
      <c r="F352" s="8" t="str">
        <f>IF(ISBLANK(E352), "", Table2[[#This Row],[unique_id]])</f>
        <v>front_door_lock</v>
      </c>
      <c r="G352" s="8" t="s">
        <v>1057</v>
      </c>
      <c r="H352" s="8" t="s">
        <v>1010</v>
      </c>
      <c r="I352" s="8" t="s">
        <v>219</v>
      </c>
      <c r="M352" s="8" t="s">
        <v>136</v>
      </c>
      <c r="T352" s="8"/>
      <c r="U352" s="10"/>
      <c r="V352" s="10" t="s">
        <v>747</v>
      </c>
      <c r="W352" s="10"/>
      <c r="X352" s="16" t="s">
        <v>1188</v>
      </c>
      <c r="Y352" s="10"/>
      <c r="Z352" s="8"/>
      <c r="AE352" s="10"/>
      <c r="AG352" s="8" t="str">
        <f>IF(ISBLANK(AF352),  "", _xlfn.CONCAT("haas/entity/sensor/", LOWER(C352), "/", E352, "/config"))</f>
        <v/>
      </c>
      <c r="AH352" s="8" t="str">
        <f>IF(ISBLANK(AF352),  "", _xlfn.CONCAT(LOWER(C352), "/", E352))</f>
        <v/>
      </c>
      <c r="AK352" s="37"/>
      <c r="AL352" s="8" t="s">
        <v>1003</v>
      </c>
      <c r="AM352" s="10" t="s">
        <v>1002</v>
      </c>
      <c r="AN352" s="8" t="s">
        <v>1000</v>
      </c>
      <c r="AO352" s="11" t="s">
        <v>1001</v>
      </c>
      <c r="AP352" s="8" t="s">
        <v>999</v>
      </c>
      <c r="AQ352" s="8" t="s">
        <v>469</v>
      </c>
      <c r="AT352" s="8" t="s">
        <v>1008</v>
      </c>
      <c r="AU352" s="8"/>
      <c r="AV352" s="8"/>
      <c r="AX352" s="8" t="str">
        <f>IF(AND(ISBLANK(AT352), ISBLANK(AU352)), "", _xlfn.CONCAT("[", IF(ISBLANK(AT352), "", _xlfn.CONCAT("[""mac"", """, AT352, """]")), IF(ISBLANK(AU352), "", _xlfn.CONCAT(", [""ip"", """, AU352, """]")), "]"))</f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440</v>
      </c>
      <c r="D353" s="8" t="s">
        <v>149</v>
      </c>
      <c r="E353" s="8" t="s">
        <v>1047</v>
      </c>
      <c r="F353" s="8" t="str">
        <f>IF(ISBLANK(E353), "", Table2[[#This Row],[unique_id]])</f>
        <v>template_front_door_sensor_contact_last</v>
      </c>
      <c r="G353" s="8" t="s">
        <v>1056</v>
      </c>
      <c r="H353" s="8" t="s">
        <v>1010</v>
      </c>
      <c r="I353" s="8" t="s">
        <v>219</v>
      </c>
      <c r="M353" s="8" t="s">
        <v>136</v>
      </c>
      <c r="T353" s="8"/>
      <c r="U353" s="10"/>
      <c r="V353" s="10" t="s">
        <v>747</v>
      </c>
      <c r="W353" s="10"/>
      <c r="X353" s="16" t="s">
        <v>1188</v>
      </c>
      <c r="Y353" s="10"/>
      <c r="Z353" s="8"/>
      <c r="AE353" s="10"/>
      <c r="AG353" s="8" t="str">
        <f>IF(ISBLANK(AF353),  "", _xlfn.CONCAT("haas/entity/sensor/", LOWER(C353), "/", E353, "/config"))</f>
        <v/>
      </c>
      <c r="AH353" s="8" t="str">
        <f>IF(ISBLANK(AF353),  "", _xlfn.CONCAT(LOWER(C353), "/", E353))</f>
        <v/>
      </c>
      <c r="AK353" s="37"/>
      <c r="AL353" s="8" t="s">
        <v>1028</v>
      </c>
      <c r="AM353" s="10" t="s">
        <v>1002</v>
      </c>
      <c r="AN353" s="11" t="s">
        <v>1029</v>
      </c>
      <c r="AO353" s="11" t="s">
        <v>1030</v>
      </c>
      <c r="AP353" s="8" t="s">
        <v>440</v>
      </c>
      <c r="AQ353" s="8" t="s">
        <v>469</v>
      </c>
      <c r="AT353" s="8" t="s">
        <v>1031</v>
      </c>
      <c r="AU353" s="8"/>
      <c r="AV353" s="8"/>
      <c r="AX353" s="8" t="str">
        <f>IF(AND(ISBLANK(AT353), ISBLANK(AU353)), "", _xlfn.CONCAT("[", IF(ISBLANK(AT353), "", _xlfn.CONCAT("[""mac"", """, AT353, """]")), IF(ISBLANK(AU353), "", _xlfn.CONCAT(", [""ip"", """, AU353, """]")), "]"))</f>
        <v>[["mac", "0x00124b0029113713"]]</v>
      </c>
    </row>
    <row r="354" spans="1:50" s="39" customFormat="1" ht="16" customHeight="1" x14ac:dyDescent="0.2">
      <c r="A354" s="39">
        <v>2709</v>
      </c>
      <c r="B354" s="39" t="s">
        <v>878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1010</v>
      </c>
      <c r="H354" s="39" t="s">
        <v>1024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>IF(ISBLANK(AF354),  "", _xlfn.CONCAT("haas/entity/sensor/", LOWER(C354), "/", E354, "/config"))</f>
        <v/>
      </c>
      <c r="AH354" s="39" t="str">
        <f>IF(ISBLANK(AF354),  "", _xlfn.CONCAT(LOWER(C354), "/", E354))</f>
        <v/>
      </c>
      <c r="AK354" s="41"/>
      <c r="AM354" s="40"/>
      <c r="AO354" s="42"/>
      <c r="AX354" s="39" t="str">
        <f>IF(AND(ISBLANK(AT354), ISBLANK(AU354)), "", _xlfn.CONCAT("[", IF(ISBLANK(AT354), "", _xlfn.CONCAT("[""mac"", """, AT354, """]")), IF(ISBLANK(AU354), "", _xlfn.CONCAT(", [""ip"", """, AU354, """]")), "]"))</f>
        <v/>
      </c>
    </row>
    <row r="355" spans="1:50" ht="16" customHeight="1" x14ac:dyDescent="0.2">
      <c r="A355" s="8">
        <v>2710</v>
      </c>
      <c r="B355" s="8" t="s">
        <v>26</v>
      </c>
      <c r="C355" s="8" t="s">
        <v>674</v>
      </c>
      <c r="D355" s="8" t="s">
        <v>439</v>
      </c>
      <c r="E355" s="8" t="s">
        <v>438</v>
      </c>
      <c r="F355" s="8" t="str">
        <f>IF(ISBLANK(E355), "", Table2[[#This Row],[unique_id]])</f>
        <v>column_break</v>
      </c>
      <c r="G355" s="8" t="s">
        <v>435</v>
      </c>
      <c r="H355" s="8" t="s">
        <v>1013</v>
      </c>
      <c r="I355" s="8" t="s">
        <v>219</v>
      </c>
      <c r="M355" s="8" t="s">
        <v>436</v>
      </c>
      <c r="N355" s="8" t="s">
        <v>437</v>
      </c>
      <c r="T355" s="8"/>
      <c r="U355" s="10"/>
      <c r="V355" s="10"/>
      <c r="W355" s="10"/>
      <c r="X355" s="10"/>
      <c r="Y355" s="10"/>
      <c r="Z355" s="8"/>
      <c r="AE355" s="10"/>
      <c r="AH355" s="8" t="str">
        <f>IF(ISBLANK(AF355),  "", _xlfn.CONCAT(LOWER(C355), "/", E355))</f>
        <v/>
      </c>
      <c r="AK355" s="37"/>
      <c r="AU355" s="8"/>
      <c r="AV355" s="8"/>
      <c r="AX355" s="8" t="str">
        <f>IF(AND(ISBLANK(AT355), ISBLANK(AU355)), "", _xlfn.CONCAT("[", IF(ISBLANK(AT355), "", _xlfn.CONCAT("[""mac"", """, AT355, """]")), IF(ISBLANK(AU355), "", _xlfn.CONCAT(", [""ip"", """, AU355, """]")), "]"))</f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1009</v>
      </c>
      <c r="H356" s="8" t="s">
        <v>1013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>IF(ISBLANK(AF356),  "", _xlfn.CONCAT(LOWER(C356), "/", E356))</f>
        <v/>
      </c>
      <c r="AK356" s="37"/>
      <c r="AU356" s="8"/>
      <c r="AV356" s="8"/>
      <c r="AX356" s="8" t="str">
        <f>IF(AND(ISBLANK(AT356), ISBLANK(AU356)), "", _xlfn.CONCAT("[", IF(ISBLANK(AT356), "", _xlfn.CONCAT("[""mac"", """, AT356, """]")), IF(ISBLANK(AU356), "", _xlfn.CONCAT(", [""ip"", """, AU356, """]")), "]"))</f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1015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>IF(ISBLANK(AF357),  "", _xlfn.CONCAT(LOWER(C357), "/", E357))</f>
        <v/>
      </c>
      <c r="AI357" s="12"/>
      <c r="AK357" s="37"/>
      <c r="AL357" s="8" t="s">
        <v>533</v>
      </c>
      <c r="AM357" s="10" t="s">
        <v>535</v>
      </c>
      <c r="AN357" s="8" t="s">
        <v>536</v>
      </c>
      <c r="AO357" s="8" t="s">
        <v>532</v>
      </c>
      <c r="AP357" s="8" t="s">
        <v>253</v>
      </c>
      <c r="AQ357" s="8" t="s">
        <v>130</v>
      </c>
      <c r="AS357" s="8" t="s">
        <v>605</v>
      </c>
      <c r="AT357" s="8" t="s">
        <v>530</v>
      </c>
      <c r="AU357" s="8" t="s">
        <v>559</v>
      </c>
      <c r="AV357" s="8"/>
      <c r="AX357" s="8" t="str">
        <f>IF(AND(ISBLANK(AT357), ISBLANK(AU357)), "", _xlfn.CONCAT("[", IF(ISBLANK(AT357), "", _xlfn.CONCAT("[""mac"", """, AT357, """]")), IF(ISBLANK(AU357), "", _xlfn.CONCAT(", [""ip"", """, AU357, """]")), "]"))</f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674</v>
      </c>
      <c r="D358" s="8" t="s">
        <v>439</v>
      </c>
      <c r="E358" s="8" t="s">
        <v>438</v>
      </c>
      <c r="F358" s="8" t="str">
        <f>IF(ISBLANK(E358), "", Table2[[#This Row],[unique_id]])</f>
        <v>column_break</v>
      </c>
      <c r="G358" s="8" t="s">
        <v>435</v>
      </c>
      <c r="H358" s="8" t="s">
        <v>1015</v>
      </c>
      <c r="I358" s="8" t="s">
        <v>219</v>
      </c>
      <c r="M358" s="8" t="s">
        <v>436</v>
      </c>
      <c r="N358" s="8" t="s">
        <v>437</v>
      </c>
      <c r="T358" s="8"/>
      <c r="U358" s="10"/>
      <c r="V358" s="10"/>
      <c r="W358" s="10"/>
      <c r="X358" s="10"/>
      <c r="Y358" s="10"/>
      <c r="Z358" s="8"/>
      <c r="AE358" s="10"/>
      <c r="AH358" s="8" t="str">
        <f>IF(ISBLANK(AF358),  "", _xlfn.CONCAT(LOWER(C358), "/", E358))</f>
        <v/>
      </c>
      <c r="AK358" s="37"/>
      <c r="AU358" s="8"/>
      <c r="AV358" s="8"/>
      <c r="AX358" s="8" t="str">
        <f>IF(AND(ISBLANK(AT358), ISBLANK(AU358)), "", _xlfn.CONCAT("[", IF(ISBLANK(AT358), "", _xlfn.CONCAT("[""mac"", """, AT358, """]")), IF(ISBLANK(AU358), "", _xlfn.CONCAT(", [""ip"", """, AU358, """]")), "]"))</f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1009</v>
      </c>
      <c r="H359" s="8" t="s">
        <v>1012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>IF(ISBLANK(AF359),  "", _xlfn.CONCAT(LOWER(C359), "/", E359))</f>
        <v/>
      </c>
      <c r="AK359" s="37"/>
      <c r="AU359" s="8"/>
      <c r="AV359" s="8"/>
      <c r="AX359" s="8" t="str">
        <f>IF(AND(ISBLANK(AT359), ISBLANK(AU359)), "", _xlfn.CONCAT("[", IF(ISBLANK(AT359), "", _xlfn.CONCAT("[""mac"", """, AT359, """]")), IF(ISBLANK(AU359), "", _xlfn.CONCAT(", [""ip"", """, AU359, """]")), "]"))</f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1014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>IF(ISBLANK(AF360),  "", _xlfn.CONCAT(LOWER(C360), "/", E360))</f>
        <v/>
      </c>
      <c r="AI360" s="12"/>
      <c r="AK360" s="37"/>
      <c r="AL360" s="8" t="s">
        <v>534</v>
      </c>
      <c r="AM360" s="10" t="s">
        <v>535</v>
      </c>
      <c r="AN360" s="8" t="s">
        <v>536</v>
      </c>
      <c r="AO360" s="8" t="s">
        <v>532</v>
      </c>
      <c r="AP360" s="8" t="s">
        <v>253</v>
      </c>
      <c r="AQ360" s="8" t="s">
        <v>127</v>
      </c>
      <c r="AS360" s="8" t="s">
        <v>605</v>
      </c>
      <c r="AT360" s="8" t="s">
        <v>531</v>
      </c>
      <c r="AU360" s="8" t="s">
        <v>560</v>
      </c>
      <c r="AV360" s="8"/>
      <c r="AX360" s="8" t="str">
        <f>IF(AND(ISBLANK(AT360), ISBLANK(AU360)), "", _xlfn.CONCAT("[", IF(ISBLANK(AT360), "", _xlfn.CONCAT("[""mac"", """, AT360, """]")), IF(ISBLANK(AU360), "", _xlfn.CONCAT(", [""ip"", """, AU360, """]")), "]"))</f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674</v>
      </c>
      <c r="D361" s="8" t="s">
        <v>439</v>
      </c>
      <c r="E361" s="8" t="s">
        <v>438</v>
      </c>
      <c r="F361" s="8" t="str">
        <f>IF(ISBLANK(E361), "", Table2[[#This Row],[unique_id]])</f>
        <v>column_break</v>
      </c>
      <c r="G361" s="8" t="s">
        <v>435</v>
      </c>
      <c r="H361" s="8" t="s">
        <v>1014</v>
      </c>
      <c r="I361" s="8" t="s">
        <v>219</v>
      </c>
      <c r="M361" s="8" t="s">
        <v>436</v>
      </c>
      <c r="N361" s="8" t="s">
        <v>437</v>
      </c>
      <c r="T361" s="8"/>
      <c r="U361" s="10"/>
      <c r="V361" s="10"/>
      <c r="W361" s="10"/>
      <c r="X361" s="10"/>
      <c r="Y361" s="10"/>
      <c r="Z361" s="8"/>
      <c r="AE361" s="10"/>
      <c r="AH361" s="8" t="str">
        <f>IF(ISBLANK(AF361),  "", _xlfn.CONCAT(LOWER(C361), "/", E361))</f>
        <v/>
      </c>
      <c r="AK361" s="37"/>
      <c r="AU361" s="8"/>
      <c r="AV361" s="8"/>
      <c r="AX361" s="8" t="str">
        <f>IF(AND(ISBLANK(AT361), ISBLANK(AU361)), "", _xlfn.CONCAT("[", IF(ISBLANK(AT361), "", _xlfn.CONCAT("[""mac"", """, AT361, """]")), IF(ISBLANK(AU361), "", _xlfn.CONCAT(", [""ip"", """, AU361, """]")), "]"))</f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960</v>
      </c>
      <c r="F362" s="8" t="str">
        <f>IF(ISBLANK(E362), "", Table2[[#This Row],[unique_id]])</f>
        <v>ada_fan_occupancy</v>
      </c>
      <c r="G362" s="8" t="s">
        <v>130</v>
      </c>
      <c r="H362" s="8" t="s">
        <v>1016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>IF(ISBLANK(AF362),  "", _xlfn.CONCAT("haas/entity/sensor/", LOWER(C362), "/", E362, "/config"))</f>
        <v/>
      </c>
      <c r="AH362" s="8" t="str">
        <f>IF(ISBLANK(AF362),  "", _xlfn.CONCAT(LOWER(C362), "/", E362))</f>
        <v/>
      </c>
      <c r="AK362" s="37"/>
      <c r="AU362" s="8"/>
      <c r="AV362" s="8"/>
      <c r="AX362" s="8" t="str">
        <f>IF(AND(ISBLANK(AT362), ISBLANK(AU362)), "", _xlfn.CONCAT("[", IF(ISBLANK(AT362), "", _xlfn.CONCAT("[""mac"", """, AT362, """]")), IF(ISBLANK(AU362), "", _xlfn.CONCAT(", [""ip"", """, AU362, """]")), "]"))</f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959</v>
      </c>
      <c r="F363" s="8" t="str">
        <f>IF(ISBLANK(E363), "", Table2[[#This Row],[unique_id]])</f>
        <v>edwin_fan_occupancy</v>
      </c>
      <c r="G363" s="8" t="s">
        <v>127</v>
      </c>
      <c r="H363" s="8" t="s">
        <v>1016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>IF(ISBLANK(AF363),  "", _xlfn.CONCAT("haas/entity/sensor/", LOWER(C363), "/", E363, "/config"))</f>
        <v/>
      </c>
      <c r="AH363" s="8" t="str">
        <f>IF(ISBLANK(AF363),  "", _xlfn.CONCAT(LOWER(C363), "/", E363))</f>
        <v/>
      </c>
      <c r="AI363" s="12"/>
      <c r="AK363" s="37"/>
      <c r="AU363" s="8"/>
      <c r="AV363" s="8"/>
      <c r="AX363" s="8" t="str">
        <f>IF(AND(ISBLANK(AT363), ISBLANK(AU363)), "", _xlfn.CONCAT("[", IF(ISBLANK(AT363), "", _xlfn.CONCAT("[""mac"", """, AT363, """]")), IF(ISBLANK(AU363), "", _xlfn.CONCAT(", [""ip"", """, AU363, """]")), "]"))</f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961</v>
      </c>
      <c r="F364" s="8" t="str">
        <f>IF(ISBLANK(E364), "", Table2[[#This Row],[unique_id]])</f>
        <v>parents_fan_occupancy</v>
      </c>
      <c r="G364" s="8" t="s">
        <v>201</v>
      </c>
      <c r="H364" s="8" t="s">
        <v>1016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>IF(ISBLANK(AF364),  "", _xlfn.CONCAT("haas/entity/sensor/", LOWER(C364), "/", E364, "/config"))</f>
        <v/>
      </c>
      <c r="AH364" s="8" t="str">
        <f>IF(ISBLANK(AF364),  "", _xlfn.CONCAT(LOWER(C364), "/", E364))</f>
        <v/>
      </c>
      <c r="AI364" s="12"/>
      <c r="AK364" s="37"/>
      <c r="AU364" s="8"/>
      <c r="AV364" s="8"/>
      <c r="AX364" s="8" t="str">
        <f>IF(AND(ISBLANK(AT364), ISBLANK(AU364)), "", _xlfn.CONCAT("[", IF(ISBLANK(AT364), "", _xlfn.CONCAT("[""mac"", """, AT364, """]")), IF(ISBLANK(AU364), "", _xlfn.CONCAT(", [""ip"", """, AU364, """]")), "]"))</f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962</v>
      </c>
      <c r="F365" s="8" t="str">
        <f>IF(ISBLANK(E365), "", Table2[[#This Row],[unique_id]])</f>
        <v>lounge_fan_occupancy</v>
      </c>
      <c r="G365" s="8" t="s">
        <v>203</v>
      </c>
      <c r="H365" s="8" t="s">
        <v>1016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>IF(ISBLANK(AF365),  "", _xlfn.CONCAT("haas/entity/sensor/", LOWER(C365), "/", E365, "/config"))</f>
        <v/>
      </c>
      <c r="AH365" s="8" t="str">
        <f>IF(ISBLANK(AF365),  "", _xlfn.CONCAT(LOWER(C365), "/", E365))</f>
        <v/>
      </c>
      <c r="AK365" s="37"/>
      <c r="AU365" s="8"/>
      <c r="AV365" s="8"/>
      <c r="AX365" s="8" t="str">
        <f>IF(AND(ISBLANK(AT365), ISBLANK(AU365)), "", _xlfn.CONCAT("[", IF(ISBLANK(AT365), "", _xlfn.CONCAT("[""mac"", """, AT365, """]")), IF(ISBLANK(AU365), "", _xlfn.CONCAT(", [""ip"", """, AU365, """]")), "]"))</f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963</v>
      </c>
      <c r="F366" s="8" t="str">
        <f>IF(ISBLANK(E366), "", Table2[[#This Row],[unique_id]])</f>
        <v>deck_east_fan_occupancy</v>
      </c>
      <c r="G366" s="8" t="s">
        <v>225</v>
      </c>
      <c r="H366" s="8" t="s">
        <v>1016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>IF(ISBLANK(AF366),  "", _xlfn.CONCAT("haas/entity/sensor/", LOWER(C366), "/", E366, "/config"))</f>
        <v/>
      </c>
      <c r="AH366" s="8" t="str">
        <f>IF(ISBLANK(AF366),  "", _xlfn.CONCAT(LOWER(C366), "/", E366))</f>
        <v/>
      </c>
      <c r="AK366" s="37"/>
      <c r="AU366" s="8"/>
      <c r="AV366" s="8"/>
      <c r="AX366" s="8" t="str">
        <f>IF(AND(ISBLANK(AT366), ISBLANK(AU366)), "", _xlfn.CONCAT("[", IF(ISBLANK(AT366), "", _xlfn.CONCAT("[""mac"", """, AT366, """]")), IF(ISBLANK(AU366), "", _xlfn.CONCAT(", [""ip"", """, AU366, """]")), "]"))</f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964</v>
      </c>
      <c r="F367" s="8" t="str">
        <f>IF(ISBLANK(E367), "", Table2[[#This Row],[unique_id]])</f>
        <v>deck_west_fan_occupancy</v>
      </c>
      <c r="G367" s="8" t="s">
        <v>224</v>
      </c>
      <c r="H367" s="8" t="s">
        <v>1016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>IF(ISBLANK(AF367),  "", _xlfn.CONCAT("haas/entity/sensor/", LOWER(C367), "/", E367, "/config"))</f>
        <v/>
      </c>
      <c r="AH367" s="8" t="str">
        <f>IF(ISBLANK(AF367),  "", _xlfn.CONCAT(LOWER(C367), "/", E367))</f>
        <v/>
      </c>
      <c r="AK367" s="37"/>
      <c r="AU367" s="8"/>
      <c r="AV367" s="8"/>
      <c r="AX367" s="8" t="str">
        <f>IF(AND(ISBLANK(AT367), ISBLANK(AU367)), "", _xlfn.CONCAT("[", IF(ISBLANK(AT367), "", _xlfn.CONCAT("[""mac"", """, AT367, """]")), IF(ISBLANK(AU367), "", _xlfn.CONCAT(", [""ip"", """, AU367, """]")), "]"))</f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>IF(ISBLANK(AF368),  "", _xlfn.CONCAT("haas/entity/sensor/", LOWER(C368), "/", E368, "/config"))</f>
        <v/>
      </c>
      <c r="AH368" s="8" t="str">
        <f>IF(ISBLANK(AF368),  "", _xlfn.CONCAT(LOWER(C368), "/", E368))</f>
        <v/>
      </c>
      <c r="AK368" s="37"/>
      <c r="AL368" s="8" t="s">
        <v>835</v>
      </c>
      <c r="AM368" s="10" t="s">
        <v>567</v>
      </c>
      <c r="AN368" s="8" t="s">
        <v>574</v>
      </c>
      <c r="AO368" s="8" t="s">
        <v>570</v>
      </c>
      <c r="AP368" s="8" t="s">
        <v>253</v>
      </c>
      <c r="AQ368" s="8" t="s">
        <v>28</v>
      </c>
      <c r="AS368" s="8" t="s">
        <v>562</v>
      </c>
      <c r="AT368" s="8" t="s">
        <v>581</v>
      </c>
      <c r="AU368" s="8" t="s">
        <v>577</v>
      </c>
      <c r="AV368" s="8"/>
      <c r="AX368" s="8" t="str">
        <f>IF(AND(ISBLANK(AT368), ISBLANK(AU368)), "", _xlfn.CONCAT("[", IF(ISBLANK(AT368), "", _xlfn.CONCAT("[""mac"", """, AT368, """]")), IF(ISBLANK(AU368), "", _xlfn.CONCAT(", [""ip"", """, AU368, """]")), "]"))</f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>IF(ISBLANK(AF369),  "", _xlfn.CONCAT("haas/entity/sensor/", LOWER(C369), "/", E369, "/config"))</f>
        <v/>
      </c>
      <c r="AH369" s="8" t="str">
        <f>IF(ISBLANK(AF369),  "", _xlfn.CONCAT(LOWER(C369), "/", E369))</f>
        <v/>
      </c>
      <c r="AK369" s="37"/>
      <c r="AL369" s="8" t="s">
        <v>974</v>
      </c>
      <c r="AM369" s="10" t="s">
        <v>975</v>
      </c>
      <c r="AN369" s="8" t="s">
        <v>575</v>
      </c>
      <c r="AO369" s="8" t="s">
        <v>972</v>
      </c>
      <c r="AP369" s="8" t="s">
        <v>253</v>
      </c>
      <c r="AQ369" s="8" t="s">
        <v>28</v>
      </c>
      <c r="AS369" s="8" t="s">
        <v>562</v>
      </c>
      <c r="AT369" s="8" t="s">
        <v>977</v>
      </c>
      <c r="AU369" s="8" t="s">
        <v>578</v>
      </c>
      <c r="AV369" s="8"/>
      <c r="AX369" s="8" t="str">
        <f>IF(AND(ISBLANK(AT369), ISBLANK(AU369)), "", _xlfn.CONCAT("[", IF(ISBLANK(AT369), "", _xlfn.CONCAT("[""mac"", """, AT369, """]")), IF(ISBLANK(AU369), "", _xlfn.CONCAT(", [""ip"", """, AU369, """]")), "]"))</f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>IF(ISBLANK(AF370),  "", _xlfn.CONCAT("haas/entity/sensor/", LOWER(C370), "/", E370, "/config"))</f>
        <v/>
      </c>
      <c r="AH370" s="8" t="str">
        <f>IF(ISBLANK(AF370),  "", _xlfn.CONCAT(LOWER(C370), "/", E370))</f>
        <v/>
      </c>
      <c r="AK370" s="37"/>
      <c r="AL370" s="8" t="s">
        <v>564</v>
      </c>
      <c r="AM370" s="10" t="s">
        <v>975</v>
      </c>
      <c r="AN370" s="8" t="s">
        <v>576</v>
      </c>
      <c r="AO370" s="8" t="s">
        <v>571</v>
      </c>
      <c r="AP370" s="8" t="s">
        <v>253</v>
      </c>
      <c r="AQ370" s="8" t="s">
        <v>568</v>
      </c>
      <c r="AS370" s="8" t="s">
        <v>562</v>
      </c>
      <c r="AT370" s="8" t="s">
        <v>582</v>
      </c>
      <c r="AU370" s="8" t="s">
        <v>579</v>
      </c>
      <c r="AV370" s="8"/>
      <c r="AX370" s="8" t="str">
        <f>IF(AND(ISBLANK(AT370), ISBLANK(AU370)), "", _xlfn.CONCAT("[", IF(ISBLANK(AT370), "", _xlfn.CONCAT("[""mac"", """, AT370, """]")), IF(ISBLANK(AU370), "", _xlfn.CONCAT(", [""ip"", """, AU370, """]")), "]"))</f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>IF(ISBLANK(AF371),  "", _xlfn.CONCAT("haas/entity/sensor/", LOWER(C371), "/", E371, "/config"))</f>
        <v/>
      </c>
      <c r="AH371" s="8" t="str">
        <f>IF(ISBLANK(AF371),  "", _xlfn.CONCAT(LOWER(C371), "/", E371))</f>
        <v/>
      </c>
      <c r="AK371" s="37"/>
      <c r="AL371" s="8" t="s">
        <v>565</v>
      </c>
      <c r="AM371" s="10" t="s">
        <v>976</v>
      </c>
      <c r="AN371" s="8" t="s">
        <v>575</v>
      </c>
      <c r="AO371" s="8" t="s">
        <v>572</v>
      </c>
      <c r="AP371" s="8" t="s">
        <v>253</v>
      </c>
      <c r="AQ371" s="8" t="s">
        <v>469</v>
      </c>
      <c r="AS371" s="8" t="s">
        <v>562</v>
      </c>
      <c r="AT371" s="8" t="s">
        <v>583</v>
      </c>
      <c r="AU371" s="8" t="s">
        <v>580</v>
      </c>
      <c r="AV371" s="8"/>
      <c r="AX371" s="8" t="str">
        <f>IF(AND(ISBLANK(AT371), ISBLANK(AU371)), "", _xlfn.CONCAT("[", IF(ISBLANK(AT371), "", _xlfn.CONCAT("[""mac"", """, AT371, """]")), IF(ISBLANK(AU371), "", _xlfn.CONCAT(", [""ip"", """, AU371, """]")), "]"))</f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>IF(ISBLANK(AF372),  "", _xlfn.CONCAT("haas/entity/sensor/", LOWER(C372), "/", E372, "/config"))</f>
        <v/>
      </c>
      <c r="AH372" s="8" t="str">
        <f>IF(ISBLANK(AF372),  "", _xlfn.CONCAT(LOWER(C372), "/", E372))</f>
        <v/>
      </c>
      <c r="AK372" s="37"/>
      <c r="AL372" s="8" t="s">
        <v>566</v>
      </c>
      <c r="AM372" s="10" t="s">
        <v>976</v>
      </c>
      <c r="AN372" s="8" t="s">
        <v>575</v>
      </c>
      <c r="AO372" s="8" t="s">
        <v>573</v>
      </c>
      <c r="AP372" s="8" t="s">
        <v>253</v>
      </c>
      <c r="AQ372" s="8" t="s">
        <v>569</v>
      </c>
      <c r="AS372" s="8" t="s">
        <v>562</v>
      </c>
      <c r="AT372" s="8" t="s">
        <v>584</v>
      </c>
      <c r="AU372" s="8" t="s">
        <v>973</v>
      </c>
      <c r="AV372" s="8"/>
      <c r="AX372" s="8" t="str">
        <f>IF(AND(ISBLANK(AT372), ISBLANK(AU372)), "", _xlfn.CONCAT("[", IF(ISBLANK(AT372), "", _xlfn.CONCAT("[""mac"", """, AT372, """]")), IF(ISBLANK(AU372), "", _xlfn.CONCAT(", [""ip"", """, AU372, """]")), "]"))</f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537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>IF(ISBLANK(AF373),  "", _xlfn.CONCAT("haas/entity/sensor/", LOWER(C373), "/", E373, "/config"))</f>
        <v/>
      </c>
      <c r="AH373" s="8" t="str">
        <f>IF(ISBLANK(AF373),  "", _xlfn.CONCAT(LOWER(C373), "/", E373))</f>
        <v/>
      </c>
      <c r="AK373" s="37"/>
      <c r="AL373" s="8" t="s">
        <v>538</v>
      </c>
      <c r="AM373" s="10" t="s">
        <v>540</v>
      </c>
      <c r="AN373" s="8" t="s">
        <v>542</v>
      </c>
      <c r="AO373" s="8" t="s">
        <v>539</v>
      </c>
      <c r="AP373" s="8" t="s">
        <v>541</v>
      </c>
      <c r="AQ373" s="8" t="s">
        <v>28</v>
      </c>
      <c r="AS373" s="8" t="s">
        <v>585</v>
      </c>
      <c r="AT373" s="15" t="s">
        <v>658</v>
      </c>
      <c r="AU373" s="8" t="s">
        <v>586</v>
      </c>
      <c r="AV373" s="8"/>
      <c r="AX373" s="8" t="str">
        <f>IF(AND(ISBLANK(AT373), ISBLANK(AU373)), "", _xlfn.CONCAT("[", IF(ISBLANK(AT373), "", _xlfn.CONCAT("[""mac"", """, AT373, """]")), IF(ISBLANK(AU373), "", _xlfn.CONCAT(", [""ip"", """, AU373, """]")), "]"))</f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514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>IF(ISBLANK(AF374),  "", _xlfn.CONCAT("haas/entity/sensor/", LOWER(C374), "/", E374, "/config"))</f>
        <v/>
      </c>
      <c r="AH374" s="8" t="str">
        <f>IF(ISBLANK(AF374),  "", _xlfn.CONCAT(LOWER(C374), "/", E374))</f>
        <v/>
      </c>
      <c r="AK374" s="37"/>
      <c r="AL374" s="8" t="s">
        <v>513</v>
      </c>
      <c r="AM374" s="10" t="s">
        <v>895</v>
      </c>
      <c r="AN374" s="8" t="s">
        <v>517</v>
      </c>
      <c r="AO374" s="8" t="s">
        <v>520</v>
      </c>
      <c r="AP374" s="8" t="s">
        <v>324</v>
      </c>
      <c r="AQ374" s="8" t="s">
        <v>28</v>
      </c>
      <c r="AS374" s="8" t="s">
        <v>585</v>
      </c>
      <c r="AT374" s="8" t="s">
        <v>909</v>
      </c>
      <c r="AU374" s="8" t="s">
        <v>653</v>
      </c>
      <c r="AV374" s="8"/>
      <c r="AX374" s="8" t="str">
        <f>IF(AND(ISBLANK(AT374), ISBLANK(AU374)), "", _xlfn.CONCAT("[", IF(ISBLANK(AT374), "", _xlfn.CONCAT("[""mac"", """, AT374, """]")), IF(ISBLANK(AU374), "", _xlfn.CONCAT(", [""ip"", """, AU374, """]")), "]"))</f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514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>IF(ISBLANK(AF375),  "", _xlfn.CONCAT("haas/entity/sensor/", LOWER(C375), "/", E375, "/config"))</f>
        <v/>
      </c>
      <c r="AH375" s="8" t="str">
        <f>IF(ISBLANK(AF375),  "", _xlfn.CONCAT(LOWER(C375), "/", E375))</f>
        <v/>
      </c>
      <c r="AK375" s="37"/>
      <c r="AL375" s="8" t="s">
        <v>513</v>
      </c>
      <c r="AM375" s="10" t="s">
        <v>895</v>
      </c>
      <c r="AN375" s="8" t="s">
        <v>517</v>
      </c>
      <c r="AO375" s="8" t="s">
        <v>520</v>
      </c>
      <c r="AP375" s="8" t="s">
        <v>324</v>
      </c>
      <c r="AQ375" s="8" t="s">
        <v>28</v>
      </c>
      <c r="AS375" s="8" t="s">
        <v>563</v>
      </c>
      <c r="AT375" s="8" t="s">
        <v>656</v>
      </c>
      <c r="AU375" s="8" t="s">
        <v>557</v>
      </c>
      <c r="AV375" s="8"/>
      <c r="AX375" s="8" t="str">
        <f>IF(AND(ISBLANK(AT375), ISBLANK(AU375)), "", _xlfn.CONCAT("[", IF(ISBLANK(AT375), "", _xlfn.CONCAT("[""mac"", """, AT375, """]")), IF(ISBLANK(AU375), "", _xlfn.CONCAT(", [""ip"", """, AU375, """]")), "]"))</f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514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>IF(ISBLANK(AF376),  "", _xlfn.CONCAT("haas/entity/sensor/", LOWER(C376), "/", E376, "/config"))</f>
        <v/>
      </c>
      <c r="AH376" s="8" t="str">
        <f>IF(ISBLANK(AF376),  "", _xlfn.CONCAT(LOWER(C376), "/", E376))</f>
        <v/>
      </c>
      <c r="AK376" s="37"/>
      <c r="AL376" s="8" t="s">
        <v>513</v>
      </c>
      <c r="AM376" s="10" t="s">
        <v>895</v>
      </c>
      <c r="AN376" s="8" t="s">
        <v>517</v>
      </c>
      <c r="AO376" s="8" t="s">
        <v>520</v>
      </c>
      <c r="AP376" s="8" t="s">
        <v>324</v>
      </c>
      <c r="AQ376" s="8" t="s">
        <v>28</v>
      </c>
      <c r="AS376" s="8" t="s">
        <v>605</v>
      </c>
      <c r="AT376" s="8" t="s">
        <v>657</v>
      </c>
      <c r="AU376" s="8" t="s">
        <v>654</v>
      </c>
      <c r="AV376" s="8"/>
      <c r="AX376" s="8" t="str">
        <f>IF(AND(ISBLANK(AT376), ISBLANK(AU376)), "", _xlfn.CONCAT("[", IF(ISBLANK(AT376), "", _xlfn.CONCAT("[""mac"", """, AT376, """]")), IF(ISBLANK(AU376), "", _xlfn.CONCAT(", [""ip"", """, AU376, """]")), "]"))</f>
        <v>[["mac", "6a:e0:4c:68:06:a1"], ["ip", "10.0.6.11"]]</v>
      </c>
    </row>
    <row r="377" spans="1:50" ht="16" customHeight="1" x14ac:dyDescent="0.2">
      <c r="A377" s="8">
        <v>5009</v>
      </c>
      <c r="B377" s="14" t="s">
        <v>26</v>
      </c>
      <c r="C377" s="14" t="s">
        <v>514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>IF(ISBLANK(AF377),  "", _xlfn.CONCAT("haas/entity/sensor/", LOWER(C377), "/", E377, "/config"))</f>
        <v/>
      </c>
      <c r="AH377" s="8" t="str">
        <f>IF(ISBLANK(AF377),  "", _xlfn.CONCAT(LOWER(C377), "/", E377))</f>
        <v/>
      </c>
      <c r="AK377" s="37"/>
      <c r="AL377" s="8" t="s">
        <v>515</v>
      </c>
      <c r="AM377" s="10" t="s">
        <v>895</v>
      </c>
      <c r="AN377" s="8" t="s">
        <v>518</v>
      </c>
      <c r="AO377" s="8" t="s">
        <v>521</v>
      </c>
      <c r="AP377" s="8" t="s">
        <v>324</v>
      </c>
      <c r="AQ377" s="8" t="s">
        <v>28</v>
      </c>
      <c r="AS377" s="8" t="s">
        <v>563</v>
      </c>
      <c r="AT377" s="8" t="s">
        <v>522</v>
      </c>
      <c r="AU377" s="8" t="s">
        <v>558</v>
      </c>
      <c r="AV377" s="8"/>
      <c r="AX377" s="8" t="str">
        <f>IF(AND(ISBLANK(AT377), ISBLANK(AU377)), "", _xlfn.CONCAT("[", IF(ISBLANK(AT377), "", _xlfn.CONCAT("[""mac"", """, AT377, """]")), IF(ISBLANK(AU377), "", _xlfn.CONCAT(", [""ip"", """, AU377, """]")), "]"))</f>
        <v>[["mac", "00:e0:4c:68:04:21"], ["ip", "10.0.2.12"]]</v>
      </c>
    </row>
    <row r="378" spans="1:50" ht="16" customHeight="1" x14ac:dyDescent="0.2">
      <c r="A378" s="8">
        <v>5010</v>
      </c>
      <c r="B378" s="14" t="s">
        <v>26</v>
      </c>
      <c r="C378" s="14" t="s">
        <v>514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>IF(ISBLANK(AF378),  "", _xlfn.CONCAT("haas/entity/sensor/", LOWER(C378), "/", E378, "/config"))</f>
        <v/>
      </c>
      <c r="AH378" s="8" t="str">
        <f>IF(ISBLANK(AF378),  "", _xlfn.CONCAT(LOWER(C378), "/", E378))</f>
        <v/>
      </c>
      <c r="AK378" s="37"/>
      <c r="AL378" s="8" t="s">
        <v>516</v>
      </c>
      <c r="AM378" s="10" t="s">
        <v>895</v>
      </c>
      <c r="AN378" s="8" t="s">
        <v>519</v>
      </c>
      <c r="AO378" s="8" t="s">
        <v>521</v>
      </c>
      <c r="AP378" s="8" t="s">
        <v>324</v>
      </c>
      <c r="AQ378" s="8" t="s">
        <v>28</v>
      </c>
      <c r="AS378" s="8" t="s">
        <v>563</v>
      </c>
      <c r="AT378" s="8" t="s">
        <v>655</v>
      </c>
      <c r="AU378" s="13" t="s">
        <v>561</v>
      </c>
      <c r="AV378" s="14"/>
      <c r="AW378" s="14"/>
      <c r="AX378" s="8" t="str">
        <f>IF(AND(ISBLANK(AT378), ISBLANK(AU378)), "", _xlfn.CONCAT("[", IF(ISBLANK(AT378), "", _xlfn.CONCAT("[""mac"", """, AT378, """]")), IF(ISBLANK(AU378), "", _xlfn.CONCAT(", [""ip"", """, AU378, """]")), "]"))</f>
        <v>[["mac", "00:e0:4c:68:07:0d"], ["ip", "10.0.2.13"]]</v>
      </c>
    </row>
    <row r="379" spans="1:50" ht="16" customHeight="1" x14ac:dyDescent="0.2">
      <c r="A379" s="8">
        <v>5011</v>
      </c>
      <c r="B379" s="14" t="s">
        <v>26</v>
      </c>
      <c r="C379" s="14" t="s">
        <v>514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>IF(ISBLANK(AF379),  "", _xlfn.CONCAT("haas/entity/sensor/", LOWER(C379), "/", E379, "/config"))</f>
        <v/>
      </c>
      <c r="AH379" s="8" t="str">
        <f>IF(ISBLANK(AF379),  "", _xlfn.CONCAT(LOWER(C379), "/", E379))</f>
        <v/>
      </c>
      <c r="AK379" s="37"/>
      <c r="AL379" s="8" t="s">
        <v>893</v>
      </c>
      <c r="AM379" s="10" t="s">
        <v>895</v>
      </c>
      <c r="AN379" s="8" t="s">
        <v>896</v>
      </c>
      <c r="AO379" s="8" t="s">
        <v>521</v>
      </c>
      <c r="AP379" s="8" t="s">
        <v>324</v>
      </c>
      <c r="AQ379" s="8" t="s">
        <v>28</v>
      </c>
      <c r="AS379" s="8" t="s">
        <v>563</v>
      </c>
      <c r="AT379" s="8" t="s">
        <v>901</v>
      </c>
      <c r="AU379" s="13" t="s">
        <v>830</v>
      </c>
      <c r="AV379" s="14"/>
      <c r="AW379" s="14"/>
      <c r="AX379" s="8" t="str">
        <f>IF(AND(ISBLANK(AT379), ISBLANK(AU379)), "", _xlfn.CONCAT("[", IF(ISBLANK(AT379), "", _xlfn.CONCAT("[""mac"", """, AT379, """]")), IF(ISBLANK(AU379), "", _xlfn.CONCAT(", [""ip"", """, AU379, """]")), "]"))</f>
        <v>[["mac", "40:6c:8f:2a:da:9c"], ["ip", "10.0.2.14"]]</v>
      </c>
    </row>
    <row r="380" spans="1:50" ht="16" customHeight="1" x14ac:dyDescent="0.2">
      <c r="A380" s="8">
        <v>5012</v>
      </c>
      <c r="B380" s="34" t="s">
        <v>26</v>
      </c>
      <c r="C380" s="14" t="s">
        <v>514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>IF(ISBLANK(AF380),  "", _xlfn.CONCAT("haas/entity/sensor/", LOWER(C380), "/", E380, "/config"))</f>
        <v/>
      </c>
      <c r="AH380" s="8" t="str">
        <f>IF(ISBLANK(AF380),  "", _xlfn.CONCAT(LOWER(C380), "/", E380))</f>
        <v/>
      </c>
      <c r="AK380" s="37"/>
      <c r="AL380" s="8" t="s">
        <v>894</v>
      </c>
      <c r="AM380" s="10" t="s">
        <v>895</v>
      </c>
      <c r="AN380" s="8" t="s">
        <v>897</v>
      </c>
      <c r="AO380" s="8" t="s">
        <v>521</v>
      </c>
      <c r="AP380" s="8" t="s">
        <v>324</v>
      </c>
      <c r="AQ380" s="8" t="s">
        <v>28</v>
      </c>
      <c r="AS380" s="8" t="s">
        <v>563</v>
      </c>
      <c r="AT380" s="8" t="s">
        <v>900</v>
      </c>
      <c r="AU380" s="13" t="s">
        <v>898</v>
      </c>
      <c r="AV380" s="14"/>
      <c r="AW380" s="14"/>
      <c r="AX380" s="8" t="str">
        <f>IF(AND(ISBLANK(AT380), ISBLANK(AU380)), "", _xlfn.CONCAT("[", IF(ISBLANK(AT380), "", _xlfn.CONCAT("[""mac"", """, AT380, """]")), IF(ISBLANK(AU380), "", _xlfn.CONCAT(", [""ip"", """, AU380, """]")), "]"))</f>
        <v>[["mac", "0c:4d:e9:d2:86:6c"], ["ip", "10.0.2.15"]]</v>
      </c>
    </row>
    <row r="381" spans="1:50" ht="16" customHeight="1" x14ac:dyDescent="0.2">
      <c r="A381" s="8">
        <v>5013</v>
      </c>
      <c r="B381" s="14" t="s">
        <v>26</v>
      </c>
      <c r="C381" s="14" t="s">
        <v>514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>IF(ISBLANK(AF381),  "", _xlfn.CONCAT("haas/entity/sensor/", LOWER(C381), "/", E381, "/config"))</f>
        <v/>
      </c>
      <c r="AH381" s="8" t="str">
        <f>IF(ISBLANK(AF381),  "", _xlfn.CONCAT(LOWER(C381), "/", E381))</f>
        <v/>
      </c>
      <c r="AK381" s="37"/>
      <c r="AL381" s="8" t="s">
        <v>834</v>
      </c>
      <c r="AM381" s="10" t="s">
        <v>895</v>
      </c>
      <c r="AN381" s="8" t="s">
        <v>833</v>
      </c>
      <c r="AO381" s="8" t="s">
        <v>832</v>
      </c>
      <c r="AP381" s="8" t="s">
        <v>831</v>
      </c>
      <c r="AQ381" s="8" t="s">
        <v>28</v>
      </c>
      <c r="AS381" s="8" t="s">
        <v>563</v>
      </c>
      <c r="AT381" s="8" t="s">
        <v>829</v>
      </c>
      <c r="AU381" s="13" t="s">
        <v>899</v>
      </c>
      <c r="AV381" s="14"/>
      <c r="AW381" s="14"/>
      <c r="AX381" s="8" t="str">
        <f>IF(AND(ISBLANK(AT381), ISBLANK(AU381)), "", _xlfn.CONCAT("[", IF(ISBLANK(AT381), "", _xlfn.CONCAT("[""mac"", """, AT381, """]")), IF(ISBLANK(AU381), "", _xlfn.CONCAT(", [""ip"", """, AU381, """]")), "]"))</f>
        <v>[["mac", "b8:27:eb:78:74:0e"], ["ip", "10.0.2.16"]]</v>
      </c>
    </row>
    <row r="382" spans="1:50" ht="16" customHeight="1" x14ac:dyDescent="0.2">
      <c r="A382" s="8">
        <v>5014</v>
      </c>
      <c r="B382" s="8" t="s">
        <v>26</v>
      </c>
      <c r="C382" s="8" t="s">
        <v>529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>IF(ISBLANK(AF382),  "", _xlfn.CONCAT("haas/entity/sensor/", LOWER(C382), "/", E382, "/config"))</f>
        <v/>
      </c>
      <c r="AH382" s="8" t="str">
        <f>IF(ISBLANK(AF382),  "", _xlfn.CONCAT(LOWER(C382), "/", E382))</f>
        <v/>
      </c>
      <c r="AK382" s="37"/>
      <c r="AL382" s="8" t="s">
        <v>528</v>
      </c>
      <c r="AM382" s="10" t="s">
        <v>527</v>
      </c>
      <c r="AN382" s="8" t="s">
        <v>525</v>
      </c>
      <c r="AO382" s="8" t="s">
        <v>526</v>
      </c>
      <c r="AP382" s="8" t="s">
        <v>524</v>
      </c>
      <c r="AQ382" s="8" t="s">
        <v>28</v>
      </c>
      <c r="AS382" s="8" t="s">
        <v>605</v>
      </c>
      <c r="AT382" s="8" t="s">
        <v>523</v>
      </c>
      <c r="AU382" s="8" t="s">
        <v>659</v>
      </c>
      <c r="AV382" s="8"/>
      <c r="AX382" s="8" t="str">
        <f>IF(AND(ISBLANK(AT382), ISBLANK(AU382)), "", _xlfn.CONCAT("[", IF(ISBLANK(AT382), "", _xlfn.CONCAT("[""mac"", """, AT382, """]")), IF(ISBLANK(AU382), "", _xlfn.CONCAT(", [""ip"", """, AU382, """]")), "]"))</f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700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747</v>
      </c>
      <c r="W383" s="10"/>
      <c r="X383" s="16" t="s">
        <v>1188</v>
      </c>
      <c r="Y383" s="16"/>
      <c r="Z383" s="8"/>
      <c r="AE383" s="10"/>
      <c r="AG383" s="8" t="str">
        <f>IF(ISBLANK(AF383),  "", _xlfn.CONCAT("haas/entity/sensor/", LOWER(C383), "/", E383, "/config"))</f>
        <v/>
      </c>
      <c r="AH383" s="8" t="str">
        <f>IF(ISBLANK(AF383),  "", _xlfn.CONCAT(LOWER(C383), "/", E383))</f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738</v>
      </c>
      <c r="AM383" s="16" t="s">
        <v>737</v>
      </c>
      <c r="AN383" s="11" t="s">
        <v>735</v>
      </c>
      <c r="AO383" s="11" t="s">
        <v>736</v>
      </c>
      <c r="AP383" s="8" t="s">
        <v>700</v>
      </c>
      <c r="AQ383" s="8" t="s">
        <v>172</v>
      </c>
      <c r="AT383" s="8" t="s">
        <v>734</v>
      </c>
      <c r="AU383" s="8"/>
      <c r="AV383" s="8"/>
      <c r="AX383" s="8" t="str">
        <f>IF(AND(ISBLANK(AT383), ISBLANK(AU383)), "", _xlfn.CONCAT("[", IF(ISBLANK(AT383), "", _xlfn.CONCAT("[""mac"", """, AT383, """]")), IF(ISBLANK(AU383), "", _xlfn.CONCAT(", [""ip"", """, AU383, """]")), "]"))</f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815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>IF(ISBLANK(AF384),  "", _xlfn.CONCAT("haas/entity/sensor/", LOWER(C384), "/", E384, "/config"))</f>
        <v/>
      </c>
      <c r="AH384" s="8" t="str">
        <f>IF(ISBLANK(AF384),  "", _xlfn.CONCAT(LOWER(C384), "/", E384))</f>
        <v/>
      </c>
      <c r="AK384" s="37"/>
      <c r="AL384" s="8" t="s">
        <v>661</v>
      </c>
      <c r="AS384" s="8" t="s">
        <v>585</v>
      </c>
      <c r="AT384" s="8" t="s">
        <v>662</v>
      </c>
      <c r="AU384" s="8"/>
      <c r="AV384" s="8"/>
      <c r="AX384" s="8" t="str">
        <f>IF(AND(ISBLANK(AT384), ISBLANK(AU384)), "", _xlfn.CONCAT("[", IF(ISBLANK(AT384), "", _xlfn.CONCAT("[""mac"", """, AT384, """]")), IF(ISBLANK(AU384), "", _xlfn.CONCAT(", [""ip"", """, AU384, """]")), "]"))</f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>IF(ISBLANK(AF385),  "", _xlfn.CONCAT("haas/entity/sensor/", LOWER(C385), "/", E385, "/config"))</f>
        <v/>
      </c>
      <c r="AH385" s="8" t="str">
        <f>IF(ISBLANK(AF385),  "", _xlfn.CONCAT(LOWER(C385), "/", E385))</f>
        <v/>
      </c>
      <c r="AK385" s="37"/>
      <c r="AU385" s="8"/>
      <c r="AV385" s="8"/>
      <c r="AX385" s="8" t="str">
        <f>IF(AND(ISBLANK(AT385), ISBLANK(AU385)), "", _xlfn.CONCAT("[", IF(ISBLANK(AT385), "", _xlfn.CONCAT("[""mac"", """, AT385, """]")), IF(ISBLANK(AU385), "", _xlfn.CONCAT(", [""ip"", """, AU385, """]")), "]"))</f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>IF(ISBLANK(AF386),  "", _xlfn.CONCAT("haas/entity/sensor/", LOWER(C386), "/", E386, "/config"))</f>
        <v/>
      </c>
      <c r="AH386" s="8" t="str">
        <f>IF(ISBLANK(AF386),  "", _xlfn.CONCAT(LOWER(C386), "/", E386))</f>
        <v/>
      </c>
      <c r="AK386" s="37"/>
      <c r="AU386" s="8"/>
      <c r="AV386" s="8"/>
      <c r="AX386" s="8" t="str">
        <f>IF(AND(ISBLANK(AT386), ISBLANK(AU386)), "", _xlfn.CONCAT("[", IF(ISBLANK(AT386), "", _xlfn.CONCAT("[""mac"", """, AT386, """]")), IF(ISBLANK(AU386), "", _xlfn.CONCAT(", [""ip"", """, AU386, """]")), "]"))</f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>IF(ISBLANK(AF387),  "", _xlfn.CONCAT("haas/entity/sensor/", LOWER(C387), "/", E387, "/config"))</f>
        <v/>
      </c>
      <c r="AH387" s="8" t="str">
        <f>IF(ISBLANK(AF387),  "", _xlfn.CONCAT(LOWER(C387), "/", E387))</f>
        <v/>
      </c>
      <c r="AK387" s="37"/>
      <c r="AU387" s="8"/>
      <c r="AV387" s="8"/>
      <c r="AX387" s="8" t="str">
        <f>IF(AND(ISBLANK(AT387), ISBLANK(AU387)), "", _xlfn.CONCAT("[", IF(ISBLANK(AT387), "", _xlfn.CONCAT("[""mac"", """, AT387, """]")), IF(ISBLANK(AU387), "", _xlfn.CONCAT(", [""ip"", """, AU387, """]")), "]"))</f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>IF(ISBLANK(AF388),  "", _xlfn.CONCAT("haas/entity/sensor/", LOWER(C388), "/", E388, "/config"))</f>
        <v/>
      </c>
      <c r="AH388" s="8" t="str">
        <f>IF(ISBLANK(AF388),  "", _xlfn.CONCAT(LOWER(C388), "/", E388))</f>
        <v/>
      </c>
      <c r="AK388" s="37"/>
      <c r="AU388" s="8"/>
      <c r="AV388" s="8"/>
      <c r="AX388" s="8" t="str">
        <f>IF(AND(ISBLANK(AT388), ISBLANK(AU388)), "", _xlfn.CONCAT("[", IF(ISBLANK(AT388), "", _xlfn.CONCAT("[""mac"", """, AT388, """]")), IF(ISBLANK(AU388), "", _xlfn.CONCAT(", [""ip"", """, AU388, """]")), "]"))</f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>IF(ISBLANK(AF389),  "", _xlfn.CONCAT("haas/entity/sensor/", LOWER(C389), "/", E389, "/config"))</f>
        <v/>
      </c>
      <c r="AH389" s="8" t="str">
        <f>IF(ISBLANK(AF389),  "", _xlfn.CONCAT(LOWER(C389), "/", E389))</f>
        <v/>
      </c>
      <c r="AK389" s="37"/>
      <c r="AU389" s="8"/>
      <c r="AV389" s="8"/>
      <c r="AX389" s="8" t="str">
        <f>IF(AND(ISBLANK(AT389), ISBLANK(AU389)), "", _xlfn.CONCAT("[", IF(ISBLANK(AT389), "", _xlfn.CONCAT("[""mac"", """, AT389, """]")), IF(ISBLANK(AU389), "", _xlfn.CONCAT(", [""ip"", """, AU389, """]")), "]"))</f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>IF(ISBLANK(AF390),  "", _xlfn.CONCAT("haas/entity/sensor/", LOWER(C390), "/", E390, "/config"))</f>
        <v/>
      </c>
      <c r="AH390" s="8" t="str">
        <f>IF(ISBLANK(AF390),  "", _xlfn.CONCAT(LOWER(C390), "/", E390))</f>
        <v/>
      </c>
      <c r="AK390" s="37"/>
      <c r="AU390" s="8"/>
      <c r="AV390" s="8"/>
      <c r="AX390" s="8" t="str">
        <f>IF(AND(ISBLANK(AT390), ISBLANK(AU390)), "", _xlfn.CONCAT("[", IF(ISBLANK(AT390), "", _xlfn.CONCAT("[""mac"", """, AT390, """]")), IF(ISBLANK(AU390), "", _xlfn.CONCAT(", [""ip"", """, AU390, """]")), "]"))</f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>IF(ISBLANK(AF391),  "", _xlfn.CONCAT("haas/entity/sensor/", LOWER(C391), "/", E391, "/config"))</f>
        <v/>
      </c>
      <c r="AH391" s="8" t="str">
        <f>IF(ISBLANK(AF391),  "", _xlfn.CONCAT(LOWER(C391), "/", E391))</f>
        <v/>
      </c>
      <c r="AK391" s="37"/>
      <c r="AU391" s="8"/>
      <c r="AV391" s="8"/>
      <c r="AX391" s="8" t="str">
        <f>IF(AND(ISBLANK(AT391), ISBLANK(AU391)), "", _xlfn.CONCAT("[", IF(ISBLANK(AT391), "", _xlfn.CONCAT("[""mac"", """, AT391, """]")), IF(ISBLANK(AU391), "", _xlfn.CONCAT(", [""ip"", """, AU391, """]")), "]"))</f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>IF(ISBLANK(AF392),  "", _xlfn.CONCAT("haas/entity/sensor/", LOWER(C392), "/", E392, "/config"))</f>
        <v/>
      </c>
      <c r="AH392" s="8" t="str">
        <f>IF(ISBLANK(AF392),  "", _xlfn.CONCAT(LOWER(C392), "/", E392))</f>
        <v/>
      </c>
      <c r="AK392" s="37"/>
      <c r="AU392" s="8"/>
      <c r="AV392" s="8"/>
      <c r="AX392" s="8" t="str">
        <f>IF(AND(ISBLANK(AT392), ISBLANK(AU392)), "", _xlfn.CONCAT("[", IF(ISBLANK(AT392), "", _xlfn.CONCAT("[""mac"", """, AT392, """]")), IF(ISBLANK(AU392), "", _xlfn.CONCAT(", [""ip"", """, AU392, """]")), "]"))</f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>IF(ISBLANK(AF393),  "", _xlfn.CONCAT("haas/entity/sensor/", LOWER(C393), "/", E393, "/config"))</f>
        <v/>
      </c>
      <c r="AH393" s="8" t="str">
        <f>IF(ISBLANK(AF393),  "", _xlfn.CONCAT(LOWER(C393), "/", E393))</f>
        <v/>
      </c>
      <c r="AK393" s="37"/>
      <c r="AU393" s="8"/>
      <c r="AV393" s="8"/>
      <c r="AX393" s="8" t="str">
        <f>IF(AND(ISBLANK(AT393), ISBLANK(AU393)), "", _xlfn.CONCAT("[", IF(ISBLANK(AT393), "", _xlfn.CONCAT("[""mac"", """, AT393, """]")), IF(ISBLANK(AU393), "", _xlfn.CONCAT(", [""ip"", """, AU393, """]")), "]"))</f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>IF(ISBLANK(AF394),  "", _xlfn.CONCAT("haas/entity/sensor/", LOWER(C394), "/", E394, "/config"))</f>
        <v/>
      </c>
      <c r="AH394" s="8" t="str">
        <f>IF(ISBLANK(AF394),  "", _xlfn.CONCAT(LOWER(C394), "/", E394))</f>
        <v/>
      </c>
      <c r="AK394" s="37"/>
      <c r="AU394" s="8"/>
      <c r="AV394" s="8"/>
      <c r="AX394" s="8" t="str">
        <f>IF(AND(ISBLANK(AT394), ISBLANK(AU394)), "", _xlfn.CONCAT("[", IF(ISBLANK(AT394), "", _xlfn.CONCAT("[""mac"", """, AT394, """]")), IF(ISBLANK(AU394), "", _xlfn.CONCAT(", [""ip"", """, AU394, """]")), "]"))</f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>IF(ISBLANK(AF395),  "", _xlfn.CONCAT("haas/entity/sensor/", LOWER(C395), "/", E395, "/config"))</f>
        <v/>
      </c>
      <c r="AH395" s="8" t="str">
        <f>IF(ISBLANK(AF395),  "", _xlfn.CONCAT(LOWER(C395), "/", E395))</f>
        <v/>
      </c>
      <c r="AK395" s="37"/>
      <c r="AU395" s="8"/>
      <c r="AV395" s="8"/>
      <c r="AX395" s="8" t="str">
        <f>IF(AND(ISBLANK(AT395), ISBLANK(AU395)), "", _xlfn.CONCAT("[", IF(ISBLANK(AT395), "", _xlfn.CONCAT("[""mac"", """, AT395, """]")), IF(ISBLANK(AU395), "", _xlfn.CONCAT(", [""ip"", """, AU395, """]")), "]"))</f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>IF(ISBLANK(AF396),  "", _xlfn.CONCAT("haas/entity/sensor/", LOWER(C396), "/", E396, "/config"))</f>
        <v/>
      </c>
      <c r="AH396" s="8" t="str">
        <f>IF(ISBLANK(AF396),  "", _xlfn.CONCAT(LOWER(C396), "/", E396))</f>
        <v/>
      </c>
      <c r="AK396" s="37"/>
      <c r="AU396" s="8"/>
      <c r="AV396" s="8"/>
      <c r="AX396" s="8" t="str">
        <f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>IF(ISBLANK(AF397),  "", _xlfn.CONCAT("haas/entity/sensor/", LOWER(C397), "/", E397, "/config"))</f>
        <v/>
      </c>
      <c r="AH397" s="8" t="str">
        <f>IF(ISBLANK(AF397),  "", _xlfn.CONCAT(LOWER(C397), "/", E397))</f>
        <v/>
      </c>
      <c r="AK397" s="37"/>
      <c r="AU397" s="8"/>
      <c r="AV397" s="8"/>
      <c r="AX397" s="8" t="str">
        <f>IF(AND(ISBLANK(AT397), ISBLANK(AU397)), "", _xlfn.CONCAT("[", IF(ISBLANK(AT397), "", _xlfn.CONCAT("[""mac"", """, AT397, """]")), IF(ISBLANK(AU397), "", _xlfn.CONCAT(", [""ip"", """, AU397, """]")), "]"))</f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>IF(ISBLANK(AF398),  "", _xlfn.CONCAT("haas/entity/sensor/", LOWER(C398), "/", E398, "/config"))</f>
        <v/>
      </c>
      <c r="AH398" s="8" t="str">
        <f>IF(ISBLANK(AF398),  "", _xlfn.CONCAT(LOWER(C398), "/", E398))</f>
        <v/>
      </c>
      <c r="AK398" s="37"/>
      <c r="AU398" s="8"/>
      <c r="AV398" s="8"/>
      <c r="AX398" s="8" t="str">
        <f>IF(AND(ISBLANK(AT398), ISBLANK(AU398)), "", _xlfn.CONCAT("[", IF(ISBLANK(AT398), "", _xlfn.CONCAT("[""mac"", """, AT398, """]")), IF(ISBLANK(AU398), "", _xlfn.CONCAT(", [""ip"", """, AU398, """]")), "]"))</f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>IF(ISBLANK(AF399),  "", _xlfn.CONCAT("haas/entity/sensor/", LOWER(C399), "/", E399, "/config"))</f>
        <v/>
      </c>
      <c r="AH399" s="8" t="str">
        <f>IF(ISBLANK(AF399),  "", _xlfn.CONCAT(LOWER(C399), "/", E399))</f>
        <v/>
      </c>
      <c r="AK399" s="37"/>
      <c r="AU399" s="8"/>
      <c r="AV399" s="8"/>
      <c r="AX399" s="8" t="str">
        <f>IF(AND(ISBLANK(AT399), ISBLANK(AU399)), "", _xlfn.CONCAT("[", IF(ISBLANK(AT399), "", _xlfn.CONCAT("[""mac"", """, AT399, """]")), IF(ISBLANK(AU399), "", _xlfn.CONCAT(", [""ip"", """, AU399, """]")), "]"))</f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>IF(ISBLANK(AF400),  "", _xlfn.CONCAT("haas/entity/sensor/", LOWER(C400), "/", E400, "/config"))</f>
        <v/>
      </c>
      <c r="AH400" s="8" t="str">
        <f>IF(ISBLANK(AF400),  "", _xlfn.CONCAT(LOWER(C400), "/", E400))</f>
        <v/>
      </c>
      <c r="AK400" s="37"/>
      <c r="AU400" s="8"/>
      <c r="AV400" s="8"/>
      <c r="AX400" s="8" t="str">
        <f>IF(AND(ISBLANK(AT400), ISBLANK(AU400)), "", _xlfn.CONCAT("[", IF(ISBLANK(AT400), "", _xlfn.CONCAT("[""mac"", """, AT400, """]")), IF(ISBLANK(AU400), "", _xlfn.CONCAT(", [""ip"", """, AU400, """]")), "]"))</f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>IF(ISBLANK(AF401),  "", _xlfn.CONCAT("haas/entity/sensor/", LOWER(C401), "/", E401, "/config"))</f>
        <v/>
      </c>
      <c r="AH401" s="8" t="str">
        <f>IF(ISBLANK(AF401),  "", _xlfn.CONCAT(LOWER(C401), "/", E401))</f>
        <v/>
      </c>
      <c r="AK401" s="37"/>
      <c r="AU401" s="8"/>
      <c r="AV401" s="8"/>
      <c r="AX401" s="8" t="str">
        <f>IF(AND(ISBLANK(AT401), ISBLANK(AU401)), "", _xlfn.CONCAT("[", IF(ISBLANK(AT401), "", _xlfn.CONCAT("[""mac"", """, AT401, """]")), IF(ISBLANK(AU401), "", _xlfn.CONCAT(", [""ip"", """, AU401, """]")), "]"))</f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>IF(ISBLANK(AF402),  "", _xlfn.CONCAT("haas/entity/sensor/", LOWER(C402), "/", E402, "/config"))</f>
        <v/>
      </c>
      <c r="AH402" s="8" t="str">
        <f>IF(ISBLANK(AF402),  "", _xlfn.CONCAT(LOWER(C402), "/", E402))</f>
        <v/>
      </c>
      <c r="AK402" s="37"/>
      <c r="AU402" s="8"/>
      <c r="AV402" s="8"/>
      <c r="AX402" s="8" t="str">
        <f>IF(AND(ISBLANK(AT402), ISBLANK(AU402)), "", _xlfn.CONCAT("[", IF(ISBLANK(AT402), "", _xlfn.CONCAT("[""mac"", """, AT402, """]")), IF(ISBLANK(AU402), "", _xlfn.CONCAT(", [""ip"", """, AU402, """]")), "]"))</f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>IF(ISBLANK(AF403),  "", _xlfn.CONCAT("haas/entity/sensor/", LOWER(C403), "/", E403, "/config"))</f>
        <v/>
      </c>
      <c r="AH403" s="8" t="str">
        <f>IF(ISBLANK(AF403),  "", _xlfn.CONCAT(LOWER(C403), "/", E403))</f>
        <v/>
      </c>
      <c r="AK403" s="37"/>
      <c r="AU403" s="8"/>
      <c r="AV403" s="8"/>
      <c r="AX403" s="8" t="str">
        <f>IF(AND(ISBLANK(AT403), ISBLANK(AU403)), "", _xlfn.CONCAT("[", IF(ISBLANK(AT403), "", _xlfn.CONCAT("[""mac"", """, AT403, """]")), IF(ISBLANK(AU403), "", _xlfn.CONCAT(", [""ip"", """, AU403, """]")), "]"))</f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>IF(ISBLANK(AF404),  "", _xlfn.CONCAT("haas/entity/sensor/", LOWER(C404), "/", E404, "/config"))</f>
        <v/>
      </c>
      <c r="AH404" s="8" t="str">
        <f>IF(ISBLANK(AF404),  "", _xlfn.CONCAT(LOWER(C404), "/", E404))</f>
        <v/>
      </c>
      <c r="AK404" s="37"/>
      <c r="AU404" s="8"/>
      <c r="AV404" s="8"/>
      <c r="AX404" s="8" t="str">
        <f>IF(AND(ISBLANK(AT404), ISBLANK(AU404)), "", _xlfn.CONCAT("[", IF(ISBLANK(AT404), "", _xlfn.CONCAT("[""mac"", """, AT404, """]")), IF(ISBLANK(AU404), "", _xlfn.CONCAT(", [""ip"", """, AU404, """]")), "]"))</f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>IF(ISBLANK(AF405),  "", _xlfn.CONCAT("haas/entity/sensor/", LOWER(C405), "/", E405, "/config"))</f>
        <v/>
      </c>
      <c r="AH405" s="8" t="str">
        <f>IF(ISBLANK(AF405),  "", _xlfn.CONCAT(LOWER(C405), "/", E405))</f>
        <v/>
      </c>
      <c r="AK405" s="37"/>
      <c r="AU405" s="8"/>
      <c r="AV405" s="8"/>
      <c r="AX405" s="8" t="str">
        <f>IF(AND(ISBLANK(AT405), ISBLANK(AU405)), "", _xlfn.CONCAT("[", IF(ISBLANK(AT405), "", _xlfn.CONCAT("[""mac"", """, AT405, """]")), IF(ISBLANK(AU405), "", _xlfn.CONCAT(", [""ip"", """, AU405, """]")), "]"))</f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>IF(ISBLANK(AF406),  "", _xlfn.CONCAT("haas/entity/sensor/", LOWER(C406), "/", E406, "/config"))</f>
        <v/>
      </c>
      <c r="AH406" s="8" t="str">
        <f>IF(ISBLANK(AF406),  "", _xlfn.CONCAT(LOWER(C406), "/", E406))</f>
        <v/>
      </c>
      <c r="AK406" s="37"/>
      <c r="AU406" s="8"/>
      <c r="AV406" s="8"/>
      <c r="AX406" s="8" t="str">
        <f>IF(AND(ISBLANK(AT406), ISBLANK(AU406)), "", _xlfn.CONCAT("[", IF(ISBLANK(AT406), "", _xlfn.CONCAT("[""mac"", """, AT406, """]")), IF(ISBLANK(AU406), "", _xlfn.CONCAT(", [""ip"", """, AU406, """]")), "]"))</f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>IF(ISBLANK(AF407),  "", _xlfn.CONCAT("haas/entity/sensor/", LOWER(C407), "/", E407, "/config"))</f>
        <v/>
      </c>
      <c r="AH407" s="8" t="str">
        <f>IF(ISBLANK(AF407),  "", _xlfn.CONCAT(LOWER(C407), "/", E407))</f>
        <v/>
      </c>
      <c r="AK407" s="37"/>
      <c r="AU407" s="8"/>
      <c r="AV407" s="8"/>
      <c r="AX407" s="8" t="str">
        <f>IF(AND(ISBLANK(AT407), ISBLANK(AU407)), "", _xlfn.CONCAT("[", IF(ISBLANK(AT407), "", _xlfn.CONCAT("[""mac"", """, AT407, """]")), IF(ISBLANK(AU407), "", _xlfn.CONCAT(", [""ip"", """, AU407, """]")), "]"))</f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>IF(ISBLANK(AF408),  "", _xlfn.CONCAT("haas/entity/sensor/", LOWER(C408), "/", E408, "/config"))</f>
        <v/>
      </c>
      <c r="AH408" s="8" t="str">
        <f>IF(ISBLANK(AF408),  "", _xlfn.CONCAT(LOWER(C408), "/", E408))</f>
        <v/>
      </c>
      <c r="AK408" s="37"/>
      <c r="AU408" s="8"/>
      <c r="AV408" s="8"/>
      <c r="AX408" s="8" t="str">
        <f>IF(AND(ISBLANK(AT408), ISBLANK(AU408)), "", _xlfn.CONCAT("[", IF(ISBLANK(AT408), "", _xlfn.CONCAT("[""mac"", """, AT408, """]")), IF(ISBLANK(AU408), "", _xlfn.CONCAT(", [""ip"", """, AU408, """]")), "]"))</f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>IF(ISBLANK(AF409),  "", _xlfn.CONCAT("haas/entity/sensor/", LOWER(C409), "/", E409, "/config"))</f>
        <v/>
      </c>
      <c r="AH409" s="8" t="str">
        <f>IF(ISBLANK(AF409),  "", _xlfn.CONCAT(LOWER(C409), "/", E409))</f>
        <v/>
      </c>
      <c r="AK409" s="37"/>
      <c r="AU409" s="8"/>
      <c r="AV409" s="8"/>
      <c r="AX409" s="8" t="str">
        <f>IF(AND(ISBLANK(AT409), ISBLANK(AU409)), "", _xlfn.CONCAT("[", IF(ISBLANK(AT409), "", _xlfn.CONCAT("[""mac"", """, AT409, """]")), IF(ISBLANK(AU409), "", _xlfn.CONCAT(", [""ip"", """, AU409, """]")), "]"))</f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>IF(ISBLANK(AF410),  "", _xlfn.CONCAT("haas/entity/sensor/", LOWER(C410), "/", E410, "/config"))</f>
        <v/>
      </c>
      <c r="AH410" s="8" t="str">
        <f>IF(ISBLANK(AF410),  "", _xlfn.CONCAT(LOWER(C410), "/", E410))</f>
        <v/>
      </c>
      <c r="AK410" s="37"/>
      <c r="AU410" s="8"/>
      <c r="AV410" s="8"/>
      <c r="AX410" s="8" t="str">
        <f>IF(AND(ISBLANK(AT410), ISBLANK(AU410)), "", _xlfn.CONCAT("[", IF(ISBLANK(AT410), "", _xlfn.CONCAT("[""mac"", """, AT410, """]")), IF(ISBLANK(AU410), "", _xlfn.CONCAT(", [""ip"", """, AU410, """]")), "]"))</f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>IF(ISBLANK(AF411),  "", _xlfn.CONCAT("haas/entity/sensor/", LOWER(C411), "/", E411, "/config"))</f>
        <v/>
      </c>
      <c r="AH411" s="8" t="str">
        <f>IF(ISBLANK(AF411),  "", _xlfn.CONCAT(LOWER(C411), "/", E411))</f>
        <v/>
      </c>
      <c r="AK411" s="37"/>
      <c r="AU411" s="8"/>
      <c r="AV411" s="8"/>
      <c r="AX411" s="8" t="str">
        <f>IF(AND(ISBLANK(AT411), ISBLANK(AU411)), "", _xlfn.CONCAT("[", IF(ISBLANK(AT411), "", _xlfn.CONCAT("[""mac"", """, AT411, """]")), IF(ISBLANK(AU411), "", _xlfn.CONCAT(", [""ip"", """, AU411, """]")), "]"))</f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>IF(ISBLANK(AF412),  "", _xlfn.CONCAT("haas/entity/sensor/", LOWER(C412), "/", E412, "/config"))</f>
        <v/>
      </c>
      <c r="AH412" s="8" t="str">
        <f>IF(ISBLANK(AF412),  "", _xlfn.CONCAT(LOWER(C412), "/", E412))</f>
        <v/>
      </c>
      <c r="AK412" s="37"/>
      <c r="AU412" s="8"/>
      <c r="AV412" s="8"/>
      <c r="AX412" s="8" t="str">
        <f>IF(AND(ISBLANK(AT412), ISBLANK(AU412)), "", _xlfn.CONCAT("[", IF(ISBLANK(AT412), "", _xlfn.CONCAT("[""mac"", """, AT412, """]")), IF(ISBLANK(AU412), "", _xlfn.CONCAT(", [""ip"", """, AU412, """]")), "]"))</f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>IF(ISBLANK(AF413),  "", _xlfn.CONCAT("haas/entity/sensor/", LOWER(C413), "/", E413, "/config"))</f>
        <v/>
      </c>
      <c r="AH413" s="8" t="str">
        <f>IF(ISBLANK(AF413),  "", _xlfn.CONCAT(LOWER(C413), "/", E413))</f>
        <v/>
      </c>
      <c r="AK413" s="37"/>
      <c r="AU413" s="8"/>
      <c r="AV413" s="8"/>
      <c r="AX413" s="8" t="str">
        <f>IF(AND(ISBLANK(AT413), ISBLANK(AU413)), "", _xlfn.CONCAT("[", IF(ISBLANK(AT413), "", _xlfn.CONCAT("[""mac"", """, AT413, """]")), IF(ISBLANK(AU413), "", _xlfn.CONCAT(", [""ip"", """, AU413, """]")), "]"))</f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>IF(ISBLANK(AF414),  "", _xlfn.CONCAT("haas/entity/sensor/", LOWER(C414), "/", E414, "/config"))</f>
        <v/>
      </c>
      <c r="AH414" s="8" t="str">
        <f>IF(ISBLANK(AF414),  "", _xlfn.CONCAT(LOWER(C414), "/", E414))</f>
        <v/>
      </c>
      <c r="AK414" s="37"/>
      <c r="AU414" s="8"/>
      <c r="AV414" s="8"/>
      <c r="AX414" s="8" t="str">
        <f>IF(AND(ISBLANK(AT414), ISBLANK(AU414)), "", _xlfn.CONCAT("[", IF(ISBLANK(AT414), "", _xlfn.CONCAT("[""mac"", """, AT414, """]")), IF(ISBLANK(AU414), "", _xlfn.CONCAT(", [""ip"", """, AU414, """]")), "]"))</f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>IF(ISBLANK(AF415),  "", _xlfn.CONCAT("haas/entity/sensor/", LOWER(C415), "/", E415, "/config"))</f>
        <v/>
      </c>
      <c r="AH415" s="8" t="str">
        <f>IF(ISBLANK(AF415),  "", _xlfn.CONCAT(LOWER(C415), "/", E415))</f>
        <v/>
      </c>
      <c r="AK415" s="37"/>
      <c r="AU415" s="8"/>
      <c r="AV415" s="8"/>
      <c r="AX415" s="8" t="str">
        <f>IF(AND(ISBLANK(AT415), ISBLANK(AU415)), "", _xlfn.CONCAT("[", IF(ISBLANK(AT415), "", _xlfn.CONCAT("[""mac"", """, AT415, """]")), IF(ISBLANK(AU415), "", _xlfn.CONCAT(", [""ip"", """, AU415, """]")), "]"))</f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>IF(ISBLANK(AF416),  "", _xlfn.CONCAT("haas/entity/sensor/", LOWER(C416), "/", E416, "/config"))</f>
        <v/>
      </c>
      <c r="AH416" s="8" t="str">
        <f>IF(ISBLANK(AF416),  "", _xlfn.CONCAT(LOWER(C416), "/", E416))</f>
        <v/>
      </c>
      <c r="AK416" s="37"/>
      <c r="AU416" s="8"/>
      <c r="AV416" s="8"/>
      <c r="AX416" s="8" t="str">
        <f>IF(AND(ISBLANK(AT416), ISBLANK(AU416)), "", _xlfn.CONCAT("[", IF(ISBLANK(AT416), "", _xlfn.CONCAT("[""mac"", """, AT416, """]")), IF(ISBLANK(AU416), "", _xlfn.CONCAT(", [""ip"", """, AU416, """]")), "]"))</f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>IF(ISBLANK(AF417),  "", _xlfn.CONCAT("haas/entity/sensor/", LOWER(C417), "/", E417, "/config"))</f>
        <v/>
      </c>
      <c r="AH417" s="8" t="str">
        <f>IF(ISBLANK(AF417),  "", _xlfn.CONCAT(LOWER(C417), "/", E417))</f>
        <v/>
      </c>
      <c r="AK417" s="37"/>
      <c r="AU417" s="8"/>
      <c r="AV417" s="8"/>
      <c r="AX417" s="8" t="str">
        <f>IF(AND(ISBLANK(AT417), ISBLANK(AU417)), "", _xlfn.CONCAT("[", IF(ISBLANK(AT417), "", _xlfn.CONCAT("[""mac"", """, AT417, """]")), IF(ISBLANK(AU417), "", _xlfn.CONCAT(", [""ip"", """, AU417, """]")), "]"))</f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>IF(ISBLANK(AF418),  "", _xlfn.CONCAT("haas/entity/sensor/", LOWER(C418), "/", E418, "/config"))</f>
        <v/>
      </c>
      <c r="AH418" s="8" t="str">
        <f>IF(ISBLANK(AF418),  "", _xlfn.CONCAT(LOWER(C418), "/", E418))</f>
        <v/>
      </c>
      <c r="AK418" s="37"/>
      <c r="AU418" s="8"/>
      <c r="AV418" s="8"/>
      <c r="AX418" s="8" t="str">
        <f>IF(AND(ISBLANK(AT418), ISBLANK(AU418)), "", _xlfn.CONCAT("[", IF(ISBLANK(AT418), "", _xlfn.CONCAT("[""mac"", """, AT418, """]")), IF(ISBLANK(AU418), "", _xlfn.CONCAT(", [""ip"", """, AU418, """]")), "]"))</f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>IF(ISBLANK(AF419),  "", _xlfn.CONCAT("haas/entity/sensor/", LOWER(C419), "/", E419, "/config"))</f>
        <v/>
      </c>
      <c r="AH419" s="8" t="str">
        <f>IF(ISBLANK(AF419),  "", _xlfn.CONCAT(LOWER(C419), "/", E419))</f>
        <v/>
      </c>
      <c r="AK419" s="37"/>
      <c r="AU419" s="8"/>
      <c r="AV419" s="8"/>
      <c r="AX419" s="8" t="str">
        <f>IF(AND(ISBLANK(AT419), ISBLANK(AU419)), "", _xlfn.CONCAT("[", IF(ISBLANK(AT419), "", _xlfn.CONCAT("[""mac"", """, AT419, """]")), IF(ISBLANK(AU419), "", _xlfn.CONCAT(", [""ip"", """, AU419, """]")), "]"))</f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>IF(ISBLANK(AF420),  "", _xlfn.CONCAT("haas/entity/sensor/", LOWER(C420), "/", E420, "/config"))</f>
        <v/>
      </c>
      <c r="AH420" s="8" t="str">
        <f>IF(ISBLANK(AF420),  "", _xlfn.CONCAT(LOWER(C420), "/", E420))</f>
        <v/>
      </c>
      <c r="AK420" s="37"/>
      <c r="AU420" s="8"/>
      <c r="AV420" s="8"/>
      <c r="AX420" s="8" t="str">
        <f>IF(AND(ISBLANK(AT420), ISBLANK(AU420)), "", _xlfn.CONCAT("[", IF(ISBLANK(AT420), "", _xlfn.CONCAT("[""mac"", """, AT420, """]")), IF(ISBLANK(AU420), "", _xlfn.CONCAT(", [""ip"", """, AU420, """]")), "]"))</f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>IF(ISBLANK(AF421),  "", _xlfn.CONCAT("haas/entity/sensor/", LOWER(C421), "/", E421, "/config"))</f>
        <v/>
      </c>
      <c r="AH421" s="8" t="str">
        <f>IF(ISBLANK(AF421),  "", _xlfn.CONCAT(LOWER(C421), "/", E421))</f>
        <v/>
      </c>
      <c r="AK421" s="37"/>
      <c r="AU421" s="8"/>
      <c r="AV421" s="8"/>
      <c r="AX421" s="8" t="str">
        <f>IF(AND(ISBLANK(AT421), ISBLANK(AU421)), "", _xlfn.CONCAT("[", IF(ISBLANK(AT421), "", _xlfn.CONCAT("[""mac"", """, AT421, """]")), IF(ISBLANK(AU421), "", _xlfn.CONCAT(", [""ip"", """, AU421, """]")), "]"))</f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>IF(ISBLANK(AF422),  "", _xlfn.CONCAT("haas/entity/sensor/", LOWER(C422), "/", E422, "/config"))</f>
        <v/>
      </c>
      <c r="AH422" s="8" t="str">
        <f>IF(ISBLANK(AF422),  "", _xlfn.CONCAT(LOWER(C422), "/", E422))</f>
        <v/>
      </c>
      <c r="AK422" s="37"/>
      <c r="AU422" s="8"/>
      <c r="AV422" s="8"/>
      <c r="AX422" s="8" t="str">
        <f>IF(AND(ISBLANK(AT422), ISBLANK(AU422)), "", _xlfn.CONCAT("[", IF(ISBLANK(AT422), "", _xlfn.CONCAT("[""mac"", """, AT422, """]")), IF(ISBLANK(AU422), "", _xlfn.CONCAT(", [""ip"", """, AU422, """]")), "]"))</f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>IF(ISBLANK(AF423),  "", _xlfn.CONCAT("haas/entity/sensor/", LOWER(C423), "/", E423, "/config"))</f>
        <v/>
      </c>
      <c r="AH423" s="8" t="str">
        <f>IF(ISBLANK(AF423),  "", _xlfn.CONCAT(LOWER(C423), "/", E423))</f>
        <v/>
      </c>
      <c r="AK423" s="37"/>
      <c r="AU423" s="8"/>
      <c r="AV423" s="8"/>
      <c r="AX423" s="8" t="str">
        <f>IF(AND(ISBLANK(AT423), ISBLANK(AU423)), "", _xlfn.CONCAT("[", IF(ISBLANK(AT423), "", _xlfn.CONCAT("[""mac"", """, AT423, """]")), IF(ISBLANK(AU423), "", _xlfn.CONCAT(", [""ip"", """, AU423, """]")), "]"))</f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>IF(ISBLANK(AF424),  "", _xlfn.CONCAT("haas/entity/sensor/", LOWER(C424), "/", E424, "/config"))</f>
        <v/>
      </c>
      <c r="AH424" s="8" t="str">
        <f>IF(ISBLANK(AF424),  "", _xlfn.CONCAT(LOWER(C424), "/", E424))</f>
        <v/>
      </c>
      <c r="AK424" s="36"/>
      <c r="AU424" s="8"/>
      <c r="AV424" s="8"/>
      <c r="AX424" s="8" t="str">
        <f>IF(AND(ISBLANK(AT424), ISBLANK(AU424)), "", _xlfn.CONCAT("[", IF(ISBLANK(AT424), "", _xlfn.CONCAT("[""mac"", """, AT424, """]")), IF(ISBLANK(AU424), "", _xlfn.CONCAT(", [""ip"", """, AU424, """]")), "]"))</f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>IF(ISBLANK(AF425),  "", _xlfn.CONCAT("haas/entity/sensor/", LOWER(C425), "/", E425, "/config"))</f>
        <v/>
      </c>
      <c r="AH425" s="8" t="str">
        <f>IF(ISBLANK(AF425),  "", _xlfn.CONCAT(LOWER(C425), "/", E425))</f>
        <v/>
      </c>
      <c r="AK425" s="37"/>
      <c r="AU425" s="8"/>
      <c r="AV425" s="8"/>
      <c r="AX425" s="8" t="str">
        <f>IF(AND(ISBLANK(AT425), ISBLANK(AU425)), "", _xlfn.CONCAT("[", IF(ISBLANK(AT425), "", _xlfn.CONCAT("[""mac"", """, AT425, """]")), IF(ISBLANK(AU425), "", _xlfn.CONCAT(", [""ip"", """, AU425, """]")), "]"))</f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>IF(ISBLANK(AF426),  "", _xlfn.CONCAT("haas/entity/sensor/", LOWER(C426), "/", E426, "/config"))</f>
        <v/>
      </c>
      <c r="AH426" s="8" t="str">
        <f>IF(ISBLANK(AF426),  "", _xlfn.CONCAT(LOWER(C426), "/", E426))</f>
        <v/>
      </c>
      <c r="AK426" s="36"/>
      <c r="AU426" s="8"/>
      <c r="AV426" s="8"/>
      <c r="AX426" s="8" t="str">
        <f>IF(AND(ISBLANK(AT426), ISBLANK(AU426)), "", _xlfn.CONCAT("[", IF(ISBLANK(AT426), "", _xlfn.CONCAT("[""mac"", """, AT426, """]")), IF(ISBLANK(AU426), "", _xlfn.CONCAT(", [""ip"", """, AU426, """]")), "]"))</f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>IF(ISBLANK(AF427),  "", _xlfn.CONCAT("haas/entity/sensor/", LOWER(C427), "/", E427, "/config"))</f>
        <v/>
      </c>
      <c r="AH427" s="8" t="str">
        <f>IF(ISBLANK(AF427),  "", _xlfn.CONCAT(LOWER(C427), "/", E427))</f>
        <v/>
      </c>
      <c r="AK427" s="36"/>
      <c r="AU427" s="8"/>
      <c r="AV427" s="8"/>
      <c r="AX427" s="8" t="str">
        <f>IF(AND(ISBLANK(AT427), ISBLANK(AU427)), "", _xlfn.CONCAT("[", IF(ISBLANK(AT427), "", _xlfn.CONCAT("[""mac"", """, AT427, """]")), IF(ISBLANK(AU427), "", _xlfn.CONCAT(", [""ip"", """, AU427, """]")), "]"))</f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>IF(ISBLANK(AF428),  "", _xlfn.CONCAT("haas/entity/sensor/", LOWER(C428), "/", E428, "/config"))</f>
        <v/>
      </c>
      <c r="AH428" s="8" t="str">
        <f>IF(ISBLANK(AF428),  "", _xlfn.CONCAT(LOWER(C428), "/", E428))</f>
        <v/>
      </c>
      <c r="AK428" s="36"/>
      <c r="AU428" s="8"/>
      <c r="AV428" s="8"/>
      <c r="AX428" s="8" t="str">
        <f>IF(AND(ISBLANK(AT428), ISBLANK(AU428)), "", _xlfn.CONCAT("[", IF(ISBLANK(AT428), "", _xlfn.CONCAT("[""mac"", """, AT428, """]")), IF(ISBLANK(AU428), "", _xlfn.CONCAT(", [""ip"", """, AU428, """]")), "]"))</f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>IF(ISBLANK(AF429),  "", _xlfn.CONCAT("haas/entity/sensor/", LOWER(C429), "/", E429, "/config"))</f>
        <v/>
      </c>
      <c r="AH429" s="8" t="str">
        <f>IF(ISBLANK(AF429),  "", _xlfn.CONCAT(LOWER(C429), "/", E429))</f>
        <v/>
      </c>
      <c r="AK429" s="37"/>
      <c r="AU429" s="8"/>
      <c r="AV429" s="8"/>
      <c r="AX429" s="8" t="str">
        <f>IF(AND(ISBLANK(AT429), ISBLANK(AU429)), "", _xlfn.CONCAT("[", IF(ISBLANK(AT429), "", _xlfn.CONCAT("[""mac"", """, AT429, """]")), IF(ISBLANK(AU429), "", _xlfn.CONCAT(", [""ip"", """, AU429, """]")), "]"))</f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>IF(ISBLANK(AF430),  "", _xlfn.CONCAT("haas/entity/sensor/", LOWER(C430), "/", E430, "/config"))</f>
        <v/>
      </c>
      <c r="AH430" s="8" t="str">
        <f>IF(ISBLANK(AF430),  "", _xlfn.CONCAT(LOWER(C430), "/", E430))</f>
        <v/>
      </c>
      <c r="AK430" s="36"/>
      <c r="AU430" s="8"/>
      <c r="AV430" s="8"/>
      <c r="AX430" s="8" t="str">
        <f>IF(AND(ISBLANK(AT430), ISBLANK(AU430)), "", _xlfn.CONCAT("[", IF(ISBLANK(AT430), "", _xlfn.CONCAT("[""mac"", """, AT430, """]")), IF(ISBLANK(AU430), "", _xlfn.CONCAT(", [""ip"", """, AU430, """]")), "]"))</f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>IF(ISBLANK(AF431),  "", _xlfn.CONCAT("haas/entity/sensor/", LOWER(C431), "/", E431, "/config"))</f>
        <v/>
      </c>
      <c r="AH431" s="8" t="str">
        <f>IF(ISBLANK(AF431),  "", _xlfn.CONCAT(LOWER(C431), "/", E431))</f>
        <v/>
      </c>
      <c r="AK431" s="37"/>
      <c r="AU431" s="8"/>
      <c r="AV431" s="8"/>
      <c r="AX431" s="8" t="str">
        <f>IF(AND(ISBLANK(AT431), ISBLANK(AU431)), "", _xlfn.CONCAT("[", IF(ISBLANK(AT431), "", _xlfn.CONCAT("[""mac"", """, AT431, """]")), IF(ISBLANK(AU431), "", _xlfn.CONCAT(", [""ip"", """, AU431, """]")), "]"))</f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>IF(ISBLANK(AF432),  "", _xlfn.CONCAT("haas/entity/sensor/", LOWER(C432), "/", E432, "/config"))</f>
        <v/>
      </c>
      <c r="AH432" s="8" t="str">
        <f>IF(ISBLANK(AF432),  "", _xlfn.CONCAT(LOWER(C432), "/", E432))</f>
        <v/>
      </c>
      <c r="AK432" s="37"/>
      <c r="AU432" s="8"/>
      <c r="AV432" s="8"/>
      <c r="AX432" s="8" t="str">
        <f>IF(AND(ISBLANK(AT432), ISBLANK(AU432)), "", _xlfn.CONCAT("[", IF(ISBLANK(AT432), "", _xlfn.CONCAT("[""mac"", """, AT432, """]")), IF(ISBLANK(AU432), "", _xlfn.CONCAT(", [""ip"", """, AU432, """]")), "]"))</f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>IF(ISBLANK(AF433),  "", _xlfn.CONCAT("haas/entity/sensor/", LOWER(C433), "/", E433, "/config"))</f>
        <v/>
      </c>
      <c r="AH433" s="8" t="str">
        <f>IF(ISBLANK(AF433),  "", _xlfn.CONCAT(LOWER(C433), "/", E433))</f>
        <v/>
      </c>
      <c r="AK433" s="37"/>
      <c r="AU433" s="8"/>
      <c r="AV433" s="8"/>
      <c r="AX433" s="8" t="str">
        <f>IF(AND(ISBLANK(AT433), ISBLANK(AU433)), "", _xlfn.CONCAT("[", IF(ISBLANK(AT433), "", _xlfn.CONCAT("[""mac"", """, AT433, """]")), IF(ISBLANK(AU433), "", _xlfn.CONCAT(", [""ip"", """, AU433, """]")), "]"))</f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>IF(ISBLANK(AF434),  "", _xlfn.CONCAT("haas/entity/sensor/", LOWER(C434), "/", E434, "/config"))</f>
        <v/>
      </c>
      <c r="AH434" s="8" t="str">
        <f>IF(ISBLANK(AF434),  "", _xlfn.CONCAT(LOWER(C434), "/", E434))</f>
        <v/>
      </c>
      <c r="AK434" s="37"/>
      <c r="AU434" s="8"/>
      <c r="AV434" s="8"/>
      <c r="AX434" s="8" t="str">
        <f>IF(AND(ISBLANK(AT434), ISBLANK(AU434)), "", _xlfn.CONCAT("[", IF(ISBLANK(AT434), "", _xlfn.CONCAT("[""mac"", """, AT434, """]")), IF(ISBLANK(AU434), "", _xlfn.CONCAT(", [""ip"", """, AU434, """]")), "]"))</f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>IF(ISBLANK(AF435),  "", _xlfn.CONCAT("haas/entity/sensor/", LOWER(C435), "/", E435, "/config"))</f>
        <v/>
      </c>
      <c r="AH435" s="8" t="str">
        <f>IF(ISBLANK(AF435),  "", _xlfn.CONCAT(LOWER(C435), "/", E435))</f>
        <v/>
      </c>
      <c r="AK435" s="37"/>
      <c r="AU435" s="8"/>
      <c r="AV435" s="8"/>
      <c r="AX435" s="8" t="str">
        <f>IF(AND(ISBLANK(AT435), ISBLANK(AU435)), "", _xlfn.CONCAT("[", IF(ISBLANK(AT435), "", _xlfn.CONCAT("[""mac"", """, AT435, """]")), IF(ISBLANK(AU435), "", _xlfn.CONCAT(", [""ip"", """, AU435, """]")), "]"))</f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>IF(ISBLANK(AF436),  "", _xlfn.CONCAT("haas/entity/sensor/", LOWER(C436), "/", E436, "/config"))</f>
        <v/>
      </c>
      <c r="AH436" s="8" t="str">
        <f>IF(ISBLANK(AF436),  "", _xlfn.CONCAT(LOWER(C436), "/", E436))</f>
        <v/>
      </c>
      <c r="AK436" s="37"/>
      <c r="AU436" s="8"/>
      <c r="AV436" s="8"/>
      <c r="AX436" s="8" t="str">
        <f>IF(AND(ISBLANK(AT436), ISBLANK(AU436)), "", _xlfn.CONCAT("[", IF(ISBLANK(AT436), "", _xlfn.CONCAT("[""mac"", """, AT436, """]")), IF(ISBLANK(AU436), "", _xlfn.CONCAT(", [""ip"", """, AU436, """]")), "]"))</f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>IF(ISBLANK(AF437),  "", _xlfn.CONCAT("haas/entity/sensor/", LOWER(C437), "/", E437, "/config"))</f>
        <v/>
      </c>
      <c r="AH437" s="8" t="str">
        <f>IF(ISBLANK(AF437),  "", _xlfn.CONCAT(LOWER(C437), "/", E437))</f>
        <v/>
      </c>
      <c r="AK437" s="37"/>
      <c r="AU437" s="8"/>
      <c r="AV437" s="8"/>
      <c r="AX437" s="8" t="str">
        <f>IF(AND(ISBLANK(AT437), ISBLANK(AU437)), "", _xlfn.CONCAT("[", IF(ISBLANK(AT437), "", _xlfn.CONCAT("[""mac"", """, AT437, """]")), IF(ISBLANK(AU437), "", _xlfn.CONCAT(", [""ip"", """, AU437, """]")), "]"))</f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>IF(ISBLANK(AF438),  "", _xlfn.CONCAT("haas/entity/sensor/", LOWER(C438), "/", E438, "/config"))</f>
        <v/>
      </c>
      <c r="AH438" s="8" t="str">
        <f>IF(ISBLANK(AF438),  "", _xlfn.CONCAT(LOWER(C438), "/", E438))</f>
        <v/>
      </c>
      <c r="AK438" s="37"/>
      <c r="AU438" s="8"/>
      <c r="AV438" s="8"/>
      <c r="AX438" s="8" t="str">
        <f>IF(AND(ISBLANK(AT438), ISBLANK(AU438)), "", _xlfn.CONCAT("[", IF(ISBLANK(AT438), "", _xlfn.CONCAT("[""mac"", """, AT438, """]")), IF(ISBLANK(AU438), "", _xlfn.CONCAT(", [""ip"", """, AU438, """]")), "]"))</f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>IF(ISBLANK(AF439),  "", _xlfn.CONCAT("haas/entity/sensor/", LOWER(C439), "/", E439, "/config"))</f>
        <v/>
      </c>
      <c r="AH439" s="8" t="str">
        <f>IF(ISBLANK(AF439),  "", _xlfn.CONCAT(LOWER(C439), "/", E439))</f>
        <v/>
      </c>
      <c r="AK439" s="37"/>
      <c r="AU439" s="8"/>
      <c r="AV439" s="8"/>
      <c r="AX439" s="8" t="str">
        <f>IF(AND(ISBLANK(AT439), ISBLANK(AU439)), "", _xlfn.CONCAT("[", IF(ISBLANK(AT439), "", _xlfn.CONCAT("[""mac"", """, AT439, """]")), IF(ISBLANK(AU439), "", _xlfn.CONCAT(", [""ip"", """, AU439, """]")), "]"))</f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>IF(ISBLANK(AF440),  "", _xlfn.CONCAT("haas/entity/sensor/", LOWER(C440), "/", E440, "/config"))</f>
        <v/>
      </c>
      <c r="AH440" s="8" t="str">
        <f>IF(ISBLANK(AF440),  "", _xlfn.CONCAT(LOWER(C440), "/", E440))</f>
        <v/>
      </c>
      <c r="AK440" s="37"/>
      <c r="AU440" s="8"/>
      <c r="AV440" s="8"/>
      <c r="AX440" s="8" t="str">
        <f>IF(AND(ISBLANK(AT440), ISBLANK(AU440)), "", _xlfn.CONCAT("[", IF(ISBLANK(AT440), "", _xlfn.CONCAT("[""mac"", """, AT440, """]")), IF(ISBLANK(AU440), "", _xlfn.CONCAT(", [""ip"", """, AU440, """]")), "]"))</f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>IF(ISBLANK(AF441),  "", _xlfn.CONCAT("haas/entity/sensor/", LOWER(C441), "/", E441, "/config"))</f>
        <v/>
      </c>
      <c r="AH441" s="8" t="str">
        <f>IF(ISBLANK(AF441),  "", _xlfn.CONCAT(LOWER(C441), "/", E441))</f>
        <v/>
      </c>
      <c r="AK441" s="37"/>
      <c r="AU441" s="8"/>
      <c r="AV441" s="8"/>
      <c r="AX441" s="8" t="str">
        <f>IF(AND(ISBLANK(AT441), ISBLANK(AU441)), "", _xlfn.CONCAT("[", IF(ISBLANK(AT441), "", _xlfn.CONCAT("[""mac"", """, AT441, """]")), IF(ISBLANK(AU441), "", _xlfn.CONCAT(", [""ip"", """, AU441, """]")), "]"))</f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>IF(ISBLANK(AF442),  "", _xlfn.CONCAT("haas/entity/sensor/", LOWER(C442), "/", E442, "/config"))</f>
        <v/>
      </c>
      <c r="AH442" s="8" t="str">
        <f>IF(ISBLANK(AF442),  "", _xlfn.CONCAT(LOWER(C442), "/", E442))</f>
        <v/>
      </c>
      <c r="AK442" s="37"/>
      <c r="AU442" s="8"/>
      <c r="AV442" s="8"/>
      <c r="AX442" s="8" t="str">
        <f>IF(AND(ISBLANK(AT442), ISBLANK(AU442)), "", _xlfn.CONCAT("[", IF(ISBLANK(AT442), "", _xlfn.CONCAT("[""mac"", """, AT442, """]")), IF(ISBLANK(AU442), "", _xlfn.CONCAT(", [""ip"", """, AU442, """]")), "]"))</f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>IF(ISBLANK(AF443),  "", _xlfn.CONCAT("haas/entity/sensor/", LOWER(C443), "/", E443, "/config"))</f>
        <v/>
      </c>
      <c r="AH443" s="8" t="str">
        <f>IF(ISBLANK(AF443),  "", _xlfn.CONCAT(LOWER(C443), "/", E443))</f>
        <v/>
      </c>
      <c r="AK443" s="37"/>
      <c r="AU443" s="8"/>
      <c r="AV443" s="8"/>
      <c r="AX443" s="8" t="str">
        <f>IF(AND(ISBLANK(AT443), ISBLANK(AU443)), "", _xlfn.CONCAT("[", IF(ISBLANK(AT443), "", _xlfn.CONCAT("[""mac"", """, AT443, """]")), IF(ISBLANK(AU443), "", _xlfn.CONCAT(", [""ip"", """, AU443, """]")), "]"))</f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>IF(ISBLANK(AF444),  "", _xlfn.CONCAT("haas/entity/sensor/", LOWER(C444), "/", E444, "/config"))</f>
        <v/>
      </c>
      <c r="AH444" s="8" t="str">
        <f>IF(ISBLANK(AF444),  "", _xlfn.CONCAT(LOWER(C444), "/", E444))</f>
        <v/>
      </c>
      <c r="AK444" s="37"/>
      <c r="AU444" s="8"/>
      <c r="AV444" s="8"/>
      <c r="AX444" s="8" t="str">
        <f>IF(AND(ISBLANK(AT444), ISBLANK(AU444)), "", _xlfn.CONCAT("[", IF(ISBLANK(AT444), "", _xlfn.CONCAT("[""mac"", """, AT444, """]")), IF(ISBLANK(AU444), "", _xlfn.CONCAT(", [""ip"", """, AU444, """]")), "]"))</f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>IF(ISBLANK(AF445),  "", _xlfn.CONCAT("haas/entity/sensor/", LOWER(C445), "/", E445, "/config"))</f>
        <v/>
      </c>
      <c r="AH445" s="8" t="str">
        <f>IF(ISBLANK(AF445),  "", _xlfn.CONCAT(LOWER(C445), "/", E445))</f>
        <v/>
      </c>
      <c r="AK445" s="37"/>
      <c r="AU445" s="8"/>
      <c r="AV445" s="8"/>
      <c r="AX445" s="8" t="str">
        <f>IF(AND(ISBLANK(AT445), ISBLANK(AU445)), "", _xlfn.CONCAT("[", IF(ISBLANK(AT445), "", _xlfn.CONCAT("[""mac"", """, AT445, """]")), IF(ISBLANK(AU445), "", _xlfn.CONCAT(", [""ip"", """, AU445, """]")), "]"))</f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>IF(ISBLANK(AF446),  "", _xlfn.CONCAT("haas/entity/sensor/", LOWER(C446), "/", E446, "/config"))</f>
        <v/>
      </c>
      <c r="AH446" s="8" t="str">
        <f>IF(ISBLANK(AF446),  "", _xlfn.CONCAT(LOWER(C446), "/", E446))</f>
        <v/>
      </c>
      <c r="AK446" s="37"/>
      <c r="AU446" s="8"/>
      <c r="AV446" s="8"/>
      <c r="AX446" s="8" t="str">
        <f>IF(AND(ISBLANK(AT446), ISBLANK(AU446)), "", _xlfn.CONCAT("[", IF(ISBLANK(AT446), "", _xlfn.CONCAT("[""mac"", """, AT446, """]")), IF(ISBLANK(AU446), "", _xlfn.CONCAT(", [""ip"", """, AU446, """]")), "]"))</f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>IF(ISBLANK(AF447),  "", _xlfn.CONCAT("haas/entity/sensor/", LOWER(C447), "/", E447, "/config"))</f>
        <v/>
      </c>
      <c r="AH447" s="8" t="str">
        <f>IF(ISBLANK(AF447),  "", _xlfn.CONCAT(LOWER(C447), "/", E447))</f>
        <v/>
      </c>
      <c r="AK447" s="37"/>
      <c r="AU447" s="8"/>
      <c r="AV447" s="8"/>
      <c r="AX447" s="8" t="str">
        <f>IF(AND(ISBLANK(AT447), ISBLANK(AU447)), "", _xlfn.CONCAT("[", IF(ISBLANK(AT447), "", _xlfn.CONCAT("[""mac"", """, AT447, """]")), IF(ISBLANK(AU447), "", _xlfn.CONCAT(", [""ip"", """, AU447, """]")), "]"))</f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>IF(ISBLANK(AF448),  "", _xlfn.CONCAT("haas/entity/sensor/", LOWER(C448), "/", E448, "/config"))</f>
        <v/>
      </c>
      <c r="AH448" s="8" t="str">
        <f>IF(ISBLANK(AF448),  "", _xlfn.CONCAT(LOWER(C448), "/", E448))</f>
        <v/>
      </c>
      <c r="AK448" s="37"/>
      <c r="AU448" s="8"/>
      <c r="AV448" s="8"/>
      <c r="AX448" s="8" t="str">
        <f>IF(AND(ISBLANK(AT448), ISBLANK(AU448)), "", _xlfn.CONCAT("[", IF(ISBLANK(AT448), "", _xlfn.CONCAT("[""mac"", """, AT448, """]")), IF(ISBLANK(AU448), "", _xlfn.CONCAT(", [""ip"", """, AU448, """]")), "]"))</f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>IF(ISBLANK(AF449),  "", _xlfn.CONCAT("haas/entity/sensor/", LOWER(C449), "/", E449, "/config"))</f>
        <v/>
      </c>
      <c r="AH449" s="8" t="str">
        <f>IF(ISBLANK(AF449),  "", _xlfn.CONCAT(LOWER(C449), "/", E449))</f>
        <v/>
      </c>
      <c r="AK449" s="37"/>
      <c r="AU449" s="8"/>
      <c r="AV449" s="8"/>
      <c r="AX449" s="8" t="str">
        <f>IF(AND(ISBLANK(AT449), ISBLANK(AU449)), "", _xlfn.CONCAT("[", IF(ISBLANK(AT449), "", _xlfn.CONCAT("[""mac"", """, AT449, """]")), IF(ISBLANK(AU449), "", _xlfn.CONCAT(", [""ip"", """, AU449, """]")), "]"))</f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>IF(ISBLANK(AF450),  "", _xlfn.CONCAT("haas/entity/sensor/", LOWER(C450), "/", E450, "/config"))</f>
        <v/>
      </c>
      <c r="AH450" s="8" t="str">
        <f>IF(ISBLANK(AF450),  "", _xlfn.CONCAT(LOWER(C450), "/", E450))</f>
        <v/>
      </c>
      <c r="AK450" s="37"/>
      <c r="AU450" s="8"/>
      <c r="AV450" s="8"/>
      <c r="AX450" s="8" t="str">
        <f>IF(AND(ISBLANK(AT450), ISBLANK(AU450)), "", _xlfn.CONCAT("[", IF(ISBLANK(AT450), "", _xlfn.CONCAT("[""mac"", """, AT450, """]")), IF(ISBLANK(AU450), "", _xlfn.CONCAT(", [""ip"", """, AU450, """]")), "]"))</f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>IF(ISBLANK(AF451),  "", _xlfn.CONCAT("haas/entity/sensor/", LOWER(C451), "/", E451, "/config"))</f>
        <v/>
      </c>
      <c r="AH451" s="8" t="str">
        <f>IF(ISBLANK(AF451),  "", _xlfn.CONCAT(LOWER(C451), "/", E451))</f>
        <v/>
      </c>
      <c r="AK451" s="37"/>
      <c r="AU451" s="8"/>
      <c r="AV451" s="8"/>
      <c r="AX451" s="8" t="str">
        <f>IF(AND(ISBLANK(AT451), ISBLANK(AU451)), "", _xlfn.CONCAT("[", IF(ISBLANK(AT451), "", _xlfn.CONCAT("[""mac"", """, AT451, """]")), IF(ISBLANK(AU451), "", _xlfn.CONCAT(", [""ip"", """, AU451, """]")), "]"))</f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>IF(ISBLANK(AF452),  "", _xlfn.CONCAT("haas/entity/sensor/", LOWER(C452), "/", E452, "/config"))</f>
        <v/>
      </c>
      <c r="AH452" s="8" t="str">
        <f>IF(ISBLANK(AF452),  "", _xlfn.CONCAT(LOWER(C452), "/", E452))</f>
        <v/>
      </c>
      <c r="AK452" s="37"/>
      <c r="AU452" s="8"/>
      <c r="AV452" s="8"/>
      <c r="AX452" s="8" t="str">
        <f>IF(AND(ISBLANK(AT452), ISBLANK(AU452)), "", _xlfn.CONCAT("[", IF(ISBLANK(AT452), "", _xlfn.CONCAT("[""mac"", """, AT452, """]")), IF(ISBLANK(AU452), "", _xlfn.CONCAT(", [""ip"", """, AU452, """]")), "]"))</f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>IF(ISBLANK(AF453),  "", _xlfn.CONCAT("haas/entity/sensor/", LOWER(C453), "/", E453, "/config"))</f>
        <v/>
      </c>
      <c r="AH453" s="8" t="str">
        <f>IF(ISBLANK(AF453),  "", _xlfn.CONCAT(LOWER(C453), "/", E453))</f>
        <v/>
      </c>
      <c r="AK453" s="37"/>
      <c r="AU453" s="8"/>
      <c r="AV453" s="8"/>
      <c r="AX453" s="8" t="str">
        <f>IF(AND(ISBLANK(AT453), ISBLANK(AU453)), "", _xlfn.CONCAT("[", IF(ISBLANK(AT453), "", _xlfn.CONCAT("[""mac"", """, AT453, """]")), IF(ISBLANK(AU453), "", _xlfn.CONCAT(", [""ip"", """, AU453, """]")), "]"))</f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>IF(ISBLANK(AF454),  "", _xlfn.CONCAT("haas/entity/sensor/", LOWER(C454), "/", E454, "/config"))</f>
        <v/>
      </c>
      <c r="AH454" s="8" t="str">
        <f>IF(ISBLANK(AF454),  "", _xlfn.CONCAT(LOWER(C454), "/", E454))</f>
        <v/>
      </c>
      <c r="AK454" s="37"/>
      <c r="AU454" s="8"/>
      <c r="AV454" s="8"/>
      <c r="AX454" s="8" t="str">
        <f>IF(AND(ISBLANK(AT454), ISBLANK(AU454)), "", _xlfn.CONCAT("[", IF(ISBLANK(AT454), "", _xlfn.CONCAT("[""mac"", """, AT454, """]")), IF(ISBLANK(AU454), "", _xlfn.CONCAT(", [""ip"", """, AU454, """]")), "]"))</f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>IF(ISBLANK(AF455),  "", _xlfn.CONCAT("haas/entity/sensor/", LOWER(C455), "/", E455, "/config"))</f>
        <v/>
      </c>
      <c r="AH455" s="8" t="str">
        <f>IF(ISBLANK(AF455),  "", _xlfn.CONCAT(LOWER(C455), "/", E455))</f>
        <v/>
      </c>
      <c r="AK455" s="37"/>
      <c r="AU455" s="8"/>
      <c r="AV455" s="8"/>
      <c r="AX455" s="8" t="str">
        <f>IF(AND(ISBLANK(AT455), ISBLANK(AU455)), "", _xlfn.CONCAT("[", IF(ISBLANK(AT455), "", _xlfn.CONCAT("[""mac"", """, AT455, """]")), IF(ISBLANK(AU455), "", _xlfn.CONCAT(", [""ip"", """, AU455, """]")), "]"))</f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>IF(ISBLANK(AF456),  "", _xlfn.CONCAT("haas/entity/sensor/", LOWER(C456), "/", E456, "/config"))</f>
        <v/>
      </c>
      <c r="AH456" s="8" t="str">
        <f>IF(ISBLANK(AF456),  "", _xlfn.CONCAT(LOWER(C456), "/", E456))</f>
        <v/>
      </c>
      <c r="AK456" s="37"/>
      <c r="AU456" s="8"/>
      <c r="AV456" s="8"/>
      <c r="AX456" s="8" t="str">
        <f>IF(AND(ISBLANK(AT456), ISBLANK(AU456)), "", _xlfn.CONCAT("[", IF(ISBLANK(AT456), "", _xlfn.CONCAT("[""mac"", """, AT456, """]")), IF(ISBLANK(AU456), "", _xlfn.CONCAT(", [""ip"", """, AU456, """]")), "]"))</f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>IF(ISBLANK(AF457),  "", _xlfn.CONCAT("haas/entity/sensor/", LOWER(C457), "/", E457, "/config"))</f>
        <v/>
      </c>
      <c r="AH457" s="8" t="str">
        <f>IF(ISBLANK(AF457),  "", _xlfn.CONCAT(LOWER(C457), "/", E457))</f>
        <v/>
      </c>
      <c r="AK457" s="37"/>
      <c r="AU457" s="8"/>
      <c r="AV457" s="8"/>
      <c r="AX457" s="8" t="str">
        <f>IF(AND(ISBLANK(AT457), ISBLANK(AU457)), "", _xlfn.CONCAT("[", IF(ISBLANK(AT457), "", _xlfn.CONCAT("[""mac"", """, AT457, """]")), IF(ISBLANK(AU457), "", _xlfn.CONCAT(", [""ip"", """, AU457, """]")), "]"))</f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>IF(ISBLANK(AF458),  "", _xlfn.CONCAT("haas/entity/sensor/", LOWER(C458), "/", E458, "/config"))</f>
        <v/>
      </c>
      <c r="AH458" s="8" t="str">
        <f>IF(ISBLANK(AF458),  "", _xlfn.CONCAT(LOWER(C458), "/", E458))</f>
        <v/>
      </c>
      <c r="AK458" s="37"/>
      <c r="AU458" s="8"/>
      <c r="AV458" s="8"/>
      <c r="AX458" s="8" t="str">
        <f>IF(AND(ISBLANK(AT458), ISBLANK(AU458)), "", _xlfn.CONCAT("[", IF(ISBLANK(AT458), "", _xlfn.CONCAT("[""mac"", """, AT458, """]")), IF(ISBLANK(AU458), "", _xlfn.CONCAT(", [""ip"", """, AU458, """]")), "]"))</f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>IF(ISBLANK(AF459),  "", _xlfn.CONCAT("haas/entity/sensor/", LOWER(C459), "/", E459, "/config"))</f>
        <v/>
      </c>
      <c r="AH459" s="8" t="str">
        <f>IF(ISBLANK(AF459),  "", _xlfn.CONCAT(LOWER(C459), "/", E459))</f>
        <v/>
      </c>
      <c r="AK459" s="37"/>
      <c r="AU459" s="8"/>
      <c r="AV459" s="8"/>
      <c r="AX459" s="8" t="str">
        <f>IF(AND(ISBLANK(AT459), ISBLANK(AU459)), "", _xlfn.CONCAT("[", IF(ISBLANK(AT459), "", _xlfn.CONCAT("[""mac"", """, AT459, """]")), IF(ISBLANK(AU459), "", _xlfn.CONCAT(", [""ip"", """, AU459, """]")), "]"))</f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>IF(ISBLANK(AF460),  "", _xlfn.CONCAT("haas/entity/sensor/", LOWER(C460), "/", E460, "/config"))</f>
        <v/>
      </c>
      <c r="AH460" s="8" t="str">
        <f>IF(ISBLANK(AF460),  "", _xlfn.CONCAT(LOWER(C460), "/", E460))</f>
        <v/>
      </c>
      <c r="AK460" s="37"/>
      <c r="AU460" s="8"/>
      <c r="AV460" s="8"/>
      <c r="AX460" s="8" t="str">
        <f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>IF(ISBLANK(AF461),  "", _xlfn.CONCAT("haas/entity/sensor/", LOWER(C461), "/", E461, "/config"))</f>
        <v/>
      </c>
      <c r="AH461" s="8" t="str">
        <f>IF(ISBLANK(AF461),  "", _xlfn.CONCAT(LOWER(C461), "/", E461))</f>
        <v/>
      </c>
      <c r="AK461" s="37"/>
      <c r="AU461" s="8"/>
      <c r="AV461" s="8"/>
      <c r="AX461" s="8" t="str">
        <f>IF(AND(ISBLANK(AT461), ISBLANK(AU461)), "", _xlfn.CONCAT("[", IF(ISBLANK(AT461), "", _xlfn.CONCAT("[""mac"", """, AT461, """]")), IF(ISBLANK(AU461), "", _xlfn.CONCAT(", [""ip"", """, AU461, """]")), "]"))</f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>IF(ISBLANK(AF462),  "", _xlfn.CONCAT("haas/entity/sensor/", LOWER(C462), "/", E462, "/config"))</f>
        <v/>
      </c>
      <c r="AH462" s="8" t="str">
        <f>IF(ISBLANK(AF462),  "", _xlfn.CONCAT(LOWER(C462), "/", E462))</f>
        <v/>
      </c>
      <c r="AK462" s="37"/>
      <c r="AU462" s="8"/>
      <c r="AV462" s="8"/>
      <c r="AX462" s="8" t="str">
        <f>IF(AND(ISBLANK(AT462), ISBLANK(AU462)), "", _xlfn.CONCAT("[", IF(ISBLANK(AT462), "", _xlfn.CONCAT("[""mac"", """, AT462, """]")), IF(ISBLANK(AU462), "", _xlfn.CONCAT(", [""ip"", """, AU462, """]")), "]"))</f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>IF(ISBLANK(AF463),  "", _xlfn.CONCAT("haas/entity/sensor/", LOWER(C463), "/", E463, "/config"))</f>
        <v/>
      </c>
      <c r="AH463" s="8" t="str">
        <f>IF(ISBLANK(AF463),  "", _xlfn.CONCAT(LOWER(C463), "/", E463))</f>
        <v/>
      </c>
      <c r="AK463" s="37"/>
      <c r="AU463" s="8"/>
      <c r="AV463" s="8"/>
      <c r="AX463" s="8" t="str">
        <f>IF(AND(ISBLANK(AT463), ISBLANK(AU463)), "", _xlfn.CONCAT("[", IF(ISBLANK(AT463), "", _xlfn.CONCAT("[""mac"", """, AT463, """]")), IF(ISBLANK(AU463), "", _xlfn.CONCAT(", [""ip"", """, AU463, """]")), "]"))</f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>IF(ISBLANK(AF464),  "", _xlfn.CONCAT("haas/entity/sensor/", LOWER(C464), "/", E464, "/config"))</f>
        <v/>
      </c>
      <c r="AH464" s="8" t="str">
        <f>IF(ISBLANK(AF464),  "", _xlfn.CONCAT(LOWER(C464), "/", E464))</f>
        <v/>
      </c>
      <c r="AK464" s="37"/>
      <c r="AU464" s="8"/>
      <c r="AV464" s="8"/>
      <c r="AX464" s="8" t="str">
        <f>IF(AND(ISBLANK(AT464), ISBLANK(AU464)), "", _xlfn.CONCAT("[", IF(ISBLANK(AT464), "", _xlfn.CONCAT("[""mac"", """, AT464, """]")), IF(ISBLANK(AU464), "", _xlfn.CONCAT(", [""ip"", """, AU464, """]")), "]"))</f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>IF(ISBLANK(AF465),  "", _xlfn.CONCAT("haas/entity/sensor/", LOWER(C465), "/", E465, "/config"))</f>
        <v/>
      </c>
      <c r="AH465" s="8" t="str">
        <f>IF(ISBLANK(AF465),  "", _xlfn.CONCAT(LOWER(C465), "/", E465))</f>
        <v/>
      </c>
      <c r="AK465" s="37"/>
      <c r="AU465" s="8"/>
      <c r="AV465" s="8"/>
      <c r="AX465" s="8" t="str">
        <f>IF(AND(ISBLANK(AT465), ISBLANK(AU465)), "", _xlfn.CONCAT("[", IF(ISBLANK(AT465), "", _xlfn.CONCAT("[""mac"", """, AT465, """]")), IF(ISBLANK(AU465), "", _xlfn.CONCAT(", [""ip"", """, AU465, """]")), "]"))</f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>IF(ISBLANK(AF466),  "", _xlfn.CONCAT("haas/entity/sensor/", LOWER(C466), "/", E466, "/config"))</f>
        <v/>
      </c>
      <c r="AH466" s="8" t="str">
        <f>IF(ISBLANK(AF466),  "", _xlfn.CONCAT(LOWER(C466), "/", E466))</f>
        <v/>
      </c>
      <c r="AK466" s="37"/>
      <c r="AU466" s="8"/>
      <c r="AV466" s="8"/>
      <c r="AX466" s="8" t="str">
        <f>IF(AND(ISBLANK(AT466), ISBLANK(AU466)), "", _xlfn.CONCAT("[", IF(ISBLANK(AT466), "", _xlfn.CONCAT("[""mac"", """, AT466, """]")), IF(ISBLANK(AU466), "", _xlfn.CONCAT(", [""ip"", """, AU466, """]")), "]"))</f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>IF(ISBLANK(AF467),  "", _xlfn.CONCAT("haas/entity/sensor/", LOWER(C467), "/", E467, "/config"))</f>
        <v/>
      </c>
      <c r="AH467" s="8" t="str">
        <f>IF(ISBLANK(AF467),  "", _xlfn.CONCAT(LOWER(C467), "/", E467))</f>
        <v/>
      </c>
      <c r="AK467" s="37"/>
      <c r="AU467" s="8"/>
      <c r="AV467" s="8"/>
      <c r="AX467" s="8" t="str">
        <f>IF(AND(ISBLANK(AT467), ISBLANK(AU467)), "", _xlfn.CONCAT("[", IF(ISBLANK(AT467), "", _xlfn.CONCAT("[""mac"", """, AT467, """]")), IF(ISBLANK(AU467), "", _xlfn.CONCAT(", [""ip"", """, AU467, """]")), "]"))</f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>IF(ISBLANK(AF468),  "", _xlfn.CONCAT("haas/entity/sensor/", LOWER(C468), "/", E468, "/config"))</f>
        <v/>
      </c>
      <c r="AH468" s="8" t="str">
        <f>IF(ISBLANK(AF468),  "", _xlfn.CONCAT(LOWER(C468), "/", E468))</f>
        <v/>
      </c>
      <c r="AK468" s="37"/>
      <c r="AU468" s="8"/>
      <c r="AV468" s="8"/>
      <c r="AX468" s="8" t="str">
        <f>IF(AND(ISBLANK(AT468), ISBLANK(AU468)), "", _xlfn.CONCAT("[", IF(ISBLANK(AT468), "", _xlfn.CONCAT("[""mac"", """, AT468, """]")), IF(ISBLANK(AU468), "", _xlfn.CONCAT(", [""ip"", """, AU468, """]")), "]"))</f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>IF(ISBLANK(AF469),  "", _xlfn.CONCAT("haas/entity/sensor/", LOWER(C469), "/", E469, "/config"))</f>
        <v/>
      </c>
      <c r="AH469" s="8" t="str">
        <f>IF(ISBLANK(AF469),  "", _xlfn.CONCAT(LOWER(C469), "/", E469))</f>
        <v/>
      </c>
      <c r="AK469" s="37"/>
      <c r="AU469" s="8"/>
      <c r="AV469" s="8"/>
      <c r="AX469" s="8" t="str">
        <f>IF(AND(ISBLANK(AT469), ISBLANK(AU469)), "", _xlfn.CONCAT("[", IF(ISBLANK(AT469), "", _xlfn.CONCAT("[""mac"", """, AT469, """]")), IF(ISBLANK(AU469), "", _xlfn.CONCAT(", [""ip"", """, AU469, """]")), "]"))</f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>IF(ISBLANK(AF470),  "", _xlfn.CONCAT("haas/entity/sensor/", LOWER(C470), "/", E470, "/config"))</f>
        <v/>
      </c>
      <c r="AH470" s="8" t="str">
        <f>IF(ISBLANK(AF470),  "", _xlfn.CONCAT(LOWER(C470), "/", E470))</f>
        <v/>
      </c>
      <c r="AK470" s="37"/>
      <c r="AU470" s="8"/>
      <c r="AV470" s="8"/>
      <c r="AX470" s="8" t="str">
        <f>IF(AND(ISBLANK(AT470), ISBLANK(AU470)), "", _xlfn.CONCAT("[", IF(ISBLANK(AT470), "", _xlfn.CONCAT("[""mac"", """, AT470, """]")), IF(ISBLANK(AU470), "", _xlfn.CONCAT(", [""ip"", """, AU470, """]")), "]"))</f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>IF(ISBLANK(AF471),  "", _xlfn.CONCAT("haas/entity/sensor/", LOWER(C471), "/", E471, "/config"))</f>
        <v/>
      </c>
      <c r="AH471" s="8" t="str">
        <f>IF(ISBLANK(AF471),  "", _xlfn.CONCAT(LOWER(C471), "/", E471))</f>
        <v/>
      </c>
      <c r="AK471" s="37"/>
      <c r="AU471" s="8"/>
      <c r="AV471" s="8"/>
      <c r="AX471" s="8" t="str">
        <f>IF(AND(ISBLANK(AT471), ISBLANK(AU471)), "", _xlfn.CONCAT("[", IF(ISBLANK(AT471), "", _xlfn.CONCAT("[""mac"", """, AT471, """]")), IF(ISBLANK(AU471), "", _xlfn.CONCAT(", [""ip"", """, AU471, """]")), "]"))</f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>IF(ISBLANK(AF472),  "", _xlfn.CONCAT("haas/entity/sensor/", LOWER(C472), "/", E472, "/config"))</f>
        <v/>
      </c>
      <c r="AH472" s="8" t="str">
        <f>IF(ISBLANK(AF472),  "", _xlfn.CONCAT(LOWER(C472), "/", E472))</f>
        <v/>
      </c>
      <c r="AK472" s="37"/>
      <c r="AU472" s="8"/>
      <c r="AV472" s="8"/>
      <c r="AX472" s="8" t="str">
        <f>IF(AND(ISBLANK(AT472), ISBLANK(AU472)), "", _xlfn.CONCAT("[", IF(ISBLANK(AT472), "", _xlfn.CONCAT("[""mac"", """, AT472, """]")), IF(ISBLANK(AU472), "", _xlfn.CONCAT(", [""ip"", """, AU472, """]")), "]"))</f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>IF(ISBLANK(AF473),  "", _xlfn.CONCAT("haas/entity/sensor/", LOWER(C473), "/", E473, "/config"))</f>
        <v/>
      </c>
      <c r="AH473" s="8" t="str">
        <f>IF(ISBLANK(AF473),  "", _xlfn.CONCAT(LOWER(C473), "/", E473))</f>
        <v/>
      </c>
      <c r="AK473" s="37"/>
      <c r="AU473" s="8"/>
      <c r="AV473" s="8"/>
      <c r="AX473" s="8" t="str">
        <f>IF(AND(ISBLANK(AT473), ISBLANK(AU473)), "", _xlfn.CONCAT("[", IF(ISBLANK(AT473), "", _xlfn.CONCAT("[""mac"", """, AT473, """]")), IF(ISBLANK(AU473), "", _xlfn.CONCAT(", [""ip"", """, AU473, """]")), "]"))</f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>IF(ISBLANK(AF474),  "", _xlfn.CONCAT("haas/entity/sensor/", LOWER(C474), "/", E474, "/config"))</f>
        <v/>
      </c>
      <c r="AH474" s="8" t="str">
        <f>IF(ISBLANK(AF474),  "", _xlfn.CONCAT(LOWER(C474), "/", E474))</f>
        <v/>
      </c>
      <c r="AK474" s="37"/>
      <c r="AU474" s="8"/>
      <c r="AV474" s="8"/>
      <c r="AX474" s="8" t="str">
        <f>IF(AND(ISBLANK(AT474), ISBLANK(AU474)), "", _xlfn.CONCAT("[", IF(ISBLANK(AT474), "", _xlfn.CONCAT("[""mac"", """, AT474, """]")), IF(ISBLANK(AU474), "", _xlfn.CONCAT(", [""ip"", """, AU474, """]")), "]"))</f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>IF(ISBLANK(AF475),  "", _xlfn.CONCAT("haas/entity/sensor/", LOWER(C475), "/", E475, "/config"))</f>
        <v/>
      </c>
      <c r="AH475" s="8" t="str">
        <f>IF(ISBLANK(AF475),  "", _xlfn.CONCAT(LOWER(C475), "/", E475))</f>
        <v/>
      </c>
      <c r="AK475" s="37"/>
      <c r="AU475" s="8"/>
      <c r="AV475" s="8"/>
      <c r="AX475" s="8" t="str">
        <f>IF(AND(ISBLANK(AT475), ISBLANK(AU475)), "", _xlfn.CONCAT("[", IF(ISBLANK(AT475), "", _xlfn.CONCAT("[""mac"", """, AT475, """]")), IF(ISBLANK(AU475), "", _xlfn.CONCAT(", [""ip"", """, AU475, """]")), "]"))</f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>IF(ISBLANK(AF476),  "", _xlfn.CONCAT("haas/entity/sensor/", LOWER(C476), "/", E476, "/config"))</f>
        <v/>
      </c>
      <c r="AH476" s="8" t="str">
        <f>IF(ISBLANK(AF476),  "", _xlfn.CONCAT(LOWER(C476), "/", E476))</f>
        <v/>
      </c>
      <c r="AK476" s="37"/>
      <c r="AU476" s="8"/>
      <c r="AV476" s="8"/>
      <c r="AX476" s="8" t="str">
        <f>IF(AND(ISBLANK(AT476), ISBLANK(AU476)), "", _xlfn.CONCAT("[", IF(ISBLANK(AT476), "", _xlfn.CONCAT("[""mac"", """, AT476, """]")), IF(ISBLANK(AU476), "", _xlfn.CONCAT(", [""ip"", """, AU476, """]")), "]"))</f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>IF(ISBLANK(AF477),  "", _xlfn.CONCAT("haas/entity/sensor/", LOWER(C477), "/", E477, "/config"))</f>
        <v/>
      </c>
      <c r="AH477" s="8" t="str">
        <f>IF(ISBLANK(AF477),  "", _xlfn.CONCAT(LOWER(C477), "/", E477))</f>
        <v/>
      </c>
      <c r="AK477" s="37"/>
      <c r="AU477" s="8"/>
      <c r="AV477" s="8"/>
      <c r="AX477" s="8" t="str">
        <f>IF(AND(ISBLANK(AT477), ISBLANK(AU477)), "", _xlfn.CONCAT("[", IF(ISBLANK(AT477), "", _xlfn.CONCAT("[""mac"", """, AT477, """]")), IF(ISBLANK(AU477), "", _xlfn.CONCAT(", [""ip"", """, AU477, """]")), "]"))</f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>IF(ISBLANK(AF478),  "", _xlfn.CONCAT("haas/entity/sensor/", LOWER(C478), "/", E478, "/config"))</f>
        <v/>
      </c>
      <c r="AH478" s="8" t="str">
        <f>IF(ISBLANK(AF478),  "", _xlfn.CONCAT(LOWER(C478), "/", E478))</f>
        <v/>
      </c>
      <c r="AK478" s="37"/>
      <c r="AU478" s="8"/>
      <c r="AV478" s="8"/>
      <c r="AX478" s="8" t="str">
        <f>IF(AND(ISBLANK(AT478), ISBLANK(AU478)), "", _xlfn.CONCAT("[", IF(ISBLANK(AT478), "", _xlfn.CONCAT("[""mac"", """, AT478, """]")), IF(ISBLANK(AU478), "", _xlfn.CONCAT(", [""ip"", """, AU478, """]")), "]"))</f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>IF(ISBLANK(AF479),  "", _xlfn.CONCAT("haas/entity/sensor/", LOWER(C479), "/", E479, "/config"))</f>
        <v/>
      </c>
      <c r="AH479" s="8" t="str">
        <f>IF(ISBLANK(AF479),  "", _xlfn.CONCAT(LOWER(C479), "/", E479))</f>
        <v/>
      </c>
      <c r="AK479" s="37"/>
      <c r="AU479" s="8"/>
      <c r="AV479" s="8"/>
      <c r="AX479" s="8" t="str">
        <f>IF(AND(ISBLANK(AT479), ISBLANK(AU479)), "", _xlfn.CONCAT("[", IF(ISBLANK(AT479), "", _xlfn.CONCAT("[""mac"", """, AT479, """]")), IF(ISBLANK(AU479), "", _xlfn.CONCAT(", [""ip"", """, AU479, """]")), "]"))</f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>IF(ISBLANK(AF480),  "", _xlfn.CONCAT("haas/entity/sensor/", LOWER(C480), "/", E480, "/config"))</f>
        <v/>
      </c>
      <c r="AH480" s="8" t="str">
        <f>IF(ISBLANK(AF480),  "", _xlfn.CONCAT(LOWER(C480), "/", E480))</f>
        <v/>
      </c>
      <c r="AK480" s="37"/>
      <c r="AU480" s="8"/>
      <c r="AV480" s="8"/>
      <c r="AX480" s="8" t="str">
        <f>IF(AND(ISBLANK(AT480), ISBLANK(AU480)), "", _xlfn.CONCAT("[", IF(ISBLANK(AT480), "", _xlfn.CONCAT("[""mac"", """, AT480, """]")), IF(ISBLANK(AU480), "", _xlfn.CONCAT(", [""ip"", """, AU480, """]")), "]"))</f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>IF(ISBLANK(AF481),  "", _xlfn.CONCAT("haas/entity/sensor/", LOWER(C481), "/", E481, "/config"))</f>
        <v/>
      </c>
      <c r="AH481" s="8" t="str">
        <f>IF(ISBLANK(AF481),  "", _xlfn.CONCAT(LOWER(C481), "/", E481))</f>
        <v/>
      </c>
      <c r="AK481" s="37"/>
      <c r="AU481" s="8"/>
      <c r="AV481" s="8"/>
      <c r="AX481" s="8" t="str">
        <f>IF(AND(ISBLANK(AT481), ISBLANK(AU481)), "", _xlfn.CONCAT("[", IF(ISBLANK(AT481), "", _xlfn.CONCAT("[""mac"", """, AT481, """]")), IF(ISBLANK(AU481), "", _xlfn.CONCAT(", [""ip"", """, AU481, """]")), "]"))</f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>IF(ISBLANK(AF482),  "", _xlfn.CONCAT("haas/entity/sensor/", LOWER(C482), "/", E482, "/config"))</f>
        <v/>
      </c>
      <c r="AH482" s="8" t="str">
        <f>IF(ISBLANK(AF482),  "", _xlfn.CONCAT(LOWER(C482), "/", E482))</f>
        <v/>
      </c>
      <c r="AK482" s="37"/>
      <c r="AU482" s="8"/>
      <c r="AV482" s="8"/>
      <c r="AX482" s="8" t="str">
        <f>IF(AND(ISBLANK(AT482), ISBLANK(AU482)), "", _xlfn.CONCAT("[", IF(ISBLANK(AT482), "", _xlfn.CONCAT("[""mac"", """, AT482, """]")), IF(ISBLANK(AU482), "", _xlfn.CONCAT(", [""ip"", """, AU482, """]")), "]"))</f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>IF(ISBLANK(AF483),  "", _xlfn.CONCAT("haas/entity/sensor/", LOWER(C483), "/", E483, "/config"))</f>
        <v/>
      </c>
      <c r="AH483" s="8" t="str">
        <f>IF(ISBLANK(AF483),  "", _xlfn.CONCAT(LOWER(C483), "/", E483))</f>
        <v/>
      </c>
      <c r="AK483" s="37"/>
      <c r="AU483" s="8"/>
      <c r="AV483" s="8"/>
      <c r="AX483" s="8" t="str">
        <f>IF(AND(ISBLANK(AT483), ISBLANK(AU483)), "", _xlfn.CONCAT("[", IF(ISBLANK(AT483), "", _xlfn.CONCAT("[""mac"", """, AT483, """]")), IF(ISBLANK(AU483), "", _xlfn.CONCAT(", [""ip"", """, AU483, """]")), "]"))</f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>IF(ISBLANK(AF484),  "", _xlfn.CONCAT("haas/entity/sensor/", LOWER(C484), "/", E484, "/config"))</f>
        <v/>
      </c>
      <c r="AH484" s="8" t="str">
        <f>IF(ISBLANK(AF484),  "", _xlfn.CONCAT(LOWER(C484), "/", E484))</f>
        <v/>
      </c>
      <c r="AK484" s="37"/>
      <c r="AU484" s="8"/>
      <c r="AV484" s="8"/>
      <c r="AX484" s="8" t="str">
        <f>IF(AND(ISBLANK(AT484), ISBLANK(AU484)), "", _xlfn.CONCAT("[", IF(ISBLANK(AT484), "", _xlfn.CONCAT("[""mac"", """, AT484, """]")), IF(ISBLANK(AU484), "", _xlfn.CONCAT(", [""ip"", """, AU484, """]")), "]"))</f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>IF(ISBLANK(AF485),  "", _xlfn.CONCAT("haas/entity/sensor/", LOWER(C485), "/", E485, "/config"))</f>
        <v/>
      </c>
      <c r="AH485" s="8" t="str">
        <f>IF(ISBLANK(AF485),  "", _xlfn.CONCAT(LOWER(C485), "/", E485))</f>
        <v/>
      </c>
      <c r="AK485" s="37"/>
      <c r="AU485" s="8"/>
      <c r="AV485" s="8"/>
      <c r="AX485" s="8" t="str">
        <f>IF(AND(ISBLANK(AT485), ISBLANK(AU485)), "", _xlfn.CONCAT("[", IF(ISBLANK(AT485), "", _xlfn.CONCAT("[""mac"", """, AT485, """]")), IF(ISBLANK(AU485), "", _xlfn.CONCAT(", [""ip"", """, AU485, """]")), "]"))</f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>IF(ISBLANK(AF486),  "", _xlfn.CONCAT("haas/entity/sensor/", LOWER(C486), "/", E486, "/config"))</f>
        <v/>
      </c>
      <c r="AH486" s="8" t="str">
        <f>IF(ISBLANK(AF486),  "", _xlfn.CONCAT(LOWER(C486), "/", E486))</f>
        <v/>
      </c>
      <c r="AK486" s="37"/>
      <c r="AU486" s="8"/>
      <c r="AV486" s="8"/>
      <c r="AX486" s="8" t="str">
        <f>IF(AND(ISBLANK(AT486), ISBLANK(AU486)), "", _xlfn.CONCAT("[", IF(ISBLANK(AT486), "", _xlfn.CONCAT("[""mac"", """, AT486, """]")), IF(ISBLANK(AU486), "", _xlfn.CONCAT(", [""ip"", """, AU486, """]")), "]"))</f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>IF(ISBLANK(AF487),  "", _xlfn.CONCAT("haas/entity/sensor/", LOWER(C487), "/", E487, "/config"))</f>
        <v/>
      </c>
      <c r="AH487" s="8" t="str">
        <f>IF(ISBLANK(AF487),  "", _xlfn.CONCAT(LOWER(C487), "/", E487))</f>
        <v/>
      </c>
      <c r="AK487" s="37"/>
      <c r="AU487" s="8"/>
      <c r="AV487" s="8"/>
      <c r="AX487" s="8" t="str">
        <f>IF(AND(ISBLANK(AT487), ISBLANK(AU487)), "", _xlfn.CONCAT("[", IF(ISBLANK(AT487), "", _xlfn.CONCAT("[""mac"", """, AT487, """]")), IF(ISBLANK(AU487), "", _xlfn.CONCAT(", [""ip"", """, AU487, """]")), "]"))</f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>IF(ISBLANK(AF488),  "", _xlfn.CONCAT("haas/entity/sensor/", LOWER(C488), "/", E488, "/config"))</f>
        <v/>
      </c>
      <c r="AH488" s="8" t="str">
        <f>IF(ISBLANK(AF488),  "", _xlfn.CONCAT(LOWER(C488), "/", E488))</f>
        <v/>
      </c>
      <c r="AK488" s="37"/>
      <c r="AU488" s="8"/>
      <c r="AV488" s="8"/>
      <c r="AX488" s="8" t="str">
        <f>IF(AND(ISBLANK(AT488), ISBLANK(AU488)), "", _xlfn.CONCAT("[", IF(ISBLANK(AT488), "", _xlfn.CONCAT("[""mac"", """, AT488, """]")), IF(ISBLANK(AU488), "", _xlfn.CONCAT(", [""ip"", """, AU488, """]")), "]"))</f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>IF(ISBLANK(AF489),  "", _xlfn.CONCAT("haas/entity/sensor/", LOWER(C489), "/", E489, "/config"))</f>
        <v/>
      </c>
      <c r="AH489" s="8" t="str">
        <f>IF(ISBLANK(AF489),  "", _xlfn.CONCAT(LOWER(C489), "/", E489))</f>
        <v/>
      </c>
      <c r="AK489" s="37"/>
      <c r="AU489" s="8"/>
      <c r="AV489" s="8"/>
      <c r="AX489" s="8" t="str">
        <f>IF(AND(ISBLANK(AT489), ISBLANK(AU489)), "", _xlfn.CONCAT("[", IF(ISBLANK(AT489), "", _xlfn.CONCAT("[""mac"", """, AT489, """]")), IF(ISBLANK(AU489), "", _xlfn.CONCAT(", [""ip"", """, AU489, """]")), "]"))</f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>IF(ISBLANK(AF490),  "", _xlfn.CONCAT("haas/entity/sensor/", LOWER(C490), "/", E490, "/config"))</f>
        <v/>
      </c>
      <c r="AH490" s="8" t="str">
        <f>IF(ISBLANK(AF490),  "", _xlfn.CONCAT(LOWER(C490), "/", E490))</f>
        <v/>
      </c>
      <c r="AK490" s="37"/>
      <c r="AU490" s="8"/>
      <c r="AV490" s="8"/>
      <c r="AX490" s="8" t="str">
        <f>IF(AND(ISBLANK(AT490), ISBLANK(AU490)), "", _xlfn.CONCAT("[", IF(ISBLANK(AT490), "", _xlfn.CONCAT("[""mac"", """, AT490, """]")), IF(ISBLANK(AU490), "", _xlfn.CONCAT(", [""ip"", """, AU490, """]")), "]"))</f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>IF(ISBLANK(AF491),  "", _xlfn.CONCAT("haas/entity/sensor/", LOWER(C491), "/", E491, "/config"))</f>
        <v/>
      </c>
      <c r="AH491" s="8" t="str">
        <f>IF(ISBLANK(AF491),  "", _xlfn.CONCAT(LOWER(C491), "/", E491))</f>
        <v/>
      </c>
      <c r="AK491" s="37"/>
      <c r="AU491" s="8"/>
      <c r="AV491" s="8"/>
      <c r="AX491" s="8" t="str">
        <f>IF(AND(ISBLANK(AT491), ISBLANK(AU491)), "", _xlfn.CONCAT("[", IF(ISBLANK(AT491), "", _xlfn.CONCAT("[""mac"", """, AT491, """]")), IF(ISBLANK(AU491), "", _xlfn.CONCAT(", [""ip"", """, AU491, """]")), "]"))</f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>IF(ISBLANK(AF492),  "", _xlfn.CONCAT("haas/entity/sensor/", LOWER(C492), "/", E492, "/config"))</f>
        <v/>
      </c>
      <c r="AH492" s="8" t="str">
        <f>IF(ISBLANK(AF492),  "", _xlfn.CONCAT(LOWER(C492), "/", E492))</f>
        <v/>
      </c>
      <c r="AK492" s="37"/>
      <c r="AU492" s="8"/>
      <c r="AV492" s="8"/>
      <c r="AX492" s="8" t="str">
        <f>IF(AND(ISBLANK(AT492), ISBLANK(AU492)), "", _xlfn.CONCAT("[", IF(ISBLANK(AT492), "", _xlfn.CONCAT("[""mac"", """, AT492, """]")), IF(ISBLANK(AU492), "", _xlfn.CONCAT(", [""ip"", """, AU492, """]")), "]"))</f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>IF(ISBLANK(AF493),  "", _xlfn.CONCAT("haas/entity/sensor/", LOWER(C493), "/", E493, "/config"))</f>
        <v/>
      </c>
      <c r="AH493" s="8" t="str">
        <f>IF(ISBLANK(AF493),  "", _xlfn.CONCAT(LOWER(C493), "/", E493))</f>
        <v/>
      </c>
      <c r="AK493" s="37"/>
      <c r="AU493" s="8"/>
      <c r="AV493" s="8"/>
      <c r="AX493" s="8" t="str">
        <f>IF(AND(ISBLANK(AT493), ISBLANK(AU493)), "", _xlfn.CONCAT("[", IF(ISBLANK(AT493), "", _xlfn.CONCAT("[""mac"", """, AT493, """]")), IF(ISBLANK(AU493), "", _xlfn.CONCAT(", [""ip"", """, AU493, """]")), "]"))</f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>IF(ISBLANK(AF494),  "", _xlfn.CONCAT("haas/entity/sensor/", LOWER(C494), "/", E494, "/config"))</f>
        <v/>
      </c>
      <c r="AH494" s="8" t="str">
        <f>IF(ISBLANK(AF494),  "", _xlfn.CONCAT(LOWER(C494), "/", E494))</f>
        <v/>
      </c>
      <c r="AK494" s="37"/>
      <c r="AU494" s="8"/>
      <c r="AV494" s="8"/>
      <c r="AX494" s="8" t="str">
        <f>IF(AND(ISBLANK(AT494), ISBLANK(AU494)), "", _xlfn.CONCAT("[", IF(ISBLANK(AT494), "", _xlfn.CONCAT("[""mac"", """, AT494, """]")), IF(ISBLANK(AU494), "", _xlfn.CONCAT(", [""ip"", """, AU494, """]")), "]"))</f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>IF(ISBLANK(AF495),  "", _xlfn.CONCAT("haas/entity/sensor/", LOWER(C495), "/", E495, "/config"))</f>
        <v/>
      </c>
      <c r="AH495" s="8" t="str">
        <f>IF(ISBLANK(AF495),  "", _xlfn.CONCAT(LOWER(C495), "/", E495))</f>
        <v/>
      </c>
      <c r="AK495" s="37"/>
      <c r="AU495" s="8"/>
      <c r="AV495" s="8"/>
      <c r="AX495" s="8" t="str">
        <f>IF(AND(ISBLANK(AT495), ISBLANK(AU495)), "", _xlfn.CONCAT("[", IF(ISBLANK(AT495), "", _xlfn.CONCAT("[""mac"", """, AT495, """]")), IF(ISBLANK(AU495), "", _xlfn.CONCAT(", [""ip"", """, AU495, """]")), "]"))</f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>IF(ISBLANK(AF496),  "", _xlfn.CONCAT("haas/entity/sensor/", LOWER(C496), "/", E496, "/config"))</f>
        <v/>
      </c>
      <c r="AH496" s="8" t="str">
        <f>IF(ISBLANK(AF496),  "", _xlfn.CONCAT(LOWER(C496), "/", E496))</f>
        <v/>
      </c>
      <c r="AK496" s="37"/>
      <c r="AU496" s="8"/>
      <c r="AV496" s="8"/>
      <c r="AX496" s="8" t="str">
        <f>IF(AND(ISBLANK(AT496), ISBLANK(AU496)), "", _xlfn.CONCAT("[", IF(ISBLANK(AT496), "", _xlfn.CONCAT("[""mac"", """, AT496, """]")), IF(ISBLANK(AU496), "", _xlfn.CONCAT(", [""ip"", """, AU496, """]")), "]"))</f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>IF(ISBLANK(AF497),  "", _xlfn.CONCAT("haas/entity/sensor/", LOWER(C497), "/", E497, "/config"))</f>
        <v/>
      </c>
      <c r="AH497" s="8" t="str">
        <f>IF(ISBLANK(AF497),  "", _xlfn.CONCAT(LOWER(C497), "/", E497))</f>
        <v/>
      </c>
      <c r="AK497" s="37"/>
      <c r="AU497" s="8"/>
      <c r="AV497" s="8"/>
      <c r="AX497" s="8" t="str">
        <f>IF(AND(ISBLANK(AT497), ISBLANK(AU497)), "", _xlfn.CONCAT("[", IF(ISBLANK(AT497), "", _xlfn.CONCAT("[""mac"", """, AT497, """]")), IF(ISBLANK(AU497), "", _xlfn.CONCAT(", [""ip"", """, AU497, """]")), "]"))</f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>IF(ISBLANK(AF498),  "", _xlfn.CONCAT("haas/entity/sensor/", LOWER(C498), "/", E498, "/config"))</f>
        <v/>
      </c>
      <c r="AH498" s="8" t="str">
        <f>IF(ISBLANK(AF498),  "", _xlfn.CONCAT(LOWER(C498), "/", E498))</f>
        <v/>
      </c>
      <c r="AK498" s="37"/>
      <c r="AU498" s="8"/>
      <c r="AV498" s="8"/>
      <c r="AX498" s="8" t="str">
        <f>IF(AND(ISBLANK(AT498), ISBLANK(AU498)), "", _xlfn.CONCAT("[", IF(ISBLANK(AT498), "", _xlfn.CONCAT("[""mac"", """, AT498, """]")), IF(ISBLANK(AU498), "", _xlfn.CONCAT(", [""ip"", """, AU498, """]")), "]"))</f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>IF(ISBLANK(AF499),  "", _xlfn.CONCAT("haas/entity/sensor/", LOWER(C499), "/", E499, "/config"))</f>
        <v/>
      </c>
      <c r="AH499" s="8" t="str">
        <f>IF(ISBLANK(AF499),  "", _xlfn.CONCAT(LOWER(C499), "/", E499))</f>
        <v/>
      </c>
      <c r="AK499" s="37"/>
      <c r="AU499" s="8"/>
      <c r="AV499" s="8"/>
      <c r="AX499" s="8" t="str">
        <f>IF(AND(ISBLANK(AT499), ISBLANK(AU499)), "", _xlfn.CONCAT("[", IF(ISBLANK(AT499), "", _xlfn.CONCAT("[""mac"", """, AT499, """]")), IF(ISBLANK(AU499), "", _xlfn.CONCAT(", [""ip"", """, AU499, """]")), "]"))</f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>IF(ISBLANK(AF500),  "", _xlfn.CONCAT("haas/entity/sensor/", LOWER(C500), "/", E500, "/config"))</f>
        <v/>
      </c>
      <c r="AH500" s="8" t="str">
        <f>IF(ISBLANK(AF500),  "", _xlfn.CONCAT(LOWER(C500), "/", E500))</f>
        <v/>
      </c>
      <c r="AK500" s="37"/>
      <c r="AU500" s="8"/>
      <c r="AV500" s="8"/>
      <c r="AX500" s="8" t="str">
        <f>IF(AND(ISBLANK(AT500), ISBLANK(AU500)), "", _xlfn.CONCAT("[", IF(ISBLANK(AT500), "", _xlfn.CONCAT("[""mac"", """, AT500, """]")), IF(ISBLANK(AU500), "", _xlfn.CONCAT(", [""ip"", """, AU500, """]")), "]"))</f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>IF(ISBLANK(AF501),  "", _xlfn.CONCAT("haas/entity/sensor/", LOWER(C501), "/", E501, "/config"))</f>
        <v/>
      </c>
      <c r="AH501" s="8" t="str">
        <f>IF(ISBLANK(AF501),  "", _xlfn.CONCAT(LOWER(C501), "/", E501))</f>
        <v/>
      </c>
      <c r="AK501" s="37"/>
      <c r="AU501" s="8"/>
      <c r="AV501" s="8"/>
      <c r="AX501" s="8" t="str">
        <f>IF(AND(ISBLANK(AT501), ISBLANK(AU501)), "", _xlfn.CONCAT("[", IF(ISBLANK(AT501), "", _xlfn.CONCAT("[""mac"", """, AT501, """]")), IF(ISBLANK(AU501), "", _xlfn.CONCAT(", [""ip"", """, AU501, """]")), "]"))</f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>IF(ISBLANK(AF502),  "", _xlfn.CONCAT("haas/entity/sensor/", LOWER(C502), "/", E502, "/config"))</f>
        <v/>
      </c>
      <c r="AH502" s="8" t="str">
        <f>IF(ISBLANK(AF502),  "", _xlfn.CONCAT(LOWER(C502), "/", E502))</f>
        <v/>
      </c>
      <c r="AK502" s="37"/>
      <c r="AU502" s="8"/>
      <c r="AV502" s="8"/>
      <c r="AX502" s="8" t="str">
        <f>IF(AND(ISBLANK(AT502), ISBLANK(AU502)), "", _xlfn.CONCAT("[", IF(ISBLANK(AT502), "", _xlfn.CONCAT("[""mac"", """, AT502, """]")), IF(ISBLANK(AU502), "", _xlfn.CONCAT(", [""ip"", """, AU502, """]")), "]"))</f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>IF(ISBLANK(AF503),  "", _xlfn.CONCAT("haas/entity/sensor/", LOWER(C503), "/", E503, "/config"))</f>
        <v/>
      </c>
      <c r="AH503" s="8" t="str">
        <f>IF(ISBLANK(AF503),  "", _xlfn.CONCAT(LOWER(C503), "/", E503))</f>
        <v/>
      </c>
      <c r="AK503" s="37"/>
      <c r="AU503" s="8"/>
      <c r="AV503" s="8"/>
      <c r="AX503" s="8" t="str">
        <f>IF(AND(ISBLANK(AT503), ISBLANK(AU503)), "", _xlfn.CONCAT("[", IF(ISBLANK(AT503), "", _xlfn.CONCAT("[""mac"", """, AT503, """]")), IF(ISBLANK(AU503), "", _xlfn.CONCAT(", [""ip"", """, AU503, """]")), "]"))</f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>IF(ISBLANK(AF504),  "", _xlfn.CONCAT("haas/entity/sensor/", LOWER(C504), "/", E504, "/config"))</f>
        <v/>
      </c>
      <c r="AH504" s="8" t="str">
        <f>IF(ISBLANK(AF504),  "", _xlfn.CONCAT(LOWER(C504), "/", E504))</f>
        <v/>
      </c>
      <c r="AK504" s="37"/>
      <c r="AU504" s="8"/>
      <c r="AV504" s="8"/>
      <c r="AX504" s="8" t="str">
        <f>IF(AND(ISBLANK(AT504), ISBLANK(AU504)), "", _xlfn.CONCAT("[", IF(ISBLANK(AT504), "", _xlfn.CONCAT("[""mac"", """, AT504, """]")), IF(ISBLANK(AU504), "", _xlfn.CONCAT(", [""ip"", """, AU504, """]")), "]"))</f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>IF(ISBLANK(AF505),  "", _xlfn.CONCAT("haas/entity/sensor/", LOWER(C505), "/", E505, "/config"))</f>
        <v/>
      </c>
      <c r="AH505" s="8" t="str">
        <f>IF(ISBLANK(AF505),  "", _xlfn.CONCAT(LOWER(C505), "/", E505))</f>
        <v/>
      </c>
      <c r="AK505" s="37"/>
      <c r="AU505" s="8"/>
      <c r="AV505" s="8"/>
      <c r="AX505" s="8" t="str">
        <f>IF(AND(ISBLANK(AT505), ISBLANK(AU505)), "", _xlfn.CONCAT("[", IF(ISBLANK(AT505), "", _xlfn.CONCAT("[""mac"", """, AT505, """]")), IF(ISBLANK(AU505), "", _xlfn.CONCAT(", [""ip"", """, AU505, """]")), "]"))</f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>IF(ISBLANK(AF506),  "", _xlfn.CONCAT("haas/entity/sensor/", LOWER(C506), "/", E506, "/config"))</f>
        <v/>
      </c>
      <c r="AH506" s="8" t="str">
        <f>IF(ISBLANK(AF506),  "", _xlfn.CONCAT(LOWER(C506), "/", E506))</f>
        <v/>
      </c>
      <c r="AK506" s="37"/>
      <c r="AU506" s="8"/>
      <c r="AV506" s="8"/>
      <c r="AX506" s="8" t="str">
        <f>IF(AND(ISBLANK(AT506), ISBLANK(AU506)), "", _xlfn.CONCAT("[", IF(ISBLANK(AT506), "", _xlfn.CONCAT("[""mac"", """, AT506, """]")), IF(ISBLANK(AU506), "", _xlfn.CONCAT(", [""ip"", """, AU506, """]")), "]"))</f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>IF(ISBLANK(AF507),  "", _xlfn.CONCAT("haas/entity/sensor/", LOWER(C507), "/", E507, "/config"))</f>
        <v/>
      </c>
      <c r="AH507" s="8" t="str">
        <f>IF(ISBLANK(AF507),  "", _xlfn.CONCAT(LOWER(C507), "/", E507))</f>
        <v/>
      </c>
      <c r="AK507" s="37"/>
      <c r="AU507" s="8"/>
      <c r="AV507" s="8"/>
      <c r="AX507" s="8" t="str">
        <f>IF(AND(ISBLANK(AT507), ISBLANK(AU507)), "", _xlfn.CONCAT("[", IF(ISBLANK(AT507), "", _xlfn.CONCAT("[""mac"", """, AT507, """]")), IF(ISBLANK(AU507), "", _xlfn.CONCAT(", [""ip"", """, AU507, """]")), "]"))</f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>IF(ISBLANK(AF508),  "", _xlfn.CONCAT("haas/entity/sensor/", LOWER(C508), "/", E508, "/config"))</f>
        <v/>
      </c>
      <c r="AH508" s="8" t="str">
        <f>IF(ISBLANK(AF508),  "", _xlfn.CONCAT(LOWER(C508), "/", E508))</f>
        <v/>
      </c>
      <c r="AK508" s="37"/>
      <c r="AU508" s="8"/>
      <c r="AV508" s="8"/>
      <c r="AX508" s="8" t="str">
        <f>IF(AND(ISBLANK(AT508), ISBLANK(AU508)), "", _xlfn.CONCAT("[", IF(ISBLANK(AT508), "", _xlfn.CONCAT("[""mac"", """, AT508, """]")), IF(ISBLANK(AU508), "", _xlfn.CONCAT(", [""ip"", """, AU508, """]")), "]"))</f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>IF(ISBLANK(AF509),  "", _xlfn.CONCAT("haas/entity/sensor/", LOWER(C509), "/", E509, "/config"))</f>
        <v/>
      </c>
      <c r="AH509" s="8" t="str">
        <f>IF(ISBLANK(AF509),  "", _xlfn.CONCAT(LOWER(C509), "/", E509))</f>
        <v/>
      </c>
      <c r="AK509" s="37"/>
      <c r="AU509" s="8"/>
      <c r="AV509" s="8"/>
      <c r="AX509" s="8" t="str">
        <f>IF(AND(ISBLANK(AT509), ISBLANK(AU509)), "", _xlfn.CONCAT("[", IF(ISBLANK(AT509), "", _xlfn.CONCAT("[""mac"", """, AT509, """]")), IF(ISBLANK(AU509), "", _xlfn.CONCAT(", [""ip"", """, AU509, """]")), "]"))</f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>IF(ISBLANK(AF510),  "", _xlfn.CONCAT("haas/entity/sensor/", LOWER(C510), "/", E510, "/config"))</f>
        <v/>
      </c>
      <c r="AH510" s="8" t="str">
        <f>IF(ISBLANK(AF510),  "", _xlfn.CONCAT(LOWER(C510), "/", E510))</f>
        <v/>
      </c>
      <c r="AK510" s="37"/>
      <c r="AU510" s="8"/>
      <c r="AV510" s="8"/>
      <c r="AX510" s="8" t="str">
        <f>IF(AND(ISBLANK(AT510), ISBLANK(AU510)), "", _xlfn.CONCAT("[", IF(ISBLANK(AT510), "", _xlfn.CONCAT("[""mac"", """, AT510, """]")), IF(ISBLANK(AU510), "", _xlfn.CONCAT(", [""ip"", """, AU510, """]")), "]"))</f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>IF(ISBLANK(AF511),  "", _xlfn.CONCAT("haas/entity/sensor/", LOWER(C511), "/", E511, "/config"))</f>
        <v/>
      </c>
      <c r="AH511" s="8" t="str">
        <f>IF(ISBLANK(AF511),  "", _xlfn.CONCAT(LOWER(C511), "/", E511))</f>
        <v/>
      </c>
      <c r="AK511" s="37"/>
      <c r="AU511" s="8"/>
      <c r="AV511" s="8"/>
      <c r="AX511" s="8" t="str">
        <f>IF(AND(ISBLANK(AT511), ISBLANK(AU511)), "", _xlfn.CONCAT("[", IF(ISBLANK(AT511), "", _xlfn.CONCAT("[""mac"", """, AT511, """]")), IF(ISBLANK(AU511), "", _xlfn.CONCAT(", [""ip"", """, AU511, """]")), "]"))</f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>IF(ISBLANK(AF512),  "", _xlfn.CONCAT("haas/entity/sensor/", LOWER(C512), "/", E512, "/config"))</f>
        <v/>
      </c>
      <c r="AH512" s="8" t="str">
        <f>IF(ISBLANK(AF512),  "", _xlfn.CONCAT(LOWER(C512), "/", E512))</f>
        <v/>
      </c>
      <c r="AK512" s="37"/>
      <c r="AU512" s="8"/>
      <c r="AV512" s="8"/>
      <c r="AX512" s="8" t="str">
        <f>IF(AND(ISBLANK(AT512), ISBLANK(AU512)), "", _xlfn.CONCAT("[", IF(ISBLANK(AT512), "", _xlfn.CONCAT("[""mac"", """, AT512, """]")), IF(ISBLANK(AU512), "", _xlfn.CONCAT(", [""ip"", """, AU512, """]")), "]"))</f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>IF(ISBLANK(AF513),  "", _xlfn.CONCAT("haas/entity/sensor/", LOWER(C513), "/", E513, "/config"))</f>
        <v/>
      </c>
      <c r="AH513" s="8" t="str">
        <f>IF(ISBLANK(AF513),  "", _xlfn.CONCAT(LOWER(C513), "/", E513))</f>
        <v/>
      </c>
      <c r="AK513" s="37"/>
      <c r="AU513" s="8"/>
      <c r="AV513" s="8"/>
      <c r="AX513" s="8" t="str">
        <f>IF(AND(ISBLANK(AT513), ISBLANK(AU513)), "", _xlfn.CONCAT("[", IF(ISBLANK(AT513), "", _xlfn.CONCAT("[""mac"", """, AT513, """]")), IF(ISBLANK(AU513), "", _xlfn.CONCAT(", [""ip"", """, AU513, """]")), "]"))</f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>IF(ISBLANK(AF514),  "", _xlfn.CONCAT("haas/entity/sensor/", LOWER(C514), "/", E514, "/config"))</f>
        <v/>
      </c>
      <c r="AH514" s="8" t="str">
        <f>IF(ISBLANK(AF514),  "", _xlfn.CONCAT(LOWER(C514), "/", E514))</f>
        <v/>
      </c>
      <c r="AK514" s="37"/>
      <c r="AU514" s="8"/>
      <c r="AV514" s="8"/>
      <c r="AX514" s="8" t="str">
        <f>IF(AND(ISBLANK(AT514), ISBLANK(AU514)), "", _xlfn.CONCAT("[", IF(ISBLANK(AT514), "", _xlfn.CONCAT("[""mac"", """, AT514, """]")), IF(ISBLANK(AU514), "", _xlfn.CONCAT(", [""ip"", """, AU514, """]")), "]"))</f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>IF(ISBLANK(AF515),  "", _xlfn.CONCAT("haas/entity/sensor/", LOWER(C515), "/", E515, "/config"))</f>
        <v/>
      </c>
      <c r="AH515" s="8" t="str">
        <f>IF(ISBLANK(AF515),  "", _xlfn.CONCAT(LOWER(C515), "/", E515))</f>
        <v/>
      </c>
      <c r="AK515" s="37"/>
      <c r="AU515" s="8"/>
      <c r="AV515" s="8"/>
      <c r="AX515" s="8" t="str">
        <f>IF(AND(ISBLANK(AT515), ISBLANK(AU515)), "", _xlfn.CONCAT("[", IF(ISBLANK(AT515), "", _xlfn.CONCAT("[""mac"", """, AT515, """]")), IF(ISBLANK(AU515), "", _xlfn.CONCAT(", [""ip"", """, AU515, """]")), "]"))</f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>IF(ISBLANK(AF516),  "", _xlfn.CONCAT("haas/entity/sensor/", LOWER(C516), "/", E516, "/config"))</f>
        <v/>
      </c>
      <c r="AH516" s="8" t="str">
        <f>IF(ISBLANK(AF516),  "", _xlfn.CONCAT(LOWER(C516), "/", E516))</f>
        <v/>
      </c>
      <c r="AK516" s="37"/>
      <c r="AU516" s="8"/>
      <c r="AV516" s="8"/>
      <c r="AX516" s="8" t="str">
        <f>IF(AND(ISBLANK(AT516), ISBLANK(AU516)), "", _xlfn.CONCAT("[", IF(ISBLANK(AT516), "", _xlfn.CONCAT("[""mac"", """, AT516, """]")), IF(ISBLANK(AU516), "", _xlfn.CONCAT(", [""ip"", """, AU516, """]")), "]"))</f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>IF(ISBLANK(AF517),  "", _xlfn.CONCAT("haas/entity/sensor/", LOWER(C517), "/", E517, "/config"))</f>
        <v/>
      </c>
      <c r="AH517" s="8" t="str">
        <f>IF(ISBLANK(AF517),  "", _xlfn.CONCAT(LOWER(C517), "/", E517))</f>
        <v/>
      </c>
      <c r="AK517" s="37"/>
      <c r="AU517" s="8"/>
      <c r="AV517" s="8"/>
      <c r="AX517" s="8" t="str">
        <f>IF(AND(ISBLANK(AT517), ISBLANK(AU517)), "", _xlfn.CONCAT("[", IF(ISBLANK(AT517), "", _xlfn.CONCAT("[""mac"", """, AT517, """]")), IF(ISBLANK(AU517), "", _xlfn.CONCAT(", [""ip"", """, AU517, """]")), "]"))</f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>IF(ISBLANK(AF518),  "", _xlfn.CONCAT("haas/entity/sensor/", LOWER(C518), "/", E518, "/config"))</f>
        <v/>
      </c>
      <c r="AH518" s="8" t="str">
        <f>IF(ISBLANK(AF518),  "", _xlfn.CONCAT(LOWER(C518), "/", E518))</f>
        <v/>
      </c>
      <c r="AK518" s="37"/>
      <c r="AU518" s="8"/>
      <c r="AV518" s="8"/>
      <c r="AX518" s="8" t="str">
        <f>IF(AND(ISBLANK(AT518), ISBLANK(AU518)), "", _xlfn.CONCAT("[", IF(ISBLANK(AT518), "", _xlfn.CONCAT("[""mac"", """, AT518, """]")), IF(ISBLANK(AU518), "", _xlfn.CONCAT(", [""ip"", """, AU518, """]")), "]"))</f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>IF(ISBLANK(AF519),  "", _xlfn.CONCAT("haas/entity/sensor/", LOWER(C519), "/", E519, "/config"))</f>
        <v/>
      </c>
      <c r="AH519" s="8" t="str">
        <f>IF(ISBLANK(AF519),  "", _xlfn.CONCAT(LOWER(C519), "/", E519))</f>
        <v/>
      </c>
      <c r="AK519" s="37"/>
      <c r="AU519" s="8"/>
      <c r="AV519" s="8"/>
      <c r="AX519" s="8" t="str">
        <f>IF(AND(ISBLANK(AT519), ISBLANK(AU519)), "", _xlfn.CONCAT("[", IF(ISBLANK(AT519), "", _xlfn.CONCAT("[""mac"", """, AT519, """]")), IF(ISBLANK(AU519), "", _xlfn.CONCAT(", [""ip"", """, AU519, """]")), "]"))</f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>IF(ISBLANK(AF520),  "", _xlfn.CONCAT("haas/entity/sensor/", LOWER(C520), "/", E520, "/config"))</f>
        <v/>
      </c>
      <c r="AH520" s="8" t="str">
        <f>IF(ISBLANK(AF520),  "", _xlfn.CONCAT(LOWER(C520), "/", E520))</f>
        <v/>
      </c>
      <c r="AK520" s="37"/>
      <c r="AU520" s="8"/>
      <c r="AV520" s="8"/>
      <c r="AX520" s="8" t="str">
        <f>IF(AND(ISBLANK(AT520), ISBLANK(AU520)), "", _xlfn.CONCAT("[", IF(ISBLANK(AT520), "", _xlfn.CONCAT("[""mac"", """, AT520, """]")), IF(ISBLANK(AU520), "", _xlfn.CONCAT(", [""ip"", """, AU520, """]")), "]"))</f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>IF(ISBLANK(AF521),  "", _xlfn.CONCAT("haas/entity/sensor/", LOWER(C521), "/", E521, "/config"))</f>
        <v/>
      </c>
      <c r="AH521" s="8" t="str">
        <f>IF(ISBLANK(AF521),  "", _xlfn.CONCAT(LOWER(C521), "/", E521))</f>
        <v/>
      </c>
      <c r="AK521" s="37"/>
      <c r="AU521" s="8"/>
      <c r="AV521" s="8"/>
      <c r="AX521" s="8" t="str">
        <f>IF(AND(ISBLANK(AT521), ISBLANK(AU521)), "", _xlfn.CONCAT("[", IF(ISBLANK(AT521), "", _xlfn.CONCAT("[""mac"", """, AT521, """]")), IF(ISBLANK(AU521), "", _xlfn.CONCAT(", [""ip"", """, AU521, """]")), "]"))</f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>IF(ISBLANK(AF522),  "", _xlfn.CONCAT("haas/entity/sensor/", LOWER(C522), "/", E522, "/config"))</f>
        <v/>
      </c>
      <c r="AH522" s="8" t="str">
        <f>IF(ISBLANK(AF522),  "", _xlfn.CONCAT(LOWER(C522), "/", E522))</f>
        <v/>
      </c>
      <c r="AK522" s="37"/>
      <c r="AU522" s="8"/>
      <c r="AV522" s="8"/>
      <c r="AX522" s="8" t="str">
        <f>IF(AND(ISBLANK(AT522), ISBLANK(AU522)), "", _xlfn.CONCAT("[", IF(ISBLANK(AT522), "", _xlfn.CONCAT("[""mac"", """, AT522, """]")), IF(ISBLANK(AU522), "", _xlfn.CONCAT(", [""ip"", """, AU522, """]")), "]"))</f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>IF(ISBLANK(AF523),  "", _xlfn.CONCAT("haas/entity/sensor/", LOWER(C523), "/", E523, "/config"))</f>
        <v/>
      </c>
      <c r="AH523" s="8" t="str">
        <f>IF(ISBLANK(AF523),  "", _xlfn.CONCAT(LOWER(C523), "/", E523))</f>
        <v/>
      </c>
      <c r="AK523" s="37"/>
      <c r="AU523" s="8"/>
      <c r="AV523" s="8"/>
      <c r="AX523" s="8" t="str">
        <f>IF(AND(ISBLANK(AT523), ISBLANK(AU523)), "", _xlfn.CONCAT("[", IF(ISBLANK(AT523), "", _xlfn.CONCAT("[""mac"", """, AT523, """]")), IF(ISBLANK(AU523), "", _xlfn.CONCAT(", [""ip"", """, AU523, """]")), "]"))</f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>IF(ISBLANK(AF524),  "", _xlfn.CONCAT("haas/entity/sensor/", LOWER(C524), "/", E524, "/config"))</f>
        <v/>
      </c>
      <c r="AH524" s="8" t="str">
        <f>IF(ISBLANK(AF524),  "", _xlfn.CONCAT(LOWER(C524), "/", E524))</f>
        <v/>
      </c>
      <c r="AK524" s="37"/>
      <c r="AU524" s="8"/>
      <c r="AV524" s="8"/>
      <c r="AX524" s="8" t="str">
        <f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>IF(ISBLANK(AF525),  "", _xlfn.CONCAT("haas/entity/sensor/", LOWER(C525), "/", E525, "/config"))</f>
        <v/>
      </c>
      <c r="AH525" s="8" t="str">
        <f>IF(ISBLANK(AF525),  "", _xlfn.CONCAT(LOWER(C525), "/", E525))</f>
        <v/>
      </c>
      <c r="AK525" s="37"/>
      <c r="AU525" s="8"/>
      <c r="AV525" s="8"/>
      <c r="AX525" s="8" t="str">
        <f>IF(AND(ISBLANK(AT525), ISBLANK(AU525)), "", _xlfn.CONCAT("[", IF(ISBLANK(AT525), "", _xlfn.CONCAT("[""mac"", """, AT525, """]")), IF(ISBLANK(AU525), "", _xlfn.CONCAT(", [""ip"", """, AU525, """]")), "]"))</f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>IF(ISBLANK(AF526),  "", _xlfn.CONCAT("haas/entity/sensor/", LOWER(C526), "/", E526, "/config"))</f>
        <v/>
      </c>
      <c r="AH526" s="8" t="str">
        <f>IF(ISBLANK(AF526),  "", _xlfn.CONCAT(LOWER(C526), "/", E526))</f>
        <v/>
      </c>
      <c r="AK526" s="37"/>
      <c r="AU526" s="8"/>
      <c r="AV526" s="8"/>
      <c r="AX526" s="8" t="str">
        <f>IF(AND(ISBLANK(AT526), ISBLANK(AU526)), "", _xlfn.CONCAT("[", IF(ISBLANK(AT526), "", _xlfn.CONCAT("[""mac"", """, AT526, """]")), IF(ISBLANK(AU526), "", _xlfn.CONCAT(", [""ip"", """, AU526, """]")), "]"))</f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>IF(ISBLANK(AF527),  "", _xlfn.CONCAT("haas/entity/sensor/", LOWER(C527), "/", E527, "/config"))</f>
        <v/>
      </c>
      <c r="AH527" s="8" t="str">
        <f>IF(ISBLANK(AF527),  "", _xlfn.CONCAT(LOWER(C527), "/", E527))</f>
        <v/>
      </c>
      <c r="AK527" s="37"/>
      <c r="AU527" s="8"/>
      <c r="AV527" s="8"/>
      <c r="AX527" s="8" t="str">
        <f>IF(AND(ISBLANK(AT527), ISBLANK(AU527)), "", _xlfn.CONCAT("[", IF(ISBLANK(AT527), "", _xlfn.CONCAT("[""mac"", """, AT527, """]")), IF(ISBLANK(AU527), "", _xlfn.CONCAT(", [""ip"", """, AU527, """]")), "]"))</f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>IF(ISBLANK(AF528),  "", _xlfn.CONCAT("haas/entity/sensor/", LOWER(C528), "/", E528, "/config"))</f>
        <v/>
      </c>
      <c r="AH528" s="8" t="str">
        <f>IF(ISBLANK(AF528),  "", _xlfn.CONCAT(LOWER(C528), "/", E528))</f>
        <v/>
      </c>
      <c r="AK528" s="37"/>
      <c r="AU528" s="8"/>
      <c r="AV528" s="8"/>
      <c r="AX528" s="8" t="str">
        <f>IF(AND(ISBLANK(AT528), ISBLANK(AU528)), "", _xlfn.CONCAT("[", IF(ISBLANK(AT528), "", _xlfn.CONCAT("[""mac"", """, AT528, """]")), IF(ISBLANK(AU528), "", _xlfn.CONCAT(", [""ip"", """, AU528, """]")), "]"))</f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>IF(ISBLANK(AF529),  "", _xlfn.CONCAT("haas/entity/sensor/", LOWER(C529), "/", E529, "/config"))</f>
        <v/>
      </c>
      <c r="AH529" s="8" t="str">
        <f>IF(ISBLANK(AF529),  "", _xlfn.CONCAT(LOWER(C529), "/", E529))</f>
        <v/>
      </c>
      <c r="AK529" s="37"/>
      <c r="AU529" s="8"/>
      <c r="AV529" s="8"/>
      <c r="AX529" s="8" t="str">
        <f>IF(AND(ISBLANK(AT529), ISBLANK(AU529)), "", _xlfn.CONCAT("[", IF(ISBLANK(AT529), "", _xlfn.CONCAT("[""mac"", """, AT529, """]")), IF(ISBLANK(AU529), "", _xlfn.CONCAT(", [""ip"", """, AU529, """]")), "]"))</f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>IF(ISBLANK(AF530),  "", _xlfn.CONCAT("haas/entity/sensor/", LOWER(C530), "/", E530, "/config"))</f>
        <v/>
      </c>
      <c r="AH530" s="8" t="str">
        <f>IF(ISBLANK(AF530),  "", _xlfn.CONCAT(LOWER(C530), "/", E530))</f>
        <v/>
      </c>
      <c r="AK530" s="37"/>
      <c r="AU530" s="8"/>
      <c r="AV530" s="8"/>
      <c r="AX530" s="8" t="str">
        <f>IF(AND(ISBLANK(AT530), ISBLANK(AU530)), "", _xlfn.CONCAT("[", IF(ISBLANK(AT530), "", _xlfn.CONCAT("[""mac"", """, AT530, """]")), IF(ISBLANK(AU530), "", _xlfn.CONCAT(", [""ip"", """, AU530, """]")), "]"))</f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>IF(ISBLANK(AF531),  "", _xlfn.CONCAT("haas/entity/sensor/", LOWER(C531), "/", E531, "/config"))</f>
        <v/>
      </c>
      <c r="AH531" s="8" t="str">
        <f>IF(ISBLANK(AF531),  "", _xlfn.CONCAT(LOWER(C531), "/", E531))</f>
        <v/>
      </c>
      <c r="AK531" s="37"/>
      <c r="AU531" s="8"/>
      <c r="AV531" s="8"/>
      <c r="AX531" s="8" t="str">
        <f>IF(AND(ISBLANK(AT531), ISBLANK(AU531)), "", _xlfn.CONCAT("[", IF(ISBLANK(AT531), "", _xlfn.CONCAT("[""mac"", """, AT531, """]")), IF(ISBLANK(AU531), "", _xlfn.CONCAT(", [""ip"", """, AU531, """]")), "]"))</f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>IF(ISBLANK(AF532),  "", _xlfn.CONCAT("haas/entity/sensor/", LOWER(C532), "/", E532, "/config"))</f>
        <v/>
      </c>
      <c r="AH532" s="8" t="str">
        <f>IF(ISBLANK(AF532),  "", _xlfn.CONCAT(LOWER(C532), "/", E532))</f>
        <v/>
      </c>
      <c r="AK532" s="37"/>
      <c r="AU532" s="8"/>
      <c r="AV532" s="8"/>
      <c r="AX532" s="8" t="str">
        <f>IF(AND(ISBLANK(AT532), ISBLANK(AU532)), "", _xlfn.CONCAT("[", IF(ISBLANK(AT532), "", _xlfn.CONCAT("[""mac"", """, AT532, """]")), IF(ISBLANK(AU532), "", _xlfn.CONCAT(", [""ip"", """, AU532, """]")), "]"))</f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>IF(ISBLANK(AF533),  "", _xlfn.CONCAT("haas/entity/sensor/", LOWER(C533), "/", E533, "/config"))</f>
        <v/>
      </c>
      <c r="AH533" s="8" t="str">
        <f>IF(ISBLANK(AF533),  "", _xlfn.CONCAT(LOWER(C533), "/", E533))</f>
        <v/>
      </c>
      <c r="AK533" s="37"/>
      <c r="AU533" s="8"/>
      <c r="AV533" s="8"/>
      <c r="AX533" s="8" t="str">
        <f>IF(AND(ISBLANK(AT533), ISBLANK(AU533)), "", _xlfn.CONCAT("[", IF(ISBLANK(AT533), "", _xlfn.CONCAT("[""mac"", """, AT533, """]")), IF(ISBLANK(AU533), "", _xlfn.CONCAT(", [""ip"", """, AU533, """]")), "]"))</f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>IF(ISBLANK(AF534),  "", _xlfn.CONCAT("haas/entity/sensor/", LOWER(C534), "/", E534, "/config"))</f>
        <v/>
      </c>
      <c r="AH534" s="8" t="str">
        <f>IF(ISBLANK(AF534),  "", _xlfn.CONCAT(LOWER(C534), "/", E534))</f>
        <v/>
      </c>
      <c r="AK534" s="37"/>
      <c r="AU534" s="8"/>
      <c r="AV534" s="8"/>
      <c r="AX534" s="8" t="str">
        <f>IF(AND(ISBLANK(AT534), ISBLANK(AU534)), "", _xlfn.CONCAT("[", IF(ISBLANK(AT534), "", _xlfn.CONCAT("[""mac"", """, AT534, """]")), IF(ISBLANK(AU534), "", _xlfn.CONCAT(", [""ip"", """, AU534, """]")), "]"))</f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>IF(ISBLANK(AF535),  "", _xlfn.CONCAT("haas/entity/sensor/", LOWER(C535), "/", E535, "/config"))</f>
        <v/>
      </c>
      <c r="AH535" s="8" t="str">
        <f>IF(ISBLANK(AF535),  "", _xlfn.CONCAT(LOWER(C535), "/", E535))</f>
        <v/>
      </c>
      <c r="AK535" s="37"/>
      <c r="AU535" s="8"/>
      <c r="AV535" s="8"/>
      <c r="AX535" s="8" t="str">
        <f>IF(AND(ISBLANK(AT535), ISBLANK(AU535)), "", _xlfn.CONCAT("[", IF(ISBLANK(AT535), "", _xlfn.CONCAT("[""mac"", """, AT535, """]")), IF(ISBLANK(AU535), "", _xlfn.CONCAT(", [""ip"", """, AU535, """]")), "]"))</f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>IF(ISBLANK(AF536),  "", _xlfn.CONCAT("haas/entity/sensor/", LOWER(C536), "/", E536, "/config"))</f>
        <v/>
      </c>
      <c r="AH536" s="8" t="str">
        <f>IF(ISBLANK(AF536),  "", _xlfn.CONCAT(LOWER(C536), "/", E536))</f>
        <v/>
      </c>
      <c r="AK536" s="37"/>
      <c r="AU536" s="8"/>
      <c r="AV536" s="8"/>
      <c r="AX536" s="8" t="str">
        <f>IF(AND(ISBLANK(AT536), ISBLANK(AU536)), "", _xlfn.CONCAT("[", IF(ISBLANK(AT536), "", _xlfn.CONCAT("[""mac"", """, AT536, """]")), IF(ISBLANK(AU536), "", _xlfn.CONCAT(", [""ip"", """, AU536, """]")), "]"))</f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>IF(ISBLANK(AF537),  "", _xlfn.CONCAT("haas/entity/sensor/", LOWER(C537), "/", E537, "/config"))</f>
        <v/>
      </c>
      <c r="AH537" s="8" t="str">
        <f>IF(ISBLANK(AF537),  "", _xlfn.CONCAT(LOWER(C537), "/", E537))</f>
        <v/>
      </c>
      <c r="AK537" s="37"/>
      <c r="AU537" s="8"/>
      <c r="AV537" s="8"/>
      <c r="AX537" s="8" t="str">
        <f>IF(AND(ISBLANK(AT537), ISBLANK(AU537)), "", _xlfn.CONCAT("[", IF(ISBLANK(AT537), "", _xlfn.CONCAT("[""mac"", """, AT537, """]")), IF(ISBLANK(AU537), "", _xlfn.CONCAT(", [""ip"", """, AU537, """]")), "]"))</f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>IF(ISBLANK(AF538),  "", _xlfn.CONCAT("haas/entity/sensor/", LOWER(C538), "/", E538, "/config"))</f>
        <v/>
      </c>
      <c r="AH538" s="8" t="str">
        <f>IF(ISBLANK(AF538),  "", _xlfn.CONCAT(LOWER(C538), "/", E538))</f>
        <v/>
      </c>
      <c r="AK538" s="37"/>
      <c r="AU538" s="8"/>
      <c r="AV538" s="8"/>
      <c r="AX538" s="8" t="str">
        <f>IF(AND(ISBLANK(AT538), ISBLANK(AU538)), "", _xlfn.CONCAT("[", IF(ISBLANK(AT538), "", _xlfn.CONCAT("[""mac"", """, AT538, """]")), IF(ISBLANK(AU538), "", _xlfn.CONCAT(", [""ip"", """, AU538, """]")), "]"))</f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>IF(ISBLANK(AF539),  "", _xlfn.CONCAT("haas/entity/sensor/", LOWER(C539), "/", E539, "/config"))</f>
        <v/>
      </c>
      <c r="AH539" s="8" t="str">
        <f>IF(ISBLANK(AF539),  "", _xlfn.CONCAT(LOWER(C539), "/", E539))</f>
        <v/>
      </c>
      <c r="AK539" s="37"/>
      <c r="AU539" s="8"/>
      <c r="AV539" s="8"/>
      <c r="AX539" s="8" t="str">
        <f>IF(AND(ISBLANK(AT539), ISBLANK(AU539)), "", _xlfn.CONCAT("[", IF(ISBLANK(AT539), "", _xlfn.CONCAT("[""mac"", """, AT539, """]")), IF(ISBLANK(AU539), "", _xlfn.CONCAT(", [""ip"", """, AU539, """]")), "]"))</f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>IF(ISBLANK(AF540),  "", _xlfn.CONCAT("haas/entity/sensor/", LOWER(C540), "/", E540, "/config"))</f>
        <v/>
      </c>
      <c r="AH540" s="8" t="str">
        <f>IF(ISBLANK(AF540),  "", _xlfn.CONCAT(LOWER(C540), "/", E540))</f>
        <v/>
      </c>
      <c r="AK540" s="37"/>
      <c r="AU540" s="8"/>
      <c r="AV540" s="8"/>
      <c r="AX540" s="8" t="str">
        <f>IF(AND(ISBLANK(AT540), ISBLANK(AU540)), "", _xlfn.CONCAT("[", IF(ISBLANK(AT540), "", _xlfn.CONCAT("[""mac"", """, AT540, """]")), IF(ISBLANK(AU540), "", _xlfn.CONCAT(", [""ip"", """, AU540, """]")), "]"))</f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>IF(ISBLANK(AF541),  "", _xlfn.CONCAT("haas/entity/sensor/", LOWER(C541), "/", E541, "/config"))</f>
        <v/>
      </c>
      <c r="AH541" s="8" t="str">
        <f>IF(ISBLANK(AF541),  "", _xlfn.CONCAT(LOWER(C541), "/", E541))</f>
        <v/>
      </c>
      <c r="AK541" s="37"/>
      <c r="AU541" s="8"/>
      <c r="AV541" s="8"/>
      <c r="AX541" s="8" t="str">
        <f>IF(AND(ISBLANK(AT541), ISBLANK(AU541)), "", _xlfn.CONCAT("[", IF(ISBLANK(AT541), "", _xlfn.CONCAT("[""mac"", """, AT541, """]")), IF(ISBLANK(AU541), "", _xlfn.CONCAT(", [""ip"", """, AU541, """]")), "]"))</f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>IF(ISBLANK(AF542),  "", _xlfn.CONCAT("haas/entity/sensor/", LOWER(C542), "/", E542, "/config"))</f>
        <v/>
      </c>
      <c r="AH542" s="8" t="str">
        <f>IF(ISBLANK(AF542),  "", _xlfn.CONCAT(LOWER(C542), "/", E542))</f>
        <v/>
      </c>
      <c r="AK542" s="37"/>
      <c r="AU542" s="8"/>
      <c r="AV542" s="8"/>
      <c r="AX542" s="8" t="str">
        <f>IF(AND(ISBLANK(AT542), ISBLANK(AU542)), "", _xlfn.CONCAT("[", IF(ISBLANK(AT542), "", _xlfn.CONCAT("[""mac"", """, AT542, """]")), IF(ISBLANK(AU542), "", _xlfn.CONCAT(", [""ip"", """, AU542, """]")), "]"))</f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>IF(ISBLANK(AF543),  "", _xlfn.CONCAT("haas/entity/sensor/", LOWER(C543), "/", E543, "/config"))</f>
        <v/>
      </c>
      <c r="AH543" s="8" t="str">
        <f>IF(ISBLANK(AF543),  "", _xlfn.CONCAT(LOWER(C543), "/", E543))</f>
        <v/>
      </c>
      <c r="AK543" s="37"/>
      <c r="AU543" s="8"/>
      <c r="AV543" s="8"/>
      <c r="AX543" s="8" t="str">
        <f>IF(AND(ISBLANK(AT543), ISBLANK(AU543)), "", _xlfn.CONCAT("[", IF(ISBLANK(AT543), "", _xlfn.CONCAT("[""mac"", """, AT543, """]")), IF(ISBLANK(AU543), "", _xlfn.CONCAT(", [""ip"", """, AU543, """]")), "]"))</f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>IF(ISBLANK(AF544),  "", _xlfn.CONCAT("haas/entity/sensor/", LOWER(C544), "/", E544, "/config"))</f>
        <v/>
      </c>
      <c r="AH544" s="8" t="str">
        <f>IF(ISBLANK(AF544),  "", _xlfn.CONCAT(LOWER(C544), "/", E544))</f>
        <v/>
      </c>
      <c r="AK544" s="37"/>
      <c r="AU544" s="8"/>
      <c r="AV544" s="8"/>
      <c r="AX544" s="8" t="str">
        <f>IF(AND(ISBLANK(AT544), ISBLANK(AU544)), "", _xlfn.CONCAT("[", IF(ISBLANK(AT544), "", _xlfn.CONCAT("[""mac"", """, AT544, """]")), IF(ISBLANK(AU544), "", _xlfn.CONCAT(", [""ip"", """, AU544, """]")), "]"))</f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>IF(ISBLANK(AF545),  "", _xlfn.CONCAT("haas/entity/sensor/", LOWER(C545), "/", E545, "/config"))</f>
        <v/>
      </c>
      <c r="AH545" s="8" t="str">
        <f>IF(ISBLANK(AF545),  "", _xlfn.CONCAT(LOWER(C545), "/", E545))</f>
        <v/>
      </c>
      <c r="AK545" s="37"/>
      <c r="AU545" s="8"/>
      <c r="AV545" s="8"/>
      <c r="AX545" s="8" t="str">
        <f>IF(AND(ISBLANK(AT545), ISBLANK(AU545)), "", _xlfn.CONCAT("[", IF(ISBLANK(AT545), "", _xlfn.CONCAT("[""mac"", """, AT545, """]")), IF(ISBLANK(AU545), "", _xlfn.CONCAT(", [""ip"", """, AU545, """]")), "]"))</f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>IF(ISBLANK(AF546),  "", _xlfn.CONCAT("haas/entity/sensor/", LOWER(C546), "/", E546, "/config"))</f>
        <v/>
      </c>
      <c r="AH546" s="8" t="str">
        <f>IF(ISBLANK(AF546),  "", _xlfn.CONCAT(LOWER(C546), "/", E546))</f>
        <v/>
      </c>
      <c r="AK546" s="37"/>
      <c r="AU546" s="8"/>
      <c r="AV546" s="8"/>
      <c r="AX546" s="8" t="str">
        <f>IF(AND(ISBLANK(AT546), ISBLANK(AU546)), "", _xlfn.CONCAT("[", IF(ISBLANK(AT546), "", _xlfn.CONCAT("[""mac"", """, AT546, """]")), IF(ISBLANK(AU546), "", _xlfn.CONCAT(", [""ip"", """, AU546, """]")), "]"))</f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>IF(ISBLANK(AF547),  "", _xlfn.CONCAT("haas/entity/sensor/", LOWER(C547), "/", E547, "/config"))</f>
        <v/>
      </c>
      <c r="AH547" s="8" t="str">
        <f>IF(ISBLANK(AF547),  "", _xlfn.CONCAT(LOWER(C547), "/", E547))</f>
        <v/>
      </c>
      <c r="AK547" s="37"/>
      <c r="AU547" s="8"/>
      <c r="AV547" s="8"/>
      <c r="AX547" s="8" t="str">
        <f>IF(AND(ISBLANK(AT547), ISBLANK(AU547)), "", _xlfn.CONCAT("[", IF(ISBLANK(AT547), "", _xlfn.CONCAT("[""mac"", """, AT547, """]")), IF(ISBLANK(AU547), "", _xlfn.CONCAT(", [""ip"", """, AU547, """]")), "]"))</f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>IF(ISBLANK(AF548),  "", _xlfn.CONCAT("haas/entity/sensor/", LOWER(C548), "/", E548, "/config"))</f>
        <v/>
      </c>
      <c r="AH548" s="8" t="str">
        <f>IF(ISBLANK(AF548),  "", _xlfn.CONCAT(LOWER(C548), "/", E548))</f>
        <v/>
      </c>
      <c r="AK548" s="37"/>
      <c r="AU548" s="8"/>
      <c r="AV548" s="8"/>
      <c r="AX548" s="8" t="str">
        <f>IF(AND(ISBLANK(AT548), ISBLANK(AU548)), "", _xlfn.CONCAT("[", IF(ISBLANK(AT548), "", _xlfn.CONCAT("[""mac"", """, AT548, """]")), IF(ISBLANK(AU548), "", _xlfn.CONCAT(", [""ip"", """, AU548, """]")), "]"))</f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>IF(ISBLANK(AF549),  "", _xlfn.CONCAT("haas/entity/sensor/", LOWER(C549), "/", E549, "/config"))</f>
        <v/>
      </c>
      <c r="AH549" s="8" t="str">
        <f>IF(ISBLANK(AF549),  "", _xlfn.CONCAT(LOWER(C549), "/", E549))</f>
        <v/>
      </c>
      <c r="AK549" s="37"/>
      <c r="AU549" s="8"/>
      <c r="AV549" s="8"/>
      <c r="AX549" s="8" t="str">
        <f>IF(AND(ISBLANK(AT549), ISBLANK(AU549)), "", _xlfn.CONCAT("[", IF(ISBLANK(AT549), "", _xlfn.CONCAT("[""mac"", """, AT549, """]")), IF(ISBLANK(AU549), "", _xlfn.CONCAT(", [""ip"", """, AU549, """]")), "]"))</f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>IF(ISBLANK(AF550),  "", _xlfn.CONCAT("haas/entity/sensor/", LOWER(C550), "/", E550, "/config"))</f>
        <v/>
      </c>
      <c r="AH550" s="8" t="str">
        <f>IF(ISBLANK(AF550),  "", _xlfn.CONCAT(LOWER(C550), "/", E550))</f>
        <v/>
      </c>
      <c r="AK550" s="37"/>
      <c r="AU550" s="8"/>
      <c r="AV550" s="8"/>
      <c r="AX550" s="8" t="str">
        <f>IF(AND(ISBLANK(AT550), ISBLANK(AU550)), "", _xlfn.CONCAT("[", IF(ISBLANK(AT550), "", _xlfn.CONCAT("[""mac"", """, AT550, """]")), IF(ISBLANK(AU550), "", _xlfn.CONCAT(", [""ip"", """, AU550, """]")), "]"))</f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>IF(ISBLANK(AF551),  "", _xlfn.CONCAT("haas/entity/sensor/", LOWER(C551), "/", E551, "/config"))</f>
        <v/>
      </c>
      <c r="AH551" s="8" t="str">
        <f>IF(ISBLANK(AF551),  "", _xlfn.CONCAT(LOWER(C551), "/", E551))</f>
        <v/>
      </c>
      <c r="AK551" s="37"/>
      <c r="AU551" s="8"/>
      <c r="AV551" s="8"/>
      <c r="AX551" s="8" t="str">
        <f>IF(AND(ISBLANK(AT551), ISBLANK(AU551)), "", _xlfn.CONCAT("[", IF(ISBLANK(AT551), "", _xlfn.CONCAT("[""mac"", """, AT551, """]")), IF(ISBLANK(AU551), "", _xlfn.CONCAT(", [""ip"", """, AU551, """]")), "]"))</f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>IF(ISBLANK(AF552),  "", _xlfn.CONCAT("haas/entity/sensor/", LOWER(C552), "/", E552, "/config"))</f>
        <v/>
      </c>
      <c r="AH552" s="8" t="str">
        <f>IF(ISBLANK(AF552),  "", _xlfn.CONCAT(LOWER(C552), "/", E552))</f>
        <v/>
      </c>
      <c r="AK552" s="37"/>
      <c r="AU552" s="8"/>
      <c r="AV552" s="8"/>
      <c r="AX552" s="8" t="str">
        <f>IF(AND(ISBLANK(AT552), ISBLANK(AU552)), "", _xlfn.CONCAT("[", IF(ISBLANK(AT552), "", _xlfn.CONCAT("[""mac"", """, AT552, """]")), IF(ISBLANK(AU552), "", _xlfn.CONCAT(", [""ip"", """, AU552, """]")), "]"))</f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>IF(ISBLANK(AF553),  "", _xlfn.CONCAT("haas/entity/sensor/", LOWER(C553), "/", E553, "/config"))</f>
        <v/>
      </c>
      <c r="AH553" s="8" t="str">
        <f>IF(ISBLANK(AF553),  "", _xlfn.CONCAT(LOWER(C553), "/", E553))</f>
        <v/>
      </c>
      <c r="AK553" s="37"/>
      <c r="AU553" s="8"/>
      <c r="AV553" s="8"/>
      <c r="AX553" s="8" t="str">
        <f>IF(AND(ISBLANK(AT553), ISBLANK(AU553)), "", _xlfn.CONCAT("[", IF(ISBLANK(AT553), "", _xlfn.CONCAT("[""mac"", """, AT553, """]")), IF(ISBLANK(AU553), "", _xlfn.CONCAT(", [""ip"", """, AU553, """]")), "]"))</f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>IF(ISBLANK(AF554),  "", _xlfn.CONCAT("haas/entity/sensor/", LOWER(C554), "/", E554, "/config"))</f>
        <v/>
      </c>
      <c r="AH554" s="8" t="str">
        <f>IF(ISBLANK(AF554),  "", _xlfn.CONCAT(LOWER(C554), "/", E554))</f>
        <v/>
      </c>
      <c r="AK554" s="37"/>
      <c r="AU554" s="8"/>
      <c r="AV554" s="8"/>
      <c r="AX554" s="8" t="str">
        <f>IF(AND(ISBLANK(AT554), ISBLANK(AU554)), "", _xlfn.CONCAT("[", IF(ISBLANK(AT554), "", _xlfn.CONCAT("[""mac"", """, AT554, """]")), IF(ISBLANK(AU554), "", _xlfn.CONCAT(", [""ip"", """, AU554, """]")), "]"))</f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>IF(ISBLANK(AF555),  "", _xlfn.CONCAT("haas/entity/sensor/", LOWER(C555), "/", E555, "/config"))</f>
        <v/>
      </c>
      <c r="AH555" s="8" t="str">
        <f>IF(ISBLANK(AF555),  "", _xlfn.CONCAT(LOWER(C555), "/", E555))</f>
        <v/>
      </c>
      <c r="AK555" s="37"/>
      <c r="AU555" s="8"/>
      <c r="AV555" s="8"/>
      <c r="AX555" s="8" t="str">
        <f>IF(AND(ISBLANK(AT555), ISBLANK(AU555)), "", _xlfn.CONCAT("[", IF(ISBLANK(AT555), "", _xlfn.CONCAT("[""mac"", """, AT555, """]")), IF(ISBLANK(AU555), "", _xlfn.CONCAT(", [""ip"", """, AU555, """]")), "]"))</f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>IF(ISBLANK(AF556),  "", _xlfn.CONCAT("haas/entity/sensor/", LOWER(C556), "/", E556, "/config"))</f>
        <v/>
      </c>
      <c r="AH556" s="8" t="str">
        <f>IF(ISBLANK(AF556),  "", _xlfn.CONCAT(LOWER(C556), "/", E556))</f>
        <v/>
      </c>
      <c r="AK556" s="37"/>
      <c r="AU556" s="8"/>
      <c r="AV556" s="8"/>
      <c r="AX556" s="8" t="str">
        <f>IF(AND(ISBLANK(AT556), ISBLANK(AU556)), "", _xlfn.CONCAT("[", IF(ISBLANK(AT556), "", _xlfn.CONCAT("[""mac"", """, AT556, """]")), IF(ISBLANK(AU556), "", _xlfn.CONCAT(", [""ip"", """, AU556, """]")), "]"))</f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>IF(ISBLANK(AF557),  "", _xlfn.CONCAT("haas/entity/sensor/", LOWER(C557), "/", E557, "/config"))</f>
        <v/>
      </c>
      <c r="AH557" s="8" t="str">
        <f>IF(ISBLANK(AF557),  "", _xlfn.CONCAT(LOWER(C557), "/", E557))</f>
        <v/>
      </c>
      <c r="AK557" s="37"/>
      <c r="AU557" s="8"/>
      <c r="AV557" s="8"/>
      <c r="AX557" s="8" t="str">
        <f>IF(AND(ISBLANK(AT557), ISBLANK(AU557)), "", _xlfn.CONCAT("[", IF(ISBLANK(AT557), "", _xlfn.CONCAT("[""mac"", """, AT557, """]")), IF(ISBLANK(AU557), "", _xlfn.CONCAT(", [""ip"", """, AU557, """]")), "]"))</f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>IF(ISBLANK(AF558),  "", _xlfn.CONCAT("haas/entity/sensor/", LOWER(C558), "/", E558, "/config"))</f>
        <v/>
      </c>
      <c r="AH558" s="8" t="str">
        <f>IF(ISBLANK(AF558),  "", _xlfn.CONCAT(LOWER(C558), "/", E558))</f>
        <v/>
      </c>
      <c r="AK558" s="37"/>
      <c r="AU558" s="8"/>
      <c r="AV558" s="8"/>
      <c r="AX558" s="8" t="str">
        <f>IF(AND(ISBLANK(AT558), ISBLANK(AU558)), "", _xlfn.CONCAT("[", IF(ISBLANK(AT558), "", _xlfn.CONCAT("[""mac"", """, AT558, """]")), IF(ISBLANK(AU558), "", _xlfn.CONCAT(", [""ip"", """, AU558, """]")), "]"))</f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>IF(ISBLANK(AF559),  "", _xlfn.CONCAT("haas/entity/sensor/", LOWER(C559), "/", E559, "/config"))</f>
        <v/>
      </c>
      <c r="AH559" s="8" t="str">
        <f>IF(ISBLANK(AF559),  "", _xlfn.CONCAT(LOWER(C559), "/", E559))</f>
        <v/>
      </c>
      <c r="AK559" s="37"/>
      <c r="AU559" s="8"/>
      <c r="AV559" s="8"/>
      <c r="AX559" s="8" t="str">
        <f>IF(AND(ISBLANK(AT559), ISBLANK(AU559)), "", _xlfn.CONCAT("[", IF(ISBLANK(AT559), "", _xlfn.CONCAT("[""mac"", """, AT559, """]")), IF(ISBLANK(AU559), "", _xlfn.CONCAT(", [""ip"", """, AU559, """]")), "]"))</f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>IF(ISBLANK(AF560),  "", _xlfn.CONCAT("haas/entity/sensor/", LOWER(C560), "/", E560, "/config"))</f>
        <v/>
      </c>
      <c r="AH560" s="8" t="str">
        <f>IF(ISBLANK(AF560),  "", _xlfn.CONCAT(LOWER(C560), "/", E560))</f>
        <v/>
      </c>
      <c r="AK560" s="37"/>
      <c r="AU560" s="8"/>
      <c r="AV560" s="8"/>
      <c r="AX560" s="8" t="str">
        <f>IF(AND(ISBLANK(AT560), ISBLANK(AU560)), "", _xlfn.CONCAT("[", IF(ISBLANK(AT560), "", _xlfn.CONCAT("[""mac"", """, AT560, """]")), IF(ISBLANK(AU560), "", _xlfn.CONCAT(", [""ip"", """, AU560, """]")), "]"))</f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>IF(ISBLANK(AF561),  "", _xlfn.CONCAT("haas/entity/sensor/", LOWER(C561), "/", E561, "/config"))</f>
        <v/>
      </c>
      <c r="AH561" s="8" t="str">
        <f>IF(ISBLANK(AF561),  "", _xlfn.CONCAT(LOWER(C561), "/", E561))</f>
        <v/>
      </c>
      <c r="AK561" s="37"/>
      <c r="AU561" s="8"/>
      <c r="AV561" s="8"/>
      <c r="AX561" s="8" t="str">
        <f>IF(AND(ISBLANK(AT561), ISBLANK(AU561)), "", _xlfn.CONCAT("[", IF(ISBLANK(AT561), "", _xlfn.CONCAT("[""mac"", """, AT561, """]")), IF(ISBLANK(AU561), "", _xlfn.CONCAT(", [""ip"", """, AU561, """]")), "]"))</f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>IF(ISBLANK(AF562),  "", _xlfn.CONCAT("haas/entity/sensor/", LOWER(C562), "/", E562, "/config"))</f>
        <v/>
      </c>
      <c r="AH562" s="8" t="str">
        <f>IF(ISBLANK(AF562),  "", _xlfn.CONCAT(LOWER(C562), "/", E562))</f>
        <v/>
      </c>
      <c r="AK562" s="37"/>
      <c r="AU562" s="8"/>
      <c r="AV562" s="8"/>
      <c r="AX562" s="8" t="str">
        <f>IF(AND(ISBLANK(AT562), ISBLANK(AU562)), "", _xlfn.CONCAT("[", IF(ISBLANK(AT562), "", _xlfn.CONCAT("[""mac"", """, AT562, """]")), IF(ISBLANK(AU562), "", _xlfn.CONCAT(", [""ip"", """, AU562, """]")), "]"))</f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>IF(ISBLANK(AF563),  "", _xlfn.CONCAT("haas/entity/sensor/", LOWER(C563), "/", E563, "/config"))</f>
        <v/>
      </c>
      <c r="AH563" s="8" t="str">
        <f>IF(ISBLANK(AF563),  "", _xlfn.CONCAT(LOWER(C563), "/", E563))</f>
        <v/>
      </c>
      <c r="AK563" s="37"/>
      <c r="AU563" s="8"/>
      <c r="AV563" s="8"/>
      <c r="AX563" s="8" t="str">
        <f>IF(AND(ISBLANK(AT563), ISBLANK(AU563)), "", _xlfn.CONCAT("[", IF(ISBLANK(AT563), "", _xlfn.CONCAT("[""mac"", """, AT563, """]")), IF(ISBLANK(AU563), "", _xlfn.CONCAT(", [""ip"", """, AU563, """]")), "]"))</f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>IF(ISBLANK(AF564),  "", _xlfn.CONCAT("haas/entity/sensor/", LOWER(C564), "/", E564, "/config"))</f>
        <v/>
      </c>
      <c r="AH564" s="8" t="str">
        <f>IF(ISBLANK(AF564),  "", _xlfn.CONCAT(LOWER(C564), "/", E564))</f>
        <v/>
      </c>
      <c r="AK564" s="37"/>
      <c r="AU564" s="8"/>
      <c r="AV564" s="8"/>
      <c r="AX564" s="8" t="str">
        <f>IF(AND(ISBLANK(AT564), ISBLANK(AU564)), "", _xlfn.CONCAT("[", IF(ISBLANK(AT564), "", _xlfn.CONCAT("[""mac"", """, AT564, """]")), IF(ISBLANK(AU564), "", _xlfn.CONCAT(", [""ip"", """, AU564, """]")), "]"))</f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>IF(ISBLANK(AF565),  "", _xlfn.CONCAT("haas/entity/sensor/", LOWER(C565), "/", E565, "/config"))</f>
        <v/>
      </c>
      <c r="AH565" s="8" t="str">
        <f>IF(ISBLANK(AF565),  "", _xlfn.CONCAT(LOWER(C565), "/", E565))</f>
        <v/>
      </c>
      <c r="AK565" s="37"/>
      <c r="AU565" s="8"/>
      <c r="AV565" s="8"/>
      <c r="AX565" s="8" t="str">
        <f>IF(AND(ISBLANK(AT565), ISBLANK(AU565)), "", _xlfn.CONCAT("[", IF(ISBLANK(AT565), "", _xlfn.CONCAT("[""mac"", """, AT565, """]")), IF(ISBLANK(AU565), "", _xlfn.CONCAT(", [""ip"", """, AU565, """]")), "]"))</f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>IF(ISBLANK(AF566),  "", _xlfn.CONCAT("haas/entity/sensor/", LOWER(C566), "/", E566, "/config"))</f>
        <v/>
      </c>
      <c r="AH566" s="8" t="str">
        <f>IF(ISBLANK(AF566),  "", _xlfn.CONCAT(LOWER(C566), "/", E566))</f>
        <v/>
      </c>
      <c r="AK566" s="37"/>
      <c r="AU566" s="8"/>
      <c r="AV566" s="8"/>
      <c r="AX566" s="8" t="str">
        <f>IF(AND(ISBLANK(AT566), ISBLANK(AU566)), "", _xlfn.CONCAT("[", IF(ISBLANK(AT566), "", _xlfn.CONCAT("[""mac"", """, AT566, """]")), IF(ISBLANK(AU566), "", _xlfn.CONCAT(", [""ip"", """, AU566, """]")), "]"))</f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>IF(ISBLANK(AF567),  "", _xlfn.CONCAT("haas/entity/sensor/", LOWER(C567), "/", E567, "/config"))</f>
        <v/>
      </c>
      <c r="AH567" s="8" t="str">
        <f>IF(ISBLANK(AF567),  "", _xlfn.CONCAT(LOWER(C567), "/", E567))</f>
        <v/>
      </c>
      <c r="AK567" s="37"/>
      <c r="AU567" s="8"/>
      <c r="AV567" s="8"/>
      <c r="AX567" s="8" t="str">
        <f>IF(AND(ISBLANK(AT567), ISBLANK(AU567)), "", _xlfn.CONCAT("[", IF(ISBLANK(AT567), "", _xlfn.CONCAT("[""mac"", """, AT567, """]")), IF(ISBLANK(AU567), "", _xlfn.CONCAT(", [""ip"", """, AU567, """]")), "]"))</f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>IF(ISBLANK(AF568),  "", _xlfn.CONCAT("haas/entity/sensor/", LOWER(C568), "/", E568, "/config"))</f>
        <v/>
      </c>
      <c r="AH568" s="8" t="str">
        <f>IF(ISBLANK(AF568),  "", _xlfn.CONCAT(LOWER(C568), "/", E568))</f>
        <v/>
      </c>
      <c r="AK568" s="37"/>
      <c r="AU568" s="8"/>
      <c r="AV568" s="8"/>
      <c r="AX568" s="8" t="str">
        <f>IF(AND(ISBLANK(AT568), ISBLANK(AU568)), "", _xlfn.CONCAT("[", IF(ISBLANK(AT568), "", _xlfn.CONCAT("[""mac"", """, AT568, """]")), IF(ISBLANK(AU568), "", _xlfn.CONCAT(", [""ip"", """, AU568, """]")), "]"))</f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>IF(ISBLANK(AF569),  "", _xlfn.CONCAT("haas/entity/sensor/", LOWER(C569), "/", E569, "/config"))</f>
        <v/>
      </c>
      <c r="AH569" s="8" t="str">
        <f>IF(ISBLANK(AF569),  "", _xlfn.CONCAT(LOWER(C569), "/", E569))</f>
        <v/>
      </c>
      <c r="AK569" s="37"/>
      <c r="AU569" s="8"/>
      <c r="AV569" s="8"/>
      <c r="AX569" s="8" t="str">
        <f>IF(AND(ISBLANK(AT569), ISBLANK(AU569)), "", _xlfn.CONCAT("[", IF(ISBLANK(AT569), "", _xlfn.CONCAT("[""mac"", """, AT569, """]")), IF(ISBLANK(AU569), "", _xlfn.CONCAT(", [""ip"", """, AU569, """]")), "]"))</f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>IF(ISBLANK(AF570),  "", _xlfn.CONCAT("haas/entity/sensor/", LOWER(C570), "/", E570, "/config"))</f>
        <v/>
      </c>
      <c r="AH570" s="8" t="str">
        <f>IF(ISBLANK(AF570),  "", _xlfn.CONCAT(LOWER(C570), "/", E570))</f>
        <v/>
      </c>
      <c r="AK570" s="37"/>
      <c r="AU570" s="8"/>
      <c r="AV570" s="8"/>
      <c r="AX570" s="8" t="str">
        <f>IF(AND(ISBLANK(AT570), ISBLANK(AU570)), "", _xlfn.CONCAT("[", IF(ISBLANK(AT570), "", _xlfn.CONCAT("[""mac"", """, AT570, """]")), IF(ISBLANK(AU570), "", _xlfn.CONCAT(", [""ip"", """, AU570, """]")), "]"))</f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>IF(ISBLANK(AF571),  "", _xlfn.CONCAT("haas/entity/sensor/", LOWER(C571), "/", E571, "/config"))</f>
        <v/>
      </c>
      <c r="AH571" s="8" t="str">
        <f>IF(ISBLANK(AF571),  "", _xlfn.CONCAT(LOWER(C571), "/", E571))</f>
        <v/>
      </c>
      <c r="AK571" s="37"/>
      <c r="AU571" s="8"/>
      <c r="AV571" s="8"/>
      <c r="AX571" s="8" t="str">
        <f>IF(AND(ISBLANK(AT571), ISBLANK(AU571)), "", _xlfn.CONCAT("[", IF(ISBLANK(AT571), "", _xlfn.CONCAT("[""mac"", """, AT571, """]")), IF(ISBLANK(AU571), "", _xlfn.CONCAT(", [""ip"", """, AU571, """]")), "]"))</f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>IF(ISBLANK(AF572),  "", _xlfn.CONCAT("haas/entity/sensor/", LOWER(C572), "/", E572, "/config"))</f>
        <v/>
      </c>
      <c r="AH572" s="8" t="str">
        <f>IF(ISBLANK(AF572),  "", _xlfn.CONCAT(LOWER(C572), "/", E572))</f>
        <v/>
      </c>
      <c r="AK572" s="37"/>
      <c r="AU572" s="8"/>
      <c r="AV572" s="8"/>
      <c r="AX572" s="8" t="str">
        <f>IF(AND(ISBLANK(AT572), ISBLANK(AU572)), "", _xlfn.CONCAT("[", IF(ISBLANK(AT572), "", _xlfn.CONCAT("[""mac"", """, AT572, """]")), IF(ISBLANK(AU572), "", _xlfn.CONCAT(", [""ip"", """, AU572, """]")), "]"))</f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>IF(ISBLANK(AF573),  "", _xlfn.CONCAT("haas/entity/sensor/", LOWER(C573), "/", E573, "/config"))</f>
        <v/>
      </c>
      <c r="AH573" s="8" t="str">
        <f>IF(ISBLANK(AF573),  "", _xlfn.CONCAT(LOWER(C573), "/", E573))</f>
        <v/>
      </c>
      <c r="AK573" s="37"/>
      <c r="AU573" s="8"/>
      <c r="AV573" s="8"/>
      <c r="AX573" s="8" t="str">
        <f>IF(AND(ISBLANK(AT573), ISBLANK(AU573)), "", _xlfn.CONCAT("[", IF(ISBLANK(AT573), "", _xlfn.CONCAT("[""mac"", """, AT573, """]")), IF(ISBLANK(AU573), "", _xlfn.CONCAT(", [""ip"", """, AU573, """]")), "]"))</f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>IF(ISBLANK(AF574),  "", _xlfn.CONCAT("haas/entity/sensor/", LOWER(C574), "/", E574, "/config"))</f>
        <v/>
      </c>
      <c r="AH574" s="8" t="str">
        <f>IF(ISBLANK(AF574),  "", _xlfn.CONCAT(LOWER(C574), "/", E574))</f>
        <v/>
      </c>
      <c r="AK574" s="37"/>
      <c r="AU574" s="8"/>
      <c r="AV574" s="8"/>
      <c r="AX574" s="8" t="str">
        <f>IF(AND(ISBLANK(AT574), ISBLANK(AU574)), "", _xlfn.CONCAT("[", IF(ISBLANK(AT574), "", _xlfn.CONCAT("[""mac"", """, AT574, """]")), IF(ISBLANK(AU574), "", _xlfn.CONCAT(", [""ip"", """, AU574, """]")), "]"))</f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>IF(ISBLANK(AF575),  "", _xlfn.CONCAT("haas/entity/sensor/", LOWER(C575), "/", E575, "/config"))</f>
        <v/>
      </c>
      <c r="AH575" s="8" t="str">
        <f>IF(ISBLANK(AF575),  "", _xlfn.CONCAT(LOWER(C575), "/", E575))</f>
        <v/>
      </c>
      <c r="AK575" s="37"/>
      <c r="AU575" s="8"/>
      <c r="AV575" s="8"/>
      <c r="AX575" s="8" t="str">
        <f>IF(AND(ISBLANK(AT575), ISBLANK(AU575)), "", _xlfn.CONCAT("[", IF(ISBLANK(AT575), "", _xlfn.CONCAT("[""mac"", """, AT575, """]")), IF(ISBLANK(AU575), "", _xlfn.CONCAT(", [""ip"", """, AU575, """]")), "]"))</f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>IF(ISBLANK(AF576),  "", _xlfn.CONCAT("haas/entity/sensor/", LOWER(C576), "/", E576, "/config"))</f>
        <v/>
      </c>
      <c r="AH576" s="8" t="str">
        <f>IF(ISBLANK(AF576),  "", _xlfn.CONCAT(LOWER(C576), "/", E576))</f>
        <v/>
      </c>
      <c r="AK576" s="37"/>
      <c r="AU576" s="8"/>
      <c r="AV576" s="8"/>
      <c r="AX576" s="8" t="str">
        <f>IF(AND(ISBLANK(AT576), ISBLANK(AU576)), "", _xlfn.CONCAT("[", IF(ISBLANK(AT576), "", _xlfn.CONCAT("[""mac"", """, AT576, """]")), IF(ISBLANK(AU576), "", _xlfn.CONCAT(", [""ip"", """, AU576, """]")), "]"))</f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>IF(ISBLANK(AF577),  "", _xlfn.CONCAT("haas/entity/sensor/", LOWER(C577), "/", E577, "/config"))</f>
        <v/>
      </c>
      <c r="AH577" s="8" t="str">
        <f>IF(ISBLANK(AF577),  "", _xlfn.CONCAT(LOWER(C577), "/", E577))</f>
        <v/>
      </c>
      <c r="AK577" s="37"/>
      <c r="AU577" s="8"/>
      <c r="AV577" s="8"/>
      <c r="AX577" s="8" t="str">
        <f>IF(AND(ISBLANK(AT577), ISBLANK(AU577)), "", _xlfn.CONCAT("[", IF(ISBLANK(AT577), "", _xlfn.CONCAT("[""mac"", """, AT577, """]")), IF(ISBLANK(AU577), "", _xlfn.CONCAT(", [""ip"", """, AU577, """]")), "]"))</f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>IF(ISBLANK(AF578),  "", _xlfn.CONCAT("haas/entity/sensor/", LOWER(C578), "/", E578, "/config"))</f>
        <v/>
      </c>
      <c r="AH578" s="8" t="str">
        <f>IF(ISBLANK(AF578),  "", _xlfn.CONCAT(LOWER(C578), "/", E578))</f>
        <v/>
      </c>
      <c r="AK578" s="37"/>
      <c r="AU578" s="8"/>
      <c r="AV578" s="8"/>
      <c r="AX578" s="8" t="str">
        <f>IF(AND(ISBLANK(AT578), ISBLANK(AU578)), "", _xlfn.CONCAT("[", IF(ISBLANK(AT578), "", _xlfn.CONCAT("[""mac"", """, AT578, """]")), IF(ISBLANK(AU578), "", _xlfn.CONCAT(", [""ip"", """, AU578, """]")), "]"))</f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>IF(ISBLANK(AF579),  "", _xlfn.CONCAT("haas/entity/sensor/", LOWER(C579), "/", E579, "/config"))</f>
        <v/>
      </c>
      <c r="AH579" s="8" t="str">
        <f>IF(ISBLANK(AF579),  "", _xlfn.CONCAT(LOWER(C579), "/", E579))</f>
        <v/>
      </c>
      <c r="AK579" s="37"/>
      <c r="AU579" s="8"/>
      <c r="AV579" s="8"/>
      <c r="AX579" s="8" t="str">
        <f>IF(AND(ISBLANK(AT579), ISBLANK(AU579)), "", _xlfn.CONCAT("[", IF(ISBLANK(AT579), "", _xlfn.CONCAT("[""mac"", """, AT579, """]")), IF(ISBLANK(AU579), "", _xlfn.CONCAT(", [""ip"", """, AU579, """]")), "]"))</f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>IF(ISBLANK(AF580),  "", _xlfn.CONCAT("haas/entity/sensor/", LOWER(C580), "/", E580, "/config"))</f>
        <v/>
      </c>
      <c r="AH580" s="8" t="str">
        <f>IF(ISBLANK(AF580),  "", _xlfn.CONCAT(LOWER(C580), "/", E580))</f>
        <v/>
      </c>
      <c r="AK580" s="37"/>
      <c r="AU580" s="8"/>
      <c r="AV580" s="8"/>
      <c r="AX580" s="8" t="str">
        <f>IF(AND(ISBLANK(AT580), ISBLANK(AU580)), "", _xlfn.CONCAT("[", IF(ISBLANK(AT580), "", _xlfn.CONCAT("[""mac"", """, AT580, """]")), IF(ISBLANK(AU580), "", _xlfn.CONCAT(", [""ip"", """, AU580, """]")), "]"))</f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>IF(ISBLANK(AF581),  "", _xlfn.CONCAT("haas/entity/sensor/", LOWER(C581), "/", E581, "/config"))</f>
        <v/>
      </c>
      <c r="AH581" s="8" t="str">
        <f>IF(ISBLANK(AF581),  "", _xlfn.CONCAT(LOWER(C581), "/", E581))</f>
        <v/>
      </c>
      <c r="AK581" s="37"/>
      <c r="AU581" s="8"/>
      <c r="AV581" s="8"/>
      <c r="AX581" s="8" t="str">
        <f>IF(AND(ISBLANK(AT581), ISBLANK(AU581)), "", _xlfn.CONCAT("[", IF(ISBLANK(AT581), "", _xlfn.CONCAT("[""mac"", """, AT581, """]")), IF(ISBLANK(AU581), "", _xlfn.CONCAT(", [""ip"", """, AU581, """]")), "]"))</f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>IF(ISBLANK(AF582),  "", _xlfn.CONCAT("haas/entity/sensor/", LOWER(C582), "/", E582, "/config"))</f>
        <v/>
      </c>
      <c r="AH582" s="8" t="str">
        <f>IF(ISBLANK(AF582),  "", _xlfn.CONCAT(LOWER(C582), "/", E582))</f>
        <v/>
      </c>
      <c r="AK582" s="37"/>
      <c r="AU582" s="8"/>
      <c r="AV582" s="8"/>
      <c r="AX582" s="8" t="str">
        <f>IF(AND(ISBLANK(AT582), ISBLANK(AU582)), "", _xlfn.CONCAT("[", IF(ISBLANK(AT582), "", _xlfn.CONCAT("[""mac"", """, AT582, """]")), IF(ISBLANK(AU582), "", _xlfn.CONCAT(", [""ip"", """, AU582, """]")), "]"))</f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>IF(ISBLANK(AF583),  "", _xlfn.CONCAT("haas/entity/sensor/", LOWER(C583), "/", E583, "/config"))</f>
        <v/>
      </c>
      <c r="AH583" s="8" t="str">
        <f>IF(ISBLANK(AF583),  "", _xlfn.CONCAT(LOWER(C583), "/", E583))</f>
        <v/>
      </c>
      <c r="AK583" s="37"/>
      <c r="AU583" s="8"/>
      <c r="AV583" s="8"/>
      <c r="AX583" s="8" t="str">
        <f>IF(AND(ISBLANK(AT583), ISBLANK(AU583)), "", _xlfn.CONCAT("[", IF(ISBLANK(AT583), "", _xlfn.CONCAT("[""mac"", """, AT583, """]")), IF(ISBLANK(AU583), "", _xlfn.CONCAT(", [""ip"", """, AU583, """]")), "]"))</f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>IF(ISBLANK(AF584),  "", _xlfn.CONCAT("haas/entity/sensor/", LOWER(C584), "/", E584, "/config"))</f>
        <v/>
      </c>
      <c r="AH584" s="8" t="str">
        <f>IF(ISBLANK(AF584),  "", _xlfn.CONCAT(LOWER(C584), "/", E584))</f>
        <v/>
      </c>
      <c r="AK584" s="37"/>
      <c r="AU584" s="8"/>
      <c r="AV584" s="8"/>
      <c r="AX584" s="8" t="str">
        <f>IF(AND(ISBLANK(AT584), ISBLANK(AU584)), "", _xlfn.CONCAT("[", IF(ISBLANK(AT584), "", _xlfn.CONCAT("[""mac"", """, AT584, """]")), IF(ISBLANK(AU584), "", _xlfn.CONCAT(", [""ip"", """, AU584, """]")), "]"))</f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>IF(ISBLANK(AF585),  "", _xlfn.CONCAT("haas/entity/sensor/", LOWER(C585), "/", E585, "/config"))</f>
        <v/>
      </c>
      <c r="AH585" s="8" t="str">
        <f>IF(ISBLANK(AF585),  "", _xlfn.CONCAT(LOWER(C585), "/", E585))</f>
        <v/>
      </c>
      <c r="AK585" s="37"/>
      <c r="AU585" s="8"/>
      <c r="AV585" s="8"/>
      <c r="AX585" s="8" t="str">
        <f>IF(AND(ISBLANK(AT585), ISBLANK(AU585)), "", _xlfn.CONCAT("[", IF(ISBLANK(AT585), "", _xlfn.CONCAT("[""mac"", """, AT585, """]")), IF(ISBLANK(AU585), "", _xlfn.CONCAT(", [""ip"", """, AU585, """]")), "]"))</f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>IF(ISBLANK(AF586),  "", _xlfn.CONCAT("haas/entity/sensor/", LOWER(C586), "/", E586, "/config"))</f>
        <v/>
      </c>
      <c r="AH586" s="8" t="str">
        <f>IF(ISBLANK(AF586),  "", _xlfn.CONCAT(LOWER(C586), "/", E586))</f>
        <v/>
      </c>
      <c r="AK586" s="37"/>
      <c r="AU586" s="8"/>
      <c r="AV586" s="8"/>
      <c r="AX586" s="8" t="str">
        <f>IF(AND(ISBLANK(AT586), ISBLANK(AU586)), "", _xlfn.CONCAT("[", IF(ISBLANK(AT586), "", _xlfn.CONCAT("[""mac"", """, AT586, """]")), IF(ISBLANK(AU586), "", _xlfn.CONCAT(", [""ip"", """, AU586, """]")), "]"))</f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>IF(ISBLANK(AF587),  "", _xlfn.CONCAT("haas/entity/sensor/", LOWER(C587), "/", E587, "/config"))</f>
        <v/>
      </c>
      <c r="AH587" s="8" t="str">
        <f>IF(ISBLANK(AF587),  "", _xlfn.CONCAT(LOWER(C587), "/", E587))</f>
        <v/>
      </c>
      <c r="AK587" s="37"/>
      <c r="AU587" s="8"/>
      <c r="AV587" s="8"/>
      <c r="AX587" s="8" t="str">
        <f>IF(AND(ISBLANK(AT587), ISBLANK(AU587)), "", _xlfn.CONCAT("[", IF(ISBLANK(AT587), "", _xlfn.CONCAT("[""mac"", """, AT587, """]")), IF(ISBLANK(AU587), "", _xlfn.CONCAT(", [""ip"", """, AU587, """]")), "]"))</f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>IF(ISBLANK(AF588),  "", _xlfn.CONCAT("haas/entity/sensor/", LOWER(C588), "/", E588, "/config"))</f>
        <v/>
      </c>
      <c r="AH588" s="8" t="str">
        <f>IF(ISBLANK(AF588),  "", _xlfn.CONCAT(LOWER(C588), "/", E588))</f>
        <v/>
      </c>
      <c r="AK588" s="37"/>
      <c r="AU588" s="8"/>
      <c r="AV588" s="8"/>
      <c r="AX588" s="8" t="str">
        <f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>IF(ISBLANK(AF589),  "", _xlfn.CONCAT("haas/entity/sensor/", LOWER(C589), "/", E589, "/config"))</f>
        <v/>
      </c>
      <c r="AH589" s="8" t="str">
        <f>IF(ISBLANK(AF589),  "", _xlfn.CONCAT(LOWER(C589), "/", E589))</f>
        <v/>
      </c>
      <c r="AK589" s="37"/>
      <c r="AU589" s="8"/>
      <c r="AV589" s="8"/>
      <c r="AX589" s="8" t="str">
        <f>IF(AND(ISBLANK(AT589), ISBLANK(AU589)), "", _xlfn.CONCAT("[", IF(ISBLANK(AT589), "", _xlfn.CONCAT("[""mac"", """, AT589, """]")), IF(ISBLANK(AU589), "", _xlfn.CONCAT(", [""ip"", """, AU589, """]")), "]"))</f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>IF(ISBLANK(AF590),  "", _xlfn.CONCAT("haas/entity/sensor/", LOWER(C590), "/", E590, "/config"))</f>
        <v/>
      </c>
      <c r="AH590" s="8" t="str">
        <f>IF(ISBLANK(AF590),  "", _xlfn.CONCAT(LOWER(C590), "/", E590))</f>
        <v/>
      </c>
      <c r="AK590" s="37"/>
      <c r="AU590" s="8"/>
      <c r="AV590" s="8"/>
      <c r="AX590" s="8" t="str">
        <f>IF(AND(ISBLANK(AT590), ISBLANK(AU590)), "", _xlfn.CONCAT("[", IF(ISBLANK(AT590), "", _xlfn.CONCAT("[""mac"", """, AT590, """]")), IF(ISBLANK(AU590), "", _xlfn.CONCAT(", [""ip"", """, AU590, """]")), "]"))</f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>IF(ISBLANK(AF591),  "", _xlfn.CONCAT("haas/entity/sensor/", LOWER(C591), "/", E591, "/config"))</f>
        <v/>
      </c>
      <c r="AH591" s="8" t="str">
        <f>IF(ISBLANK(AF591),  "", _xlfn.CONCAT(LOWER(C591), "/", E591))</f>
        <v/>
      </c>
      <c r="AK591" s="37"/>
      <c r="AU591" s="8"/>
      <c r="AV591" s="8"/>
      <c r="AX591" s="8" t="str">
        <f>IF(AND(ISBLANK(AT591), ISBLANK(AU591)), "", _xlfn.CONCAT("[", IF(ISBLANK(AT591), "", _xlfn.CONCAT("[""mac"", """, AT591, """]")), IF(ISBLANK(AU591), "", _xlfn.CONCAT(", [""ip"", """, AU591, """]")), "]"))</f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>IF(ISBLANK(AF592),  "", _xlfn.CONCAT("haas/entity/sensor/", LOWER(C592), "/", E592, "/config"))</f>
        <v/>
      </c>
      <c r="AH592" s="8" t="str">
        <f>IF(ISBLANK(AF592),  "", _xlfn.CONCAT(LOWER(C592), "/", E592))</f>
        <v/>
      </c>
      <c r="AK592" s="37"/>
      <c r="AU592" s="8"/>
      <c r="AV592" s="8"/>
      <c r="AX592" s="8" t="str">
        <f>IF(AND(ISBLANK(AT592), ISBLANK(AU592)), "", _xlfn.CONCAT("[", IF(ISBLANK(AT592), "", _xlfn.CONCAT("[""mac"", """, AT592, """]")), IF(ISBLANK(AU592), "", _xlfn.CONCAT(", [""ip"", """, AU592, """]")), "]"))</f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>IF(ISBLANK(AF593),  "", _xlfn.CONCAT("haas/entity/sensor/", LOWER(C593), "/", E593, "/config"))</f>
        <v/>
      </c>
      <c r="AH593" s="8" t="str">
        <f>IF(ISBLANK(AF593),  "", _xlfn.CONCAT(LOWER(C593), "/", E593))</f>
        <v/>
      </c>
      <c r="AK593" s="37"/>
      <c r="AU593" s="8"/>
      <c r="AV593" s="8"/>
      <c r="AX593" s="8" t="str">
        <f>IF(AND(ISBLANK(AT593), ISBLANK(AU593)), "", _xlfn.CONCAT("[", IF(ISBLANK(AT593), "", _xlfn.CONCAT("[""mac"", """, AT593, """]")), IF(ISBLANK(AU593), "", _xlfn.CONCAT(", [""ip"", """, AU593, """]")), "]"))</f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>IF(ISBLANK(AF594),  "", _xlfn.CONCAT("haas/entity/sensor/", LOWER(C594), "/", E594, "/config"))</f>
        <v/>
      </c>
      <c r="AH594" s="8" t="str">
        <f>IF(ISBLANK(AF594),  "", _xlfn.CONCAT(LOWER(C594), "/", E594))</f>
        <v/>
      </c>
      <c r="AK594" s="37"/>
      <c r="AU594" s="8"/>
      <c r="AV594" s="8"/>
      <c r="AX594" s="8" t="str">
        <f>IF(AND(ISBLANK(AT594), ISBLANK(AU594)), "", _xlfn.CONCAT("[", IF(ISBLANK(AT594), "", _xlfn.CONCAT("[""mac"", """, AT594, """]")), IF(ISBLANK(AU594), "", _xlfn.CONCAT(", [""ip"", """, AU594, """]")), "]"))</f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>IF(ISBLANK(AF595),  "", _xlfn.CONCAT("haas/entity/sensor/", LOWER(C595), "/", E595, "/config"))</f>
        <v/>
      </c>
      <c r="AH595" s="8" t="str">
        <f>IF(ISBLANK(AF595),  "", _xlfn.CONCAT(LOWER(C595), "/", E595))</f>
        <v/>
      </c>
      <c r="AK595" s="37"/>
      <c r="AU595" s="8"/>
      <c r="AV595" s="8"/>
      <c r="AX595" s="8" t="str">
        <f>IF(AND(ISBLANK(AT595), ISBLANK(AU595)), "", _xlfn.CONCAT("[", IF(ISBLANK(AT595), "", _xlfn.CONCAT("[""mac"", """, AT595, """]")), IF(ISBLANK(AU595), "", _xlfn.CONCAT(", [""ip"", """, AU595, """]")), "]"))</f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>IF(ISBLANK(AF596),  "", _xlfn.CONCAT("haas/entity/sensor/", LOWER(C596), "/", E596, "/config"))</f>
        <v/>
      </c>
      <c r="AH596" s="8" t="str">
        <f>IF(ISBLANK(AF596),  "", _xlfn.CONCAT(LOWER(C596), "/", E596))</f>
        <v/>
      </c>
      <c r="AK596" s="37"/>
      <c r="AU596" s="8"/>
      <c r="AV596" s="8"/>
      <c r="AX596" s="8" t="str">
        <f>IF(AND(ISBLANK(AT596), ISBLANK(AU596)), "", _xlfn.CONCAT("[", IF(ISBLANK(AT596), "", _xlfn.CONCAT("[""mac"", """, AT596, """]")), IF(ISBLANK(AU596), "", _xlfn.CONCAT(", [""ip"", """, AU596, """]")), "]"))</f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>IF(ISBLANK(AF597),  "", _xlfn.CONCAT("haas/entity/sensor/", LOWER(C597), "/", E597, "/config"))</f>
        <v/>
      </c>
      <c r="AH597" s="8" t="str">
        <f>IF(ISBLANK(AF597),  "", _xlfn.CONCAT(LOWER(C597), "/", E597))</f>
        <v/>
      </c>
      <c r="AK597" s="37"/>
      <c r="AU597" s="8"/>
      <c r="AV597" s="8"/>
      <c r="AX597" s="8" t="str">
        <f>IF(AND(ISBLANK(AT597), ISBLANK(AU597)), "", _xlfn.CONCAT("[", IF(ISBLANK(AT597), "", _xlfn.CONCAT("[""mac"", """, AT597, """]")), IF(ISBLANK(AU597), "", _xlfn.CONCAT(", [""ip"", """, AU597, """]")), "]"))</f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>IF(ISBLANK(AF598),  "", _xlfn.CONCAT("haas/entity/sensor/", LOWER(C598), "/", E598, "/config"))</f>
        <v/>
      </c>
      <c r="AH598" s="8" t="str">
        <f>IF(ISBLANK(AF598),  "", _xlfn.CONCAT(LOWER(C598), "/", E598))</f>
        <v/>
      </c>
      <c r="AK598" s="37"/>
      <c r="AU598" s="8"/>
      <c r="AV598" s="8"/>
      <c r="AX598" s="8" t="str">
        <f>IF(AND(ISBLANK(AT598), ISBLANK(AU598)), "", _xlfn.CONCAT("[", IF(ISBLANK(AT598), "", _xlfn.CONCAT("[""mac"", """, AT598, """]")), IF(ISBLANK(AU598), "", _xlfn.CONCAT(", [""ip"", """, AU598, """]")), "]"))</f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>IF(ISBLANK(AF599),  "", _xlfn.CONCAT("haas/entity/sensor/", LOWER(C599), "/", E599, "/config"))</f>
        <v/>
      </c>
      <c r="AH599" s="8" t="str">
        <f>IF(ISBLANK(AF599),  "", _xlfn.CONCAT(LOWER(C599), "/", E599))</f>
        <v/>
      </c>
      <c r="AK599" s="37"/>
      <c r="AU599" s="8"/>
      <c r="AV599" s="8"/>
      <c r="AX599" s="8" t="str">
        <f>IF(AND(ISBLANK(AT599), ISBLANK(AU599)), "", _xlfn.CONCAT("[", IF(ISBLANK(AT599), "", _xlfn.CONCAT("[""mac"", """, AT599, """]")), IF(ISBLANK(AU599), "", _xlfn.CONCAT(", [""ip"", """, AU599, """]")), "]"))</f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>IF(ISBLANK(AF600),  "", _xlfn.CONCAT("haas/entity/sensor/", LOWER(C600), "/", E600, "/config"))</f>
        <v/>
      </c>
      <c r="AH600" s="8" t="str">
        <f>IF(ISBLANK(AF600),  "", _xlfn.CONCAT(LOWER(C600), "/", E600))</f>
        <v/>
      </c>
      <c r="AK600" s="37"/>
      <c r="AU600" s="8"/>
      <c r="AV600" s="8"/>
      <c r="AX600" s="8" t="str">
        <f>IF(AND(ISBLANK(AT600), ISBLANK(AU600)), "", _xlfn.CONCAT("[", IF(ISBLANK(AT600), "", _xlfn.CONCAT("[""mac"", """, AT600, """]")), IF(ISBLANK(AU600), "", _xlfn.CONCAT(", [""ip"", """, AU600, """]")), "]"))</f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>IF(ISBLANK(AF601),  "", _xlfn.CONCAT("haas/entity/sensor/", LOWER(C601), "/", E601, "/config"))</f>
        <v/>
      </c>
      <c r="AH601" s="8" t="str">
        <f>IF(ISBLANK(AF601),  "", _xlfn.CONCAT(LOWER(C601), "/", E601))</f>
        <v/>
      </c>
      <c r="AK601" s="37"/>
      <c r="AU601" s="8"/>
      <c r="AV601" s="8"/>
      <c r="AX601" s="8" t="str">
        <f>IF(AND(ISBLANK(AT601), ISBLANK(AU601)), "", _xlfn.CONCAT("[", IF(ISBLANK(AT601), "", _xlfn.CONCAT("[""mac"", """, AT601, """]")), IF(ISBLANK(AU601), "", _xlfn.CONCAT(", [""ip"", """, AU601, """]")), "]"))</f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>IF(ISBLANK(AF602),  "", _xlfn.CONCAT("haas/entity/sensor/", LOWER(C602), "/", E602, "/config"))</f>
        <v/>
      </c>
      <c r="AH602" s="8" t="str">
        <f>IF(ISBLANK(AF602),  "", _xlfn.CONCAT(LOWER(C602), "/", E602))</f>
        <v/>
      </c>
      <c r="AK602" s="37"/>
      <c r="AU602" s="8"/>
      <c r="AV602" s="8"/>
      <c r="AX602" s="8" t="str">
        <f>IF(AND(ISBLANK(AT602), ISBLANK(AU602)), "", _xlfn.CONCAT("[", IF(ISBLANK(AT602), "", _xlfn.CONCAT("[""mac"", """, AT602, """]")), IF(ISBLANK(AU602), "", _xlfn.CONCAT(", [""ip"", """, AU602, """]")), "]"))</f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>IF(ISBLANK(AF603),  "", _xlfn.CONCAT("haas/entity/sensor/", LOWER(C603), "/", E603, "/config"))</f>
        <v/>
      </c>
      <c r="AH603" s="8" t="str">
        <f>IF(ISBLANK(AF603),  "", _xlfn.CONCAT(LOWER(C603), "/", E603))</f>
        <v/>
      </c>
      <c r="AK603" s="37"/>
      <c r="AU603" s="8"/>
      <c r="AV603" s="8"/>
      <c r="AX603" s="8" t="str">
        <f>IF(AND(ISBLANK(AT603), ISBLANK(AU603)), "", _xlfn.CONCAT("[", IF(ISBLANK(AT603), "", _xlfn.CONCAT("[""mac"", """, AT603, """]")), IF(ISBLANK(AU603), "", _xlfn.CONCAT(", [""ip"", """, AU603, """]")), "]"))</f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>IF(ISBLANK(AF604),  "", _xlfn.CONCAT("haas/entity/sensor/", LOWER(C604), "/", E604, "/config"))</f>
        <v/>
      </c>
      <c r="AH604" s="8" t="str">
        <f>IF(ISBLANK(AF604),  "", _xlfn.CONCAT(LOWER(C604), "/", E604))</f>
        <v/>
      </c>
      <c r="AK604" s="37"/>
      <c r="AU604" s="8"/>
      <c r="AV604" s="8"/>
      <c r="AX604" s="8" t="str">
        <f>IF(AND(ISBLANK(AT604), ISBLANK(AU604)), "", _xlfn.CONCAT("[", IF(ISBLANK(AT604), "", _xlfn.CONCAT("[""mac"", """, AT604, """]")), IF(ISBLANK(AU604), "", _xlfn.CONCAT(", [""ip"", """, AU604, """]")), "]"))</f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>IF(ISBLANK(AF605),  "", _xlfn.CONCAT("haas/entity/sensor/", LOWER(C605), "/", E605, "/config"))</f>
        <v/>
      </c>
      <c r="AH605" s="8" t="str">
        <f>IF(ISBLANK(AF605),  "", _xlfn.CONCAT(LOWER(C605), "/", E605))</f>
        <v/>
      </c>
      <c r="AK605" s="37"/>
      <c r="AU605" s="8"/>
      <c r="AV605" s="8"/>
      <c r="AX605" s="8" t="str">
        <f>IF(AND(ISBLANK(AT605), ISBLANK(AU605)), "", _xlfn.CONCAT("[", IF(ISBLANK(AT605), "", _xlfn.CONCAT("[""mac"", """, AT605, """]")), IF(ISBLANK(AU605), "", _xlfn.CONCAT(", [""ip"", """, AU605, """]")), "]"))</f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>IF(ISBLANK(AF606),  "", _xlfn.CONCAT("haas/entity/sensor/", LOWER(C606), "/", E606, "/config"))</f>
        <v/>
      </c>
      <c r="AH606" s="8" t="str">
        <f>IF(ISBLANK(AF606),  "", _xlfn.CONCAT(LOWER(C606), "/", E606))</f>
        <v/>
      </c>
      <c r="AK606" s="37"/>
      <c r="AU606" s="8"/>
      <c r="AV606" s="8"/>
      <c r="AX606" s="8" t="str">
        <f>IF(AND(ISBLANK(AT606), ISBLANK(AU606)), "", _xlfn.CONCAT("[", IF(ISBLANK(AT606), "", _xlfn.CONCAT("[""mac"", """, AT606, """]")), IF(ISBLANK(AU606), "", _xlfn.CONCAT(", [""ip"", """, AU606, """]")), "]"))</f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>IF(ISBLANK(AF607),  "", _xlfn.CONCAT("haas/entity/sensor/", LOWER(C607), "/", E607, "/config"))</f>
        <v/>
      </c>
      <c r="AH607" s="8" t="str">
        <f>IF(ISBLANK(AF607),  "", _xlfn.CONCAT(LOWER(C607), "/", E607))</f>
        <v/>
      </c>
      <c r="AK607" s="37"/>
      <c r="AU607" s="8"/>
      <c r="AV607" s="8"/>
      <c r="AX607" s="8" t="str">
        <f>IF(AND(ISBLANK(AT607), ISBLANK(AU607)), "", _xlfn.CONCAT("[", IF(ISBLANK(AT607), "", _xlfn.CONCAT("[""mac"", """, AT607, """]")), IF(ISBLANK(AU607), "", _xlfn.CONCAT(", [""ip"", """, AU607, """]")), "]"))</f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>IF(ISBLANK(AF608),  "", _xlfn.CONCAT("haas/entity/sensor/", LOWER(C608), "/", E608, "/config"))</f>
        <v/>
      </c>
      <c r="AH608" s="8" t="str">
        <f>IF(ISBLANK(AF608),  "", _xlfn.CONCAT(LOWER(C608), "/", E608))</f>
        <v/>
      </c>
      <c r="AK608" s="37"/>
      <c r="AU608" s="8"/>
      <c r="AV608" s="8"/>
      <c r="AX608" s="8" t="str">
        <f>IF(AND(ISBLANK(AT608), ISBLANK(AU608)), "", _xlfn.CONCAT("[", IF(ISBLANK(AT608), "", _xlfn.CONCAT("[""mac"", """, AT608, """]")), IF(ISBLANK(AU608), "", _xlfn.CONCAT(", [""ip"", """, AU608, """]")), "]"))</f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>IF(ISBLANK(AF609),  "", _xlfn.CONCAT("haas/entity/sensor/", LOWER(C609), "/", E609, "/config"))</f>
        <v/>
      </c>
      <c r="AH609" s="8" t="str">
        <f>IF(ISBLANK(AF609),  "", _xlfn.CONCAT(LOWER(C609), "/", E609))</f>
        <v/>
      </c>
      <c r="AK609" s="37"/>
      <c r="AU609" s="8"/>
      <c r="AV609" s="8"/>
      <c r="AX609" s="8" t="str">
        <f>IF(AND(ISBLANK(AT609), ISBLANK(AU609)), "", _xlfn.CONCAT("[", IF(ISBLANK(AT609), "", _xlfn.CONCAT("[""mac"", """, AT609, """]")), IF(ISBLANK(AU609), "", _xlfn.CONCAT(", [""ip"", """, AU609, """]")), "]"))</f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>IF(ISBLANK(AF610),  "", _xlfn.CONCAT("haas/entity/sensor/", LOWER(C610), "/", E610, "/config"))</f>
        <v/>
      </c>
      <c r="AH610" s="8" t="str">
        <f>IF(ISBLANK(AF610),  "", _xlfn.CONCAT(LOWER(C610), "/", E610))</f>
        <v/>
      </c>
      <c r="AK610" s="37"/>
      <c r="AU610" s="8"/>
      <c r="AV610" s="8"/>
      <c r="AX610" s="8" t="str">
        <f>IF(AND(ISBLANK(AT610), ISBLANK(AU610)), "", _xlfn.CONCAT("[", IF(ISBLANK(AT610), "", _xlfn.CONCAT("[""mac"", """, AT610, """]")), IF(ISBLANK(AU610), "", _xlfn.CONCAT(", [""ip"", """, AU610, """]")), "]"))</f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>IF(ISBLANK(AF611),  "", _xlfn.CONCAT("haas/entity/sensor/", LOWER(C611), "/", E611, "/config"))</f>
        <v/>
      </c>
      <c r="AH611" s="8" t="str">
        <f>IF(ISBLANK(AF611),  "", _xlfn.CONCAT(LOWER(C611), "/", E611))</f>
        <v/>
      </c>
      <c r="AK611" s="37"/>
      <c r="AU611" s="8"/>
      <c r="AV611" s="8"/>
      <c r="AX611" s="8" t="str">
        <f>IF(AND(ISBLANK(AT611), ISBLANK(AU611)), "", _xlfn.CONCAT("[", IF(ISBLANK(AT611), "", _xlfn.CONCAT("[""mac"", """, AT611, """]")), IF(ISBLANK(AU611), "", _xlfn.CONCAT(", [""ip"", """, AU611, """]")), "]"))</f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>IF(ISBLANK(AF612),  "", _xlfn.CONCAT("haas/entity/sensor/", LOWER(C612), "/", E612, "/config"))</f>
        <v/>
      </c>
      <c r="AH612" s="8" t="str">
        <f>IF(ISBLANK(AF612),  "", _xlfn.CONCAT(LOWER(C612), "/", E612))</f>
        <v/>
      </c>
      <c r="AK612" s="37"/>
      <c r="AU612" s="8"/>
      <c r="AV612" s="8"/>
      <c r="AX612" s="8" t="str">
        <f>IF(AND(ISBLANK(AT612), ISBLANK(AU612)), "", _xlfn.CONCAT("[", IF(ISBLANK(AT612), "", _xlfn.CONCAT("[""mac"", """, AT612, """]")), IF(ISBLANK(AU612), "", _xlfn.CONCAT(", [""ip"", """, AU612, """]")), "]"))</f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>IF(ISBLANK(AF613),  "", _xlfn.CONCAT("haas/entity/sensor/", LOWER(C613), "/", E613, "/config"))</f>
        <v/>
      </c>
      <c r="AH613" s="8" t="str">
        <f>IF(ISBLANK(AF613),  "", _xlfn.CONCAT(LOWER(C613), "/", E613))</f>
        <v/>
      </c>
      <c r="AK613" s="37"/>
      <c r="AU613" s="8"/>
      <c r="AV613" s="8"/>
      <c r="AX613" s="8" t="str">
        <f>IF(AND(ISBLANK(AT613), ISBLANK(AU613)), "", _xlfn.CONCAT("[", IF(ISBLANK(AT613), "", _xlfn.CONCAT("[""mac"", """, AT613, """]")), IF(ISBLANK(AU613), "", _xlfn.CONCAT(", [""ip"", """, AU613, """]")), "]"))</f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>IF(ISBLANK(AF614),  "", _xlfn.CONCAT("haas/entity/sensor/", LOWER(C614), "/", E614, "/config"))</f>
        <v/>
      </c>
      <c r="AH614" s="8" t="str">
        <f>IF(ISBLANK(AF614),  "", _xlfn.CONCAT(LOWER(C614), "/", E614))</f>
        <v/>
      </c>
      <c r="AK614" s="37"/>
      <c r="AU614" s="8"/>
      <c r="AV614" s="8"/>
      <c r="AX614" s="8" t="str">
        <f>IF(AND(ISBLANK(AT614), ISBLANK(AU614)), "", _xlfn.CONCAT("[", IF(ISBLANK(AT614), "", _xlfn.CONCAT("[""mac"", """, AT614, """]")), IF(ISBLANK(AU614), "", _xlfn.CONCAT(", [""ip"", """, AU614, """]")), "]"))</f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>IF(ISBLANK(AF615),  "", _xlfn.CONCAT("haas/entity/sensor/", LOWER(C615), "/", E615, "/config"))</f>
        <v/>
      </c>
      <c r="AH615" s="8" t="str">
        <f>IF(ISBLANK(AF615),  "", _xlfn.CONCAT(LOWER(C615), "/", E615))</f>
        <v/>
      </c>
      <c r="AK615" s="37"/>
      <c r="AU615" s="8"/>
      <c r="AV615" s="8"/>
      <c r="AX615" s="8" t="str">
        <f>IF(AND(ISBLANK(AT615), ISBLANK(AU615)), "", _xlfn.CONCAT("[", IF(ISBLANK(AT615), "", _xlfn.CONCAT("[""mac"", """, AT615, """]")), IF(ISBLANK(AU615), "", _xlfn.CONCAT(", [""ip"", """, AU615, """]")), "]"))</f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>IF(ISBLANK(AF616),  "", _xlfn.CONCAT("haas/entity/sensor/", LOWER(C616), "/", E616, "/config"))</f>
        <v/>
      </c>
      <c r="AH616" s="8" t="str">
        <f>IF(ISBLANK(AF616),  "", _xlfn.CONCAT(LOWER(C616), "/", E616))</f>
        <v/>
      </c>
      <c r="AK616" s="37"/>
      <c r="AU616" s="8"/>
      <c r="AV616" s="8"/>
      <c r="AX616" s="8" t="str">
        <f>IF(AND(ISBLANK(AT616), ISBLANK(AU616)), "", _xlfn.CONCAT("[", IF(ISBLANK(AT616), "", _xlfn.CONCAT("[""mac"", """, AT616, """]")), IF(ISBLANK(AU616), "", _xlfn.CONCAT(", [""ip"", """, AU616, """]")), "]"))</f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>IF(ISBLANK(AF617),  "", _xlfn.CONCAT("haas/entity/sensor/", LOWER(C617), "/", E617, "/config"))</f>
        <v/>
      </c>
      <c r="AH617" s="8" t="str">
        <f>IF(ISBLANK(AF617),  "", _xlfn.CONCAT(LOWER(C617), "/", E617))</f>
        <v/>
      </c>
      <c r="AK617" s="37"/>
      <c r="AU617" s="8"/>
      <c r="AV617" s="8"/>
      <c r="AX617" s="8" t="str">
        <f>IF(AND(ISBLANK(AT617), ISBLANK(AU617)), "", _xlfn.CONCAT("[", IF(ISBLANK(AT617), "", _xlfn.CONCAT("[""mac"", """, AT617, """]")), IF(ISBLANK(AU617), "", _xlfn.CONCAT(", [""ip"", """, AU617, """]")), "]"))</f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>IF(ISBLANK(AF618),  "", _xlfn.CONCAT("haas/entity/sensor/", LOWER(C618), "/", E618, "/config"))</f>
        <v/>
      </c>
      <c r="AH618" s="8" t="str">
        <f>IF(ISBLANK(AF618),  "", _xlfn.CONCAT(LOWER(C618), "/", E618))</f>
        <v/>
      </c>
      <c r="AK618" s="37"/>
      <c r="AU618" s="8"/>
      <c r="AV618" s="8"/>
      <c r="AX618" s="8" t="str">
        <f>IF(AND(ISBLANK(AT618), ISBLANK(AU618)), "", _xlfn.CONCAT("[", IF(ISBLANK(AT618), "", _xlfn.CONCAT("[""mac"", """, AT618, """]")), IF(ISBLANK(AU618), "", _xlfn.CONCAT(", [""ip"", """, AU618, """]")), "]"))</f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>IF(ISBLANK(AF619),  "", _xlfn.CONCAT("haas/entity/sensor/", LOWER(C619), "/", E619, "/config"))</f>
        <v/>
      </c>
      <c r="AH619" s="8" t="str">
        <f>IF(ISBLANK(AF619),  "", _xlfn.CONCAT(LOWER(C619), "/", E619))</f>
        <v/>
      </c>
      <c r="AK619" s="37"/>
      <c r="AU619" s="8"/>
      <c r="AV619" s="8"/>
      <c r="AX619" s="8" t="str">
        <f>IF(AND(ISBLANK(AT619), ISBLANK(AU619)), "", _xlfn.CONCAT("[", IF(ISBLANK(AT619), "", _xlfn.CONCAT("[""mac"", """, AT619, """]")), IF(ISBLANK(AU619), "", _xlfn.CONCAT(", [""ip"", """, AU619, """]")), "]"))</f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>IF(ISBLANK(AF620),  "", _xlfn.CONCAT("haas/entity/sensor/", LOWER(C620), "/", E620, "/config"))</f>
        <v/>
      </c>
      <c r="AH620" s="8" t="str">
        <f>IF(ISBLANK(AF620),  "", _xlfn.CONCAT(LOWER(C620), "/", E620))</f>
        <v/>
      </c>
      <c r="AK620" s="37"/>
      <c r="AU620" s="8"/>
      <c r="AV620" s="8"/>
      <c r="AX620" s="8" t="str">
        <f>IF(AND(ISBLANK(AT620), ISBLANK(AU620)), "", _xlfn.CONCAT("[", IF(ISBLANK(AT620), "", _xlfn.CONCAT("[""mac"", """, AT620, """]")), IF(ISBLANK(AU620), "", _xlfn.CONCAT(", [""ip"", """, AU620, """]")), "]"))</f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>IF(ISBLANK(AF621),  "", _xlfn.CONCAT("haas/entity/sensor/", LOWER(C621), "/", E621, "/config"))</f>
        <v/>
      </c>
      <c r="AH621" s="8" t="str">
        <f>IF(ISBLANK(AF621),  "", _xlfn.CONCAT(LOWER(C621), "/", E621))</f>
        <v/>
      </c>
      <c r="AK621" s="37"/>
      <c r="AU621" s="8"/>
      <c r="AV621" s="8"/>
      <c r="AX621" s="8" t="str">
        <f>IF(AND(ISBLANK(AT621), ISBLANK(AU621)), "", _xlfn.CONCAT("[", IF(ISBLANK(AT621), "", _xlfn.CONCAT("[""mac"", """, AT621, """]")), IF(ISBLANK(AU621), "", _xlfn.CONCAT(", [""ip"", """, AU621, """]")), "]"))</f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>IF(ISBLANK(AF622),  "", _xlfn.CONCAT("haas/entity/sensor/", LOWER(C622), "/", E622, "/config"))</f>
        <v/>
      </c>
      <c r="AH622" s="8" t="str">
        <f>IF(ISBLANK(AF622),  "", _xlfn.CONCAT(LOWER(C622), "/", E622))</f>
        <v/>
      </c>
      <c r="AK622" s="37"/>
      <c r="AU622" s="8"/>
      <c r="AV622" s="8"/>
      <c r="AX622" s="8" t="str">
        <f>IF(AND(ISBLANK(AT622), ISBLANK(AU622)), "", _xlfn.CONCAT("[", IF(ISBLANK(AT622), "", _xlfn.CONCAT("[""mac"", """, AT622, """]")), IF(ISBLANK(AU622), "", _xlfn.CONCAT(", [""ip"", """, AU622, """]")), "]"))</f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>IF(ISBLANK(AF623),  "", _xlfn.CONCAT("haas/entity/sensor/", LOWER(C623), "/", E623, "/config"))</f>
        <v/>
      </c>
      <c r="AH623" s="8" t="str">
        <f>IF(ISBLANK(AF623),  "", _xlfn.CONCAT(LOWER(C623), "/", E623))</f>
        <v/>
      </c>
      <c r="AK623" s="37"/>
      <c r="AU623" s="8"/>
      <c r="AV623" s="8"/>
      <c r="AX623" s="8" t="str">
        <f>IF(AND(ISBLANK(AT623), ISBLANK(AU623)), "", _xlfn.CONCAT("[", IF(ISBLANK(AT623), "", _xlfn.CONCAT("[""mac"", """, AT623, """]")), IF(ISBLANK(AU623), "", _xlfn.CONCAT(", [""ip"", """, AU623, """]")), "]"))</f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>IF(ISBLANK(AF624),  "", _xlfn.CONCAT("haas/entity/sensor/", LOWER(C624), "/", E624, "/config"))</f>
        <v/>
      </c>
      <c r="AH624" s="8" t="str">
        <f>IF(ISBLANK(AF624),  "", _xlfn.CONCAT(LOWER(C624), "/", E624))</f>
        <v/>
      </c>
      <c r="AK624" s="37"/>
      <c r="AU624" s="8"/>
      <c r="AV624" s="8"/>
      <c r="AX624" s="8" t="str">
        <f>IF(AND(ISBLANK(AT624), ISBLANK(AU624)), "", _xlfn.CONCAT("[", IF(ISBLANK(AT624), "", _xlfn.CONCAT("[""mac"", """, AT624, """]")), IF(ISBLANK(AU624), "", _xlfn.CONCAT(", [""ip"", """, AU624, """]")), "]"))</f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>IF(ISBLANK(AF625),  "", _xlfn.CONCAT("haas/entity/sensor/", LOWER(C625), "/", E625, "/config"))</f>
        <v/>
      </c>
      <c r="AH625" s="8" t="str">
        <f>IF(ISBLANK(AF625),  "", _xlfn.CONCAT(LOWER(C625), "/", E625))</f>
        <v/>
      </c>
      <c r="AK625" s="37"/>
      <c r="AU625" s="8"/>
      <c r="AV625" s="8"/>
      <c r="AX625" s="8" t="str">
        <f>IF(AND(ISBLANK(AT625), ISBLANK(AU625)), "", _xlfn.CONCAT("[", IF(ISBLANK(AT625), "", _xlfn.CONCAT("[""mac"", """, AT625, """]")), IF(ISBLANK(AU625), "", _xlfn.CONCAT(", [""ip"", """, AU625, """]")), "]"))</f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>IF(ISBLANK(AF626),  "", _xlfn.CONCAT("haas/entity/sensor/", LOWER(C626), "/", E626, "/config"))</f>
        <v/>
      </c>
      <c r="AH626" s="8" t="str">
        <f>IF(ISBLANK(AF626),  "", _xlfn.CONCAT(LOWER(C626), "/", E626))</f>
        <v/>
      </c>
      <c r="AK626" s="37"/>
      <c r="AU626" s="8"/>
      <c r="AV626" s="8"/>
      <c r="AX626" s="8" t="str">
        <f>IF(AND(ISBLANK(AT626), ISBLANK(AU626)), "", _xlfn.CONCAT("[", IF(ISBLANK(AT626), "", _xlfn.CONCAT("[""mac"", """, AT626, """]")), IF(ISBLANK(AU626), "", _xlfn.CONCAT(", [""ip"", """, AU626, """]")), "]"))</f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>IF(ISBLANK(AF627),  "", _xlfn.CONCAT("haas/entity/sensor/", LOWER(C627), "/", E627, "/config"))</f>
        <v/>
      </c>
      <c r="AH627" s="8" t="str">
        <f>IF(ISBLANK(AF627),  "", _xlfn.CONCAT(LOWER(C627), "/", E627))</f>
        <v/>
      </c>
      <c r="AK627" s="37"/>
      <c r="AU627" s="8"/>
      <c r="AV627" s="8"/>
      <c r="AX627" s="8" t="str">
        <f>IF(AND(ISBLANK(AT627), ISBLANK(AU627)), "", _xlfn.CONCAT("[", IF(ISBLANK(AT627), "", _xlfn.CONCAT("[""mac"", """, AT627, """]")), IF(ISBLANK(AU627), "", _xlfn.CONCAT(", [""ip"", """, AU627, """]")), "]"))</f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>IF(ISBLANK(AF628),  "", _xlfn.CONCAT("haas/entity/sensor/", LOWER(C628), "/", E628, "/config"))</f>
        <v/>
      </c>
      <c r="AH628" s="8" t="str">
        <f>IF(ISBLANK(AF628),  "", _xlfn.CONCAT(LOWER(C628), "/", E628))</f>
        <v/>
      </c>
      <c r="AK628" s="37"/>
      <c r="AU628" s="8"/>
      <c r="AV628" s="8"/>
      <c r="AX628" s="8" t="str">
        <f>IF(AND(ISBLANK(AT628), ISBLANK(AU628)), "", _xlfn.CONCAT("[", IF(ISBLANK(AT628), "", _xlfn.CONCAT("[""mac"", """, AT628, """]")), IF(ISBLANK(AU628), "", _xlfn.CONCAT(", [""ip"", """, AU628, """]")), "]"))</f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>IF(ISBLANK(AF629),  "", _xlfn.CONCAT("haas/entity/sensor/", LOWER(C629), "/", E629, "/config"))</f>
        <v/>
      </c>
      <c r="AH629" s="8" t="str">
        <f>IF(ISBLANK(AF629),  "", _xlfn.CONCAT(LOWER(C629), "/", E629))</f>
        <v/>
      </c>
      <c r="AK629" s="37"/>
      <c r="AU629" s="8"/>
      <c r="AV629" s="8"/>
      <c r="AX629" s="8" t="str">
        <f>IF(AND(ISBLANK(AT629), ISBLANK(AU629)), "", _xlfn.CONCAT("[", IF(ISBLANK(AT629), "", _xlfn.CONCAT("[""mac"", """, AT629, """]")), IF(ISBLANK(AU629), "", _xlfn.CONCAT(", [""ip"", """, AU629, """]")), "]"))</f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>IF(ISBLANK(AF630),  "", _xlfn.CONCAT("haas/entity/sensor/", LOWER(C630), "/", E630, "/config"))</f>
        <v/>
      </c>
      <c r="AH630" s="8" t="str">
        <f>IF(ISBLANK(AF630),  "", _xlfn.CONCAT(LOWER(C630), "/", E630))</f>
        <v/>
      </c>
      <c r="AK630" s="37"/>
      <c r="AU630" s="8"/>
      <c r="AV630" s="8"/>
      <c r="AX630" s="8" t="str">
        <f>IF(AND(ISBLANK(AT630), ISBLANK(AU630)), "", _xlfn.CONCAT("[", IF(ISBLANK(AT630), "", _xlfn.CONCAT("[""mac"", """, AT630, """]")), IF(ISBLANK(AU630), "", _xlfn.CONCAT(", [""ip"", """, AU630, """]")), "]"))</f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>IF(ISBLANK(AF631),  "", _xlfn.CONCAT("haas/entity/sensor/", LOWER(C631), "/", E631, "/config"))</f>
        <v/>
      </c>
      <c r="AH631" s="8" t="str">
        <f>IF(ISBLANK(AF631),  "", _xlfn.CONCAT(LOWER(C631), "/", E631))</f>
        <v/>
      </c>
      <c r="AK631" s="37"/>
      <c r="AU631" s="8"/>
      <c r="AV631" s="8"/>
      <c r="AX631" s="8" t="str">
        <f>IF(AND(ISBLANK(AT631), ISBLANK(AU631)), "", _xlfn.CONCAT("[", IF(ISBLANK(AT631), "", _xlfn.CONCAT("[""mac"", """, AT631, """]")), IF(ISBLANK(AU631), "", _xlfn.CONCAT(", [""ip"", """, AU631, """]")), "]"))</f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>IF(ISBLANK(AF632),  "", _xlfn.CONCAT("haas/entity/sensor/", LOWER(C632), "/", E632, "/config"))</f>
        <v/>
      </c>
      <c r="AH632" s="8" t="str">
        <f>IF(ISBLANK(AF632),  "", _xlfn.CONCAT(LOWER(C632), "/", E632))</f>
        <v/>
      </c>
      <c r="AK632" s="37"/>
      <c r="AU632" s="8"/>
      <c r="AV632" s="8"/>
      <c r="AX632" s="8" t="str">
        <f>IF(AND(ISBLANK(AT632), ISBLANK(AU632)), "", _xlfn.CONCAT("[", IF(ISBLANK(AT632), "", _xlfn.CONCAT("[""mac"", """, AT632, """]")), IF(ISBLANK(AU632), "", _xlfn.CONCAT(", [""ip"", """, AU632, """]")), "]"))</f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>IF(ISBLANK(AF633),  "", _xlfn.CONCAT("haas/entity/sensor/", LOWER(C633), "/", E633, "/config"))</f>
        <v/>
      </c>
      <c r="AH633" s="8" t="str">
        <f>IF(ISBLANK(AF633),  "", _xlfn.CONCAT(LOWER(C633), "/", E633))</f>
        <v/>
      </c>
      <c r="AK633" s="37"/>
      <c r="AU633" s="8"/>
      <c r="AV633" s="8"/>
      <c r="AX633" s="8" t="str">
        <f>IF(AND(ISBLANK(AT633), ISBLANK(AU633)), "", _xlfn.CONCAT("[", IF(ISBLANK(AT633), "", _xlfn.CONCAT("[""mac"", """, AT633, """]")), IF(ISBLANK(AU633), "", _xlfn.CONCAT(", [""ip"", """, AU633, """]")), "]"))</f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>IF(ISBLANK(AF634),  "", _xlfn.CONCAT("haas/entity/sensor/", LOWER(C634), "/", E634, "/config"))</f>
        <v/>
      </c>
      <c r="AH634" s="8" t="str">
        <f>IF(ISBLANK(AF634),  "", _xlfn.CONCAT(LOWER(C634), "/", E634))</f>
        <v/>
      </c>
      <c r="AK634" s="37"/>
      <c r="AU634" s="8"/>
      <c r="AV634" s="8"/>
      <c r="AX634" s="8" t="str">
        <f>IF(AND(ISBLANK(AT634), ISBLANK(AU634)), "", _xlfn.CONCAT("[", IF(ISBLANK(AT634), "", _xlfn.CONCAT("[""mac"", """, AT634, """]")), IF(ISBLANK(AU634), "", _xlfn.CONCAT(", [""ip"", """, AU634, """]")), "]"))</f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>IF(ISBLANK(AF635),  "", _xlfn.CONCAT("haas/entity/sensor/", LOWER(C635), "/", E635, "/config"))</f>
        <v/>
      </c>
      <c r="AH635" s="8" t="str">
        <f>IF(ISBLANK(AF635),  "", _xlfn.CONCAT(LOWER(C635), "/", E635))</f>
        <v/>
      </c>
      <c r="AK635" s="37"/>
      <c r="AU635" s="8"/>
      <c r="AV635" s="8"/>
      <c r="AX635" s="8" t="str">
        <f>IF(AND(ISBLANK(AT635), ISBLANK(AU635)), "", _xlfn.CONCAT("[", IF(ISBLANK(AT635), "", _xlfn.CONCAT("[""mac"", """, AT635, """]")), IF(ISBLANK(AU635), "", _xlfn.CONCAT(", [""ip"", """, AU635, """]")), "]"))</f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>IF(ISBLANK(AF636),  "", _xlfn.CONCAT("haas/entity/sensor/", LOWER(C636), "/", E636, "/config"))</f>
        <v/>
      </c>
      <c r="AH636" s="8" t="str">
        <f>IF(ISBLANK(AF636),  "", _xlfn.CONCAT(LOWER(C636), "/", E636))</f>
        <v/>
      </c>
      <c r="AK636" s="37"/>
      <c r="AU636" s="8"/>
      <c r="AV636" s="8"/>
      <c r="AX636" s="8" t="str">
        <f>IF(AND(ISBLANK(AT636), ISBLANK(AU636)), "", _xlfn.CONCAT("[", IF(ISBLANK(AT636), "", _xlfn.CONCAT("[""mac"", """, AT636, """]")), IF(ISBLANK(AU636), "", _xlfn.CONCAT(", [""ip"", """, AU636, """]")), "]"))</f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>IF(ISBLANK(AF637),  "", _xlfn.CONCAT("haas/entity/sensor/", LOWER(C637), "/", E637, "/config"))</f>
        <v/>
      </c>
      <c r="AH637" s="8" t="str">
        <f>IF(ISBLANK(AF637),  "", _xlfn.CONCAT(LOWER(C637), "/", E637))</f>
        <v/>
      </c>
      <c r="AK637" s="37"/>
      <c r="AU637" s="8"/>
      <c r="AV637" s="8"/>
      <c r="AX637" s="8" t="str">
        <f>IF(AND(ISBLANK(AT637), ISBLANK(AU637)), "", _xlfn.CONCAT("[", IF(ISBLANK(AT637), "", _xlfn.CONCAT("[""mac"", """, AT637, """]")), IF(ISBLANK(AU637), "", _xlfn.CONCAT(", [""ip"", """, AU637, """]")), "]"))</f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>IF(ISBLANK(AF638),  "", _xlfn.CONCAT("haas/entity/sensor/", LOWER(C638), "/", E638, "/config"))</f>
        <v/>
      </c>
      <c r="AH638" s="8" t="str">
        <f>IF(ISBLANK(AF638),  "", _xlfn.CONCAT(LOWER(C638), "/", E638))</f>
        <v/>
      </c>
      <c r="AK638" s="37"/>
      <c r="AU638" s="8"/>
      <c r="AV638" s="8"/>
      <c r="AX638" s="8" t="str">
        <f>IF(AND(ISBLANK(AT638), ISBLANK(AU638)), "", _xlfn.CONCAT("[", IF(ISBLANK(AT638), "", _xlfn.CONCAT("[""mac"", """, AT638, """]")), IF(ISBLANK(AU638), "", _xlfn.CONCAT(", [""ip"", """, AU638, """]")), "]"))</f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>IF(ISBLANK(AF639),  "", _xlfn.CONCAT("haas/entity/sensor/", LOWER(C639), "/", E639, "/config"))</f>
        <v/>
      </c>
      <c r="AH639" s="8" t="str">
        <f>IF(ISBLANK(AF639),  "", _xlfn.CONCAT(LOWER(C639), "/", E639))</f>
        <v/>
      </c>
      <c r="AK639" s="37"/>
      <c r="AU639" s="8"/>
      <c r="AV639" s="8"/>
      <c r="AX639" s="8" t="str">
        <f>IF(AND(ISBLANK(AT639), ISBLANK(AU639)), "", _xlfn.CONCAT("[", IF(ISBLANK(AT639), "", _xlfn.CONCAT("[""mac"", """, AT639, """]")), IF(ISBLANK(AU639), "", _xlfn.CONCAT(", [""ip"", """, AU639, """]")), "]"))</f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>IF(ISBLANK(AF640),  "", _xlfn.CONCAT("haas/entity/sensor/", LOWER(C640), "/", E640, "/config"))</f>
        <v/>
      </c>
      <c r="AH640" s="8" t="str">
        <f>IF(ISBLANK(AF640),  "", _xlfn.CONCAT(LOWER(C640), "/", E640))</f>
        <v/>
      </c>
      <c r="AK640" s="37"/>
      <c r="AU640" s="8"/>
      <c r="AV640" s="8"/>
      <c r="AX640" s="8" t="str">
        <f>IF(AND(ISBLANK(AT640), ISBLANK(AU640)), "", _xlfn.CONCAT("[", IF(ISBLANK(AT640), "", _xlfn.CONCAT("[""mac"", """, AT640, """]")), IF(ISBLANK(AU640), "", _xlfn.CONCAT(", [""ip"", """, AU640, """]")), "]"))</f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>IF(ISBLANK(AF641),  "", _xlfn.CONCAT("haas/entity/sensor/", LOWER(C641), "/", E641, "/config"))</f>
        <v/>
      </c>
      <c r="AH641" s="8" t="str">
        <f>IF(ISBLANK(AF641),  "", _xlfn.CONCAT(LOWER(C641), "/", E641))</f>
        <v/>
      </c>
      <c r="AK641" s="37"/>
      <c r="AU641" s="8"/>
      <c r="AV641" s="8"/>
      <c r="AX641" s="8" t="str">
        <f>IF(AND(ISBLANK(AT641), ISBLANK(AU641)), "", _xlfn.CONCAT("[", IF(ISBLANK(AT641), "", _xlfn.CONCAT("[""mac"", """, AT641, """]")), IF(ISBLANK(AU641), "", _xlfn.CONCAT(", [""ip"", """, AU641, """]")), "]"))</f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>IF(ISBLANK(AF642),  "", _xlfn.CONCAT("haas/entity/sensor/", LOWER(C642), "/", E642, "/config"))</f>
        <v/>
      </c>
      <c r="AH642" s="8" t="str">
        <f>IF(ISBLANK(AF642),  "", _xlfn.CONCAT(LOWER(C642), "/", E642))</f>
        <v/>
      </c>
      <c r="AK642" s="37"/>
      <c r="AU642" s="8"/>
      <c r="AV642" s="8"/>
      <c r="AX642" s="8" t="str">
        <f>IF(AND(ISBLANK(AT642), ISBLANK(AU642)), "", _xlfn.CONCAT("[", IF(ISBLANK(AT642), "", _xlfn.CONCAT("[""mac"", """, AT642, """]")), IF(ISBLANK(AU642), "", _xlfn.CONCAT(", [""ip"", """, AU642, """]")), "]"))</f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>IF(ISBLANK(AF643),  "", _xlfn.CONCAT("haas/entity/sensor/", LOWER(C643), "/", E643, "/config"))</f>
        <v/>
      </c>
      <c r="AH643" s="8" t="str">
        <f>IF(ISBLANK(AF643),  "", _xlfn.CONCAT(LOWER(C643), "/", E643))</f>
        <v/>
      </c>
      <c r="AK643" s="37"/>
      <c r="AU643" s="8"/>
      <c r="AV643" s="8"/>
      <c r="AX643" s="8" t="str">
        <f>IF(AND(ISBLANK(AT643), ISBLANK(AU643)), "", _xlfn.CONCAT("[", IF(ISBLANK(AT643), "", _xlfn.CONCAT("[""mac"", """, AT643, """]")), IF(ISBLANK(AU643), "", _xlfn.CONCAT(", [""ip"", """, AU643, """]")), "]"))</f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>IF(ISBLANK(AF644),  "", _xlfn.CONCAT("haas/entity/sensor/", LOWER(C644), "/", E644, "/config"))</f>
        <v/>
      </c>
      <c r="AH644" s="8" t="str">
        <f>IF(ISBLANK(AF644),  "", _xlfn.CONCAT(LOWER(C644), "/", E644))</f>
        <v/>
      </c>
      <c r="AK644" s="37"/>
      <c r="AU644" s="8"/>
      <c r="AV644" s="8"/>
      <c r="AX644" s="8" t="str">
        <f>IF(AND(ISBLANK(AT644), ISBLANK(AU644)), "", _xlfn.CONCAT("[", IF(ISBLANK(AT644), "", _xlfn.CONCAT("[""mac"", """, AT644, """]")), IF(ISBLANK(AU644), "", _xlfn.CONCAT(", [""ip"", """, AU644, """]")), "]"))</f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>IF(ISBLANK(AF645),  "", _xlfn.CONCAT("haas/entity/sensor/", LOWER(C645), "/", E645, "/config"))</f>
        <v/>
      </c>
      <c r="AH645" s="8" t="str">
        <f>IF(ISBLANK(AF645),  "", _xlfn.CONCAT(LOWER(C645), "/", E645))</f>
        <v/>
      </c>
      <c r="AK645" s="37"/>
      <c r="AU645" s="8"/>
      <c r="AV645" s="8"/>
      <c r="AX645" s="8" t="str">
        <f>IF(AND(ISBLANK(AT645), ISBLANK(AU645)), "", _xlfn.CONCAT("[", IF(ISBLANK(AT645), "", _xlfn.CONCAT("[""mac"", """, AT645, """]")), IF(ISBLANK(AU645), "", _xlfn.CONCAT(", [""ip"", """, AU645, """]")), "]"))</f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>IF(ISBLANK(AF646),  "", _xlfn.CONCAT("haas/entity/sensor/", LOWER(C646), "/", E646, "/config"))</f>
        <v/>
      </c>
      <c r="AH646" s="8" t="str">
        <f>IF(ISBLANK(AF646),  "", _xlfn.CONCAT(LOWER(C646), "/", E646))</f>
        <v/>
      </c>
      <c r="AK646" s="37"/>
      <c r="AU646" s="8"/>
      <c r="AV646" s="8"/>
      <c r="AX646" s="8" t="str">
        <f>IF(AND(ISBLANK(AT646), ISBLANK(AU646)), "", _xlfn.CONCAT("[", IF(ISBLANK(AT646), "", _xlfn.CONCAT("[""mac"", """, AT646, """]")), IF(ISBLANK(AU646), "", _xlfn.CONCAT(", [""ip"", """, AU646, """]")), "]"))</f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>IF(ISBLANK(AF647),  "", _xlfn.CONCAT("haas/entity/sensor/", LOWER(C647), "/", E647, "/config"))</f>
        <v/>
      </c>
      <c r="AH647" s="8" t="str">
        <f>IF(ISBLANK(AF647),  "", _xlfn.CONCAT(LOWER(C647), "/", E647))</f>
        <v/>
      </c>
      <c r="AK647" s="37"/>
      <c r="AU647" s="8"/>
      <c r="AV647" s="8"/>
      <c r="AX647" s="8" t="str">
        <f>IF(AND(ISBLANK(AT647), ISBLANK(AU647)), "", _xlfn.CONCAT("[", IF(ISBLANK(AT647), "", _xlfn.CONCAT("[""mac"", """, AT647, """]")), IF(ISBLANK(AU647), "", _xlfn.CONCAT(", [""ip"", """, AU647, """]")), "]"))</f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>IF(ISBLANK(AF648),  "", _xlfn.CONCAT("haas/entity/sensor/", LOWER(C648), "/", E648, "/config"))</f>
        <v/>
      </c>
      <c r="AH648" s="8" t="str">
        <f>IF(ISBLANK(AF648),  "", _xlfn.CONCAT(LOWER(C648), "/", E648))</f>
        <v/>
      </c>
      <c r="AK648" s="37"/>
      <c r="AU648" s="8"/>
      <c r="AV648" s="8"/>
      <c r="AX648" s="8" t="str">
        <f>IF(AND(ISBLANK(AT648), ISBLANK(AU648)), "", _xlfn.CONCAT("[", IF(ISBLANK(AT648), "", _xlfn.CONCAT("[""mac"", """, AT648, """]")), IF(ISBLANK(AU648), "", _xlfn.CONCAT(", [""ip"", """, AU648, """]")), "]"))</f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>IF(ISBLANK(AF649),  "", _xlfn.CONCAT("haas/entity/sensor/", LOWER(C649), "/", E649, "/config"))</f>
        <v/>
      </c>
      <c r="AH649" s="8" t="str">
        <f>IF(ISBLANK(AF649),  "", _xlfn.CONCAT(LOWER(C649), "/", E649))</f>
        <v/>
      </c>
      <c r="AK649" s="37"/>
      <c r="AU649" s="8"/>
      <c r="AV649" s="8"/>
      <c r="AX649" s="8" t="str">
        <f>IF(AND(ISBLANK(AT649), ISBLANK(AU649)), "", _xlfn.CONCAT("[", IF(ISBLANK(AT649), "", _xlfn.CONCAT("[""mac"", """, AT649, """]")), IF(ISBLANK(AU649), "", _xlfn.CONCAT(", [""ip"", """, AU649, """]")), "]"))</f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>IF(ISBLANK(AF650),  "", _xlfn.CONCAT("haas/entity/sensor/", LOWER(C650), "/", E650, "/config"))</f>
        <v/>
      </c>
      <c r="AH650" s="8" t="str">
        <f>IF(ISBLANK(AF650),  "", _xlfn.CONCAT(LOWER(C650), "/", E650))</f>
        <v/>
      </c>
      <c r="AK650" s="37"/>
      <c r="AU650" s="8"/>
      <c r="AV650" s="8"/>
      <c r="AX650" s="8" t="str">
        <f>IF(AND(ISBLANK(AT650), ISBLANK(AU650)), "", _xlfn.CONCAT("[", IF(ISBLANK(AT650), "", _xlfn.CONCAT("[""mac"", """, AT650, """]")), IF(ISBLANK(AU650), "", _xlfn.CONCAT(", [""ip"", """, AU650, """]")), "]"))</f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>IF(ISBLANK(AF651),  "", _xlfn.CONCAT("haas/entity/sensor/", LOWER(C651), "/", E651, "/config"))</f>
        <v/>
      </c>
      <c r="AH651" s="8" t="str">
        <f>IF(ISBLANK(AF651),  "", _xlfn.CONCAT(LOWER(C651), "/", E651))</f>
        <v/>
      </c>
      <c r="AK651" s="37"/>
      <c r="AU651" s="8"/>
      <c r="AV651" s="8"/>
      <c r="AX651" s="8" t="str">
        <f>IF(AND(ISBLANK(AT651), ISBLANK(AU651)), "", _xlfn.CONCAT("[", IF(ISBLANK(AT651), "", _xlfn.CONCAT("[""mac"", """, AT651, """]")), IF(ISBLANK(AU651), "", _xlfn.CONCAT(", [""ip"", """, AU651, """]")), "]"))</f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>IF(ISBLANK(AF652),  "", _xlfn.CONCAT("haas/entity/sensor/", LOWER(C652), "/", E652, "/config"))</f>
        <v/>
      </c>
      <c r="AH652" s="8" t="str">
        <f>IF(ISBLANK(AF652),  "", _xlfn.CONCAT(LOWER(C652), "/", E652))</f>
        <v/>
      </c>
      <c r="AK652" s="37"/>
      <c r="AU652" s="8"/>
      <c r="AV652" s="8"/>
      <c r="AX652" s="8" t="str">
        <f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>IF(ISBLANK(AF653),  "", _xlfn.CONCAT("haas/entity/sensor/", LOWER(C653), "/", E653, "/config"))</f>
        <v/>
      </c>
      <c r="AH653" s="8" t="str">
        <f>IF(ISBLANK(AF653),  "", _xlfn.CONCAT(LOWER(C653), "/", E653))</f>
        <v/>
      </c>
      <c r="AK653" s="37"/>
      <c r="AU653" s="8"/>
      <c r="AV653" s="8"/>
      <c r="AX653" s="8" t="str">
        <f>IF(AND(ISBLANK(AT653), ISBLANK(AU653)), "", _xlfn.CONCAT("[", IF(ISBLANK(AT653), "", _xlfn.CONCAT("[""mac"", """, AT653, """]")), IF(ISBLANK(AU653), "", _xlfn.CONCAT(", [""ip"", """, AU653, """]")), "]"))</f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>IF(ISBLANK(AF654),  "", _xlfn.CONCAT("haas/entity/sensor/", LOWER(C654), "/", E654, "/config"))</f>
        <v/>
      </c>
      <c r="AH654" s="8" t="str">
        <f>IF(ISBLANK(AF654),  "", _xlfn.CONCAT(LOWER(C654), "/", E654))</f>
        <v/>
      </c>
      <c r="AK654" s="37"/>
      <c r="AU654" s="8"/>
      <c r="AV654" s="8"/>
      <c r="AX654" s="8" t="str">
        <f>IF(AND(ISBLANK(AT654), ISBLANK(AU654)), "", _xlfn.CONCAT("[", IF(ISBLANK(AT654), "", _xlfn.CONCAT("[""mac"", """, AT654, """]")), IF(ISBLANK(AU654), "", _xlfn.CONCAT(", [""ip"", """, AU654, """]")), "]"))</f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>IF(ISBLANK(AF655),  "", _xlfn.CONCAT("haas/entity/sensor/", LOWER(C655), "/", E655, "/config"))</f>
        <v/>
      </c>
      <c r="AH655" s="8" t="str">
        <f>IF(ISBLANK(AF655),  "", _xlfn.CONCAT(LOWER(C655), "/", E655))</f>
        <v/>
      </c>
      <c r="AK655" s="37"/>
      <c r="AU655" s="8"/>
      <c r="AV655" s="8"/>
      <c r="AX655" s="8" t="str">
        <f>IF(AND(ISBLANK(AT655), ISBLANK(AU655)), "", _xlfn.CONCAT("[", IF(ISBLANK(AT655), "", _xlfn.CONCAT("[""mac"", """, AT655, """]")), IF(ISBLANK(AU655), "", _xlfn.CONCAT(", [""ip"", """, AU655, """]")), "]"))</f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>IF(ISBLANK(AF656),  "", _xlfn.CONCAT("haas/entity/sensor/", LOWER(C656), "/", E656, "/config"))</f>
        <v/>
      </c>
      <c r="AH656" s="8" t="str">
        <f>IF(ISBLANK(AF656),  "", _xlfn.CONCAT(LOWER(C656), "/", E656))</f>
        <v/>
      </c>
      <c r="AK656" s="37"/>
      <c r="AU656" s="8"/>
      <c r="AV656" s="8"/>
      <c r="AX656" s="8" t="str">
        <f>IF(AND(ISBLANK(AT656), ISBLANK(AU656)), "", _xlfn.CONCAT("[", IF(ISBLANK(AT656), "", _xlfn.CONCAT("[""mac"", """, AT656, """]")), IF(ISBLANK(AU656), "", _xlfn.CONCAT(", [""ip"", """, AU656, """]")), "]"))</f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>IF(ISBLANK(AF657),  "", _xlfn.CONCAT("haas/entity/sensor/", LOWER(C657), "/", E657, "/config"))</f>
        <v/>
      </c>
      <c r="AH657" s="8" t="str">
        <f>IF(ISBLANK(AF657),  "", _xlfn.CONCAT(LOWER(C657), "/", E657))</f>
        <v/>
      </c>
      <c r="AK657" s="37"/>
      <c r="AU657" s="8"/>
      <c r="AV657" s="8"/>
      <c r="AX657" s="8" t="str">
        <f>IF(AND(ISBLANK(AT657), ISBLANK(AU657)), "", _xlfn.CONCAT("[", IF(ISBLANK(AT657), "", _xlfn.CONCAT("[""mac"", """, AT657, """]")), IF(ISBLANK(AU657), "", _xlfn.CONCAT(", [""ip"", """, AU657, """]")), "]"))</f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>IF(ISBLANK(AF658),  "", _xlfn.CONCAT("haas/entity/sensor/", LOWER(C658), "/", E658, "/config"))</f>
        <v/>
      </c>
      <c r="AH658" s="8" t="str">
        <f>IF(ISBLANK(AF658),  "", _xlfn.CONCAT(LOWER(C658), "/", E658))</f>
        <v/>
      </c>
      <c r="AK658" s="37"/>
      <c r="AU658" s="8"/>
      <c r="AV658" s="8"/>
      <c r="AX658" s="8" t="str">
        <f>IF(AND(ISBLANK(AT658), ISBLANK(AU658)), "", _xlfn.CONCAT("[", IF(ISBLANK(AT658), "", _xlfn.CONCAT("[""mac"", """, AT658, """]")), IF(ISBLANK(AU658), "", _xlfn.CONCAT(", [""ip"", """, AU658, """]")), "]"))</f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>IF(ISBLANK(AF659),  "", _xlfn.CONCAT("haas/entity/sensor/", LOWER(C659), "/", E659, "/config"))</f>
        <v/>
      </c>
      <c r="AH659" s="8" t="str">
        <f>IF(ISBLANK(AF659),  "", _xlfn.CONCAT(LOWER(C659), "/", E659))</f>
        <v/>
      </c>
      <c r="AK659" s="37"/>
      <c r="AU659" s="8"/>
      <c r="AV659" s="8"/>
      <c r="AX659" s="8" t="str">
        <f>IF(AND(ISBLANK(AT659), ISBLANK(AU659)), "", _xlfn.CONCAT("[", IF(ISBLANK(AT659), "", _xlfn.CONCAT("[""mac"", """, AT659, """]")), IF(ISBLANK(AU659), "", _xlfn.CONCAT(", [""ip"", """, AU659, """]")), "]"))</f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>IF(ISBLANK(AF660),  "", _xlfn.CONCAT("haas/entity/sensor/", LOWER(C660), "/", E660, "/config"))</f>
        <v/>
      </c>
      <c r="AH660" s="8" t="str">
        <f>IF(ISBLANK(AF660),  "", _xlfn.CONCAT(LOWER(C660), "/", E660))</f>
        <v/>
      </c>
      <c r="AK660" s="37"/>
      <c r="AU660" s="8"/>
      <c r="AV660" s="8"/>
      <c r="AX660" s="8" t="str">
        <f>IF(AND(ISBLANK(AT660), ISBLANK(AU660)), "", _xlfn.CONCAT("[", IF(ISBLANK(AT660), "", _xlfn.CONCAT("[""mac"", """, AT660, """]")), IF(ISBLANK(AU660), "", _xlfn.CONCAT(", [""ip"", """, AU660, """]")), "]"))</f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>IF(ISBLANK(AF661),  "", _xlfn.CONCAT("haas/entity/sensor/", LOWER(C661), "/", E661, "/config"))</f>
        <v/>
      </c>
      <c r="AH661" s="8" t="str">
        <f>IF(ISBLANK(AF661),  "", _xlfn.CONCAT(LOWER(C661), "/", E661))</f>
        <v/>
      </c>
      <c r="AK661" s="37"/>
      <c r="AU661" s="8"/>
      <c r="AV661" s="8"/>
      <c r="AX661" s="8" t="str">
        <f>IF(AND(ISBLANK(AT661), ISBLANK(AU661)), "", _xlfn.CONCAT("[", IF(ISBLANK(AT661), "", _xlfn.CONCAT("[""mac"", """, AT661, """]")), IF(ISBLANK(AU661), "", _xlfn.CONCAT(", [""ip"", """, AU661, """]")), "]"))</f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>IF(ISBLANK(AF662),  "", _xlfn.CONCAT("haas/entity/sensor/", LOWER(C662), "/", E662, "/config"))</f>
        <v/>
      </c>
      <c r="AH662" s="8" t="str">
        <f>IF(ISBLANK(AF662),  "", _xlfn.CONCAT(LOWER(C662), "/", E662))</f>
        <v/>
      </c>
      <c r="AK662" s="37"/>
      <c r="AU662" s="8"/>
      <c r="AV662" s="8"/>
      <c r="AX662" s="8" t="str">
        <f>IF(AND(ISBLANK(AT662), ISBLANK(AU662)), "", _xlfn.CONCAT("[", IF(ISBLANK(AT662), "", _xlfn.CONCAT("[""mac"", """, AT662, """]")), IF(ISBLANK(AU662), "", _xlfn.CONCAT(", [""ip"", """, AU662, """]")), "]"))</f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>IF(ISBLANK(AF663),  "", _xlfn.CONCAT("haas/entity/sensor/", LOWER(C663), "/", E663, "/config"))</f>
        <v/>
      </c>
      <c r="AH663" s="8" t="str">
        <f>IF(ISBLANK(AF663),  "", _xlfn.CONCAT(LOWER(C663), "/", E663))</f>
        <v/>
      </c>
      <c r="AK663" s="37"/>
      <c r="AU663" s="8"/>
      <c r="AV663" s="8"/>
      <c r="AX663" s="8" t="str">
        <f>IF(AND(ISBLANK(AT663), ISBLANK(AU663)), "", _xlfn.CONCAT("[", IF(ISBLANK(AT663), "", _xlfn.CONCAT("[""mac"", """, AT663, """]")), IF(ISBLANK(AU663), "", _xlfn.CONCAT(", [""ip"", """, AU663, """]")), "]"))</f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>IF(ISBLANK(AF664),  "", _xlfn.CONCAT("haas/entity/sensor/", LOWER(C664), "/", E664, "/config"))</f>
        <v/>
      </c>
      <c r="AH664" s="8" t="str">
        <f>IF(ISBLANK(AF664),  "", _xlfn.CONCAT(LOWER(C664), "/", E664))</f>
        <v/>
      </c>
      <c r="AK664" s="37"/>
      <c r="AU664" s="8"/>
      <c r="AV664" s="8"/>
      <c r="AX664" s="8" t="str">
        <f>IF(AND(ISBLANK(AT664), ISBLANK(AU664)), "", _xlfn.CONCAT("[", IF(ISBLANK(AT664), "", _xlfn.CONCAT("[""mac"", """, AT664, """]")), IF(ISBLANK(AU664), "", _xlfn.CONCAT(", [""ip"", """, AU664, """]")), "]"))</f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>IF(ISBLANK(AF665),  "", _xlfn.CONCAT("haas/entity/sensor/", LOWER(C665), "/", E665, "/config"))</f>
        <v/>
      </c>
      <c r="AH665" s="8" t="str">
        <f>IF(ISBLANK(AF665),  "", _xlfn.CONCAT(LOWER(C665), "/", E665))</f>
        <v/>
      </c>
      <c r="AK665" s="37"/>
      <c r="AU665" s="8"/>
      <c r="AV665" s="8"/>
      <c r="AX665" s="8" t="str">
        <f>IF(AND(ISBLANK(AT665), ISBLANK(AU665)), "", _xlfn.CONCAT("[", IF(ISBLANK(AT665), "", _xlfn.CONCAT("[""mac"", """, AT665, """]")), IF(ISBLANK(AU665), "", _xlfn.CONCAT(", [""ip"", """, AU665, """]")), "]"))</f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>IF(ISBLANK(AF666),  "", _xlfn.CONCAT("haas/entity/sensor/", LOWER(C666), "/", E666, "/config"))</f>
        <v/>
      </c>
      <c r="AH666" s="8" t="str">
        <f>IF(ISBLANK(AF666),  "", _xlfn.CONCAT(LOWER(C666), "/", E666))</f>
        <v/>
      </c>
      <c r="AK666" s="37"/>
      <c r="AU666" s="8"/>
      <c r="AV666" s="8"/>
      <c r="AX666" s="8" t="str">
        <f>IF(AND(ISBLANK(AT666), ISBLANK(AU666)), "", _xlfn.CONCAT("[", IF(ISBLANK(AT666), "", _xlfn.CONCAT("[""mac"", """, AT666, """]")), IF(ISBLANK(AU666), "", _xlfn.CONCAT(", [""ip"", """, AU666, """]")), "]"))</f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>IF(ISBLANK(AF667),  "", _xlfn.CONCAT("haas/entity/sensor/", LOWER(C667), "/", E667, "/config"))</f>
        <v/>
      </c>
      <c r="AH667" s="8" t="str">
        <f>IF(ISBLANK(AF667),  "", _xlfn.CONCAT(LOWER(C667), "/", E667))</f>
        <v/>
      </c>
      <c r="AK667" s="37"/>
      <c r="AU667" s="8"/>
      <c r="AV667" s="8"/>
      <c r="AX667" s="8" t="str">
        <f>IF(AND(ISBLANK(AT667), ISBLANK(AU667)), "", _xlfn.CONCAT("[", IF(ISBLANK(AT667), "", _xlfn.CONCAT("[""mac"", """, AT667, """]")), IF(ISBLANK(AU667), "", _xlfn.CONCAT(", [""ip"", """, AU667, """]")), "]"))</f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>IF(ISBLANK(AF668),  "", _xlfn.CONCAT("haas/entity/sensor/", LOWER(C668), "/", E668, "/config"))</f>
        <v/>
      </c>
      <c r="AH668" s="8" t="str">
        <f>IF(ISBLANK(AF668),  "", _xlfn.CONCAT(LOWER(C668), "/", E668))</f>
        <v/>
      </c>
      <c r="AK668" s="37"/>
      <c r="AU668" s="8"/>
      <c r="AV668" s="8"/>
      <c r="AX668" s="8" t="str">
        <f>IF(AND(ISBLANK(AT668), ISBLANK(AU668)), "", _xlfn.CONCAT("[", IF(ISBLANK(AT668), "", _xlfn.CONCAT("[""mac"", """, AT668, """]")), IF(ISBLANK(AU668), "", _xlfn.CONCAT(", [""ip"", """, AU668, """]")), "]"))</f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>IF(ISBLANK(AF669),  "", _xlfn.CONCAT("haas/entity/sensor/", LOWER(C669), "/", E669, "/config"))</f>
        <v/>
      </c>
      <c r="AH669" s="8" t="str">
        <f>IF(ISBLANK(AF669),  "", _xlfn.CONCAT(LOWER(C669), "/", E669))</f>
        <v/>
      </c>
      <c r="AK669" s="37"/>
      <c r="AU669" s="8"/>
      <c r="AV669" s="8"/>
      <c r="AX669" s="8" t="str">
        <f>IF(AND(ISBLANK(AT669), ISBLANK(AU669)), "", _xlfn.CONCAT("[", IF(ISBLANK(AT669), "", _xlfn.CONCAT("[""mac"", """, AT669, """]")), IF(ISBLANK(AU669), "", _xlfn.CONCAT(", [""ip"", """, AU669, """]")), "]"))</f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>IF(ISBLANK(AF670),  "", _xlfn.CONCAT("haas/entity/sensor/", LOWER(C670), "/", E670, "/config"))</f>
        <v/>
      </c>
      <c r="AH670" s="8" t="str">
        <f>IF(ISBLANK(AF670),  "", _xlfn.CONCAT(LOWER(C670), "/", E670))</f>
        <v/>
      </c>
      <c r="AK670" s="37"/>
      <c r="AU670" s="8"/>
      <c r="AV670" s="8"/>
      <c r="AX670" s="8" t="str">
        <f>IF(AND(ISBLANK(AT670), ISBLANK(AU670)), "", _xlfn.CONCAT("[", IF(ISBLANK(AT670), "", _xlfn.CONCAT("[""mac"", """, AT670, """]")), IF(ISBLANK(AU670), "", _xlfn.CONCAT(", [""ip"", """, AU670, """]")), "]"))</f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>IF(ISBLANK(AF671),  "", _xlfn.CONCAT("haas/entity/sensor/", LOWER(C671), "/", E671, "/config"))</f>
        <v/>
      </c>
      <c r="AH671" s="8" t="str">
        <f>IF(ISBLANK(AF671),  "", _xlfn.CONCAT(LOWER(C671), "/", E671))</f>
        <v/>
      </c>
      <c r="AK671" s="37"/>
      <c r="AU671" s="8"/>
      <c r="AV671" s="8"/>
      <c r="AX671" s="8" t="str">
        <f>IF(AND(ISBLANK(AT671), ISBLANK(AU671)), "", _xlfn.CONCAT("[", IF(ISBLANK(AT671), "", _xlfn.CONCAT("[""mac"", """, AT671, """]")), IF(ISBLANK(AU671), "", _xlfn.CONCAT(", [""ip"", """, AU671, """]")), "]"))</f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>IF(ISBLANK(AF672),  "", _xlfn.CONCAT("haas/entity/sensor/", LOWER(C672), "/", E672, "/config"))</f>
        <v/>
      </c>
      <c r="AH672" s="8" t="str">
        <f>IF(ISBLANK(AF672),  "", _xlfn.CONCAT(LOWER(C672), "/", E672))</f>
        <v/>
      </c>
      <c r="AK672" s="37"/>
      <c r="AU672" s="8"/>
      <c r="AV672" s="8"/>
      <c r="AX672" s="8" t="str">
        <f>IF(AND(ISBLANK(AT672), ISBLANK(AU672)), "", _xlfn.CONCAT("[", IF(ISBLANK(AT672), "", _xlfn.CONCAT("[""mac"", """, AT672, """]")), IF(ISBLANK(AU672), "", _xlfn.CONCAT(", [""ip"", """, AU672, """]")), "]"))</f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>IF(ISBLANK(AF673),  "", _xlfn.CONCAT("haas/entity/sensor/", LOWER(C673), "/", E673, "/config"))</f>
        <v/>
      </c>
      <c r="AH673" s="8" t="str">
        <f>IF(ISBLANK(AF673),  "", _xlfn.CONCAT(LOWER(C673), "/", E673))</f>
        <v/>
      </c>
      <c r="AK673" s="37"/>
      <c r="AU673" s="8"/>
      <c r="AV673" s="8"/>
      <c r="AX673" s="8" t="str">
        <f>IF(AND(ISBLANK(AT673), ISBLANK(AU673)), "", _xlfn.CONCAT("[", IF(ISBLANK(AT673), "", _xlfn.CONCAT("[""mac"", """, AT673, """]")), IF(ISBLANK(AU673), "", _xlfn.CONCAT(", [""ip"", """, AU673, """]")), "]"))</f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>IF(ISBLANK(AF674),  "", _xlfn.CONCAT("haas/entity/sensor/", LOWER(C674), "/", E674, "/config"))</f>
        <v/>
      </c>
      <c r="AH674" s="8" t="str">
        <f>IF(ISBLANK(AF674),  "", _xlfn.CONCAT(LOWER(C674), "/", E674))</f>
        <v/>
      </c>
      <c r="AK674" s="37"/>
      <c r="AU674" s="8"/>
      <c r="AV674" s="8"/>
      <c r="AX674" s="8" t="str">
        <f>IF(AND(ISBLANK(AT674), ISBLANK(AU674)), "", _xlfn.CONCAT("[", IF(ISBLANK(AT674), "", _xlfn.CONCAT("[""mac"", """, AT674, """]")), IF(ISBLANK(AU674), "", _xlfn.CONCAT(", [""ip"", """, AU674, """]")), "]"))</f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>IF(ISBLANK(AF675),  "", _xlfn.CONCAT("haas/entity/sensor/", LOWER(C675), "/", E675, "/config"))</f>
        <v/>
      </c>
      <c r="AH675" s="8" t="str">
        <f>IF(ISBLANK(AF675),  "", _xlfn.CONCAT(LOWER(C675), "/", E675))</f>
        <v/>
      </c>
      <c r="AK675" s="37"/>
      <c r="AU675" s="8"/>
      <c r="AV675" s="8"/>
      <c r="AX675" s="8" t="str">
        <f>IF(AND(ISBLANK(AT675), ISBLANK(AU675)), "", _xlfn.CONCAT("[", IF(ISBLANK(AT675), "", _xlfn.CONCAT("[""mac"", """, AT675, """]")), IF(ISBLANK(AU675), "", _xlfn.CONCAT(", [""ip"", """, AU675, """]")), "]"))</f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>IF(ISBLANK(AF676),  "", _xlfn.CONCAT("haas/entity/sensor/", LOWER(C676), "/", E676, "/config"))</f>
        <v/>
      </c>
      <c r="AH676" s="8" t="str">
        <f>IF(ISBLANK(AF676),  "", _xlfn.CONCAT(LOWER(C676), "/", E676))</f>
        <v/>
      </c>
      <c r="AK676" s="37"/>
      <c r="AU676" s="8"/>
      <c r="AV676" s="8"/>
      <c r="AX676" s="8" t="str">
        <f>IF(AND(ISBLANK(AT676), ISBLANK(AU676)), "", _xlfn.CONCAT("[", IF(ISBLANK(AT676), "", _xlfn.CONCAT("[""mac"", """, AT676, """]")), IF(ISBLANK(AU676), "", _xlfn.CONCAT(", [""ip"", """, AU676, """]")), "]"))</f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>IF(ISBLANK(AF677),  "", _xlfn.CONCAT("haas/entity/sensor/", LOWER(C677), "/", E677, "/config"))</f>
        <v/>
      </c>
      <c r="AH677" s="8" t="str">
        <f>IF(ISBLANK(AF677),  "", _xlfn.CONCAT(LOWER(C677), "/", E677))</f>
        <v/>
      </c>
      <c r="AK677" s="37"/>
      <c r="AU677" s="8"/>
      <c r="AV677" s="8"/>
      <c r="AX677" s="8" t="str">
        <f>IF(AND(ISBLANK(AT677), ISBLANK(AU677)), "", _xlfn.CONCAT("[", IF(ISBLANK(AT677), "", _xlfn.CONCAT("[""mac"", """, AT677, """]")), IF(ISBLANK(AU677), "", _xlfn.CONCAT(", [""ip"", """, AU677, """]")), "]"))</f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>IF(ISBLANK(AF678),  "", _xlfn.CONCAT("haas/entity/sensor/", LOWER(C678), "/", E678, "/config"))</f>
        <v/>
      </c>
      <c r="AH678" s="8" t="str">
        <f>IF(ISBLANK(AF678),  "", _xlfn.CONCAT(LOWER(C678), "/", E678))</f>
        <v/>
      </c>
      <c r="AK678" s="37"/>
      <c r="AU678" s="8"/>
      <c r="AV678" s="8"/>
      <c r="AX678" s="8" t="str">
        <f>IF(AND(ISBLANK(AT678), ISBLANK(AU678)), "", _xlfn.CONCAT("[", IF(ISBLANK(AT678), "", _xlfn.CONCAT("[""mac"", """, AT678, """]")), IF(ISBLANK(AU678), "", _xlfn.CONCAT(", [""ip"", """, AU678, """]")), "]"))</f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>IF(ISBLANK(AF679),  "", _xlfn.CONCAT("haas/entity/sensor/", LOWER(C679), "/", E679, "/config"))</f>
        <v/>
      </c>
      <c r="AH679" s="8" t="str">
        <f>IF(ISBLANK(AF679),  "", _xlfn.CONCAT(LOWER(C679), "/", E679))</f>
        <v/>
      </c>
      <c r="AK679" s="37"/>
      <c r="AU679" s="8"/>
      <c r="AV679" s="8"/>
      <c r="AX679" s="8" t="str">
        <f>IF(AND(ISBLANK(AT679), ISBLANK(AU679)), "", _xlfn.CONCAT("[", IF(ISBLANK(AT679), "", _xlfn.CONCAT("[""mac"", """, AT679, """]")), IF(ISBLANK(AU679), "", _xlfn.CONCAT(", [""ip"", """, AU679, """]")), "]"))</f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>IF(ISBLANK(AF680),  "", _xlfn.CONCAT("haas/entity/sensor/", LOWER(C680), "/", E680, "/config"))</f>
        <v/>
      </c>
      <c r="AH680" s="8" t="str">
        <f>IF(ISBLANK(AF680),  "", _xlfn.CONCAT(LOWER(C680), "/", E680))</f>
        <v/>
      </c>
      <c r="AK680" s="37"/>
      <c r="AU680" s="8"/>
      <c r="AV680" s="8"/>
      <c r="AX680" s="8" t="str">
        <f>IF(AND(ISBLANK(AT680), ISBLANK(AU680)), "", _xlfn.CONCAT("[", IF(ISBLANK(AT680), "", _xlfn.CONCAT("[""mac"", """, AT680, """]")), IF(ISBLANK(AU680), "", _xlfn.CONCAT(", [""ip"", """, AU680, """]")), "]"))</f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>IF(ISBLANK(AF681),  "", _xlfn.CONCAT("haas/entity/sensor/", LOWER(C681), "/", E681, "/config"))</f>
        <v/>
      </c>
      <c r="AH681" s="8" t="str">
        <f>IF(ISBLANK(AF681),  "", _xlfn.CONCAT(LOWER(C681), "/", E681))</f>
        <v/>
      </c>
      <c r="AK681" s="37"/>
      <c r="AU681" s="8"/>
      <c r="AV681" s="8"/>
      <c r="AX681" s="8" t="str">
        <f>IF(AND(ISBLANK(AT681), ISBLANK(AU681)), "", _xlfn.CONCAT("[", IF(ISBLANK(AT681), "", _xlfn.CONCAT("[""mac"", """, AT681, """]")), IF(ISBLANK(AU681), "", _xlfn.CONCAT(", [""ip"", """, AU681, """]")), "]"))</f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>IF(ISBLANK(AF682),  "", _xlfn.CONCAT("haas/entity/sensor/", LOWER(C682), "/", E682, "/config"))</f>
        <v/>
      </c>
      <c r="AH682" s="8" t="str">
        <f>IF(ISBLANK(AF682),  "", _xlfn.CONCAT(LOWER(C682), "/", E682))</f>
        <v/>
      </c>
      <c r="AK682" s="37"/>
      <c r="AU682" s="8"/>
      <c r="AV682" s="8"/>
      <c r="AX682" s="8" t="str">
        <f>IF(AND(ISBLANK(AT682), ISBLANK(AU682)), "", _xlfn.CONCAT("[", IF(ISBLANK(AT682), "", _xlfn.CONCAT("[""mac"", """, AT682, """]")), IF(ISBLANK(AU682), "", _xlfn.CONCAT(", [""ip"", """, AU682, """]")), "]"))</f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>IF(ISBLANK(AF683),  "", _xlfn.CONCAT("haas/entity/sensor/", LOWER(C683), "/", E683, "/config"))</f>
        <v/>
      </c>
      <c r="AH683" s="8" t="str">
        <f>IF(ISBLANK(AF683),  "", _xlfn.CONCAT(LOWER(C683), "/", E683))</f>
        <v/>
      </c>
      <c r="AK683" s="37"/>
      <c r="AU683" s="8"/>
      <c r="AV683" s="8"/>
      <c r="AX683" s="8" t="str">
        <f>IF(AND(ISBLANK(AT683), ISBLANK(AU683)), "", _xlfn.CONCAT("[", IF(ISBLANK(AT683), "", _xlfn.CONCAT("[""mac"", """, AT683, """]")), IF(ISBLANK(AU683), "", _xlfn.CONCAT(", [""ip"", """, AU683, """]")), "]"))</f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>IF(ISBLANK(AF684),  "", _xlfn.CONCAT("haas/entity/sensor/", LOWER(C684), "/", E684, "/config"))</f>
        <v/>
      </c>
      <c r="AH684" s="8" t="str">
        <f>IF(ISBLANK(AF684),  "", _xlfn.CONCAT(LOWER(C684), "/", E684))</f>
        <v/>
      </c>
      <c r="AK684" s="37"/>
      <c r="AU684" s="8"/>
      <c r="AV684" s="8"/>
      <c r="AX684" s="8" t="str">
        <f>IF(AND(ISBLANK(AT684), ISBLANK(AU684)), "", _xlfn.CONCAT("[", IF(ISBLANK(AT684), "", _xlfn.CONCAT("[""mac"", """, AT684, """]")), IF(ISBLANK(AU684), "", _xlfn.CONCAT(", [""ip"", """, AU684, """]")), "]"))</f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>IF(ISBLANK(AF685),  "", _xlfn.CONCAT("haas/entity/sensor/", LOWER(C685), "/", E685, "/config"))</f>
        <v/>
      </c>
      <c r="AH685" s="8" t="str">
        <f>IF(ISBLANK(AF685),  "", _xlfn.CONCAT(LOWER(C685), "/", E685))</f>
        <v/>
      </c>
      <c r="AK685" s="37"/>
      <c r="AU685" s="8"/>
      <c r="AV685" s="8"/>
      <c r="AX685" s="8" t="str">
        <f>IF(AND(ISBLANK(AT685), ISBLANK(AU685)), "", _xlfn.CONCAT("[", IF(ISBLANK(AT685), "", _xlfn.CONCAT("[""mac"", """, AT685, """]")), IF(ISBLANK(AU685), "", _xlfn.CONCAT(", [""ip"", """, AU685, """]")), "]"))</f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>IF(ISBLANK(AF686),  "", _xlfn.CONCAT("haas/entity/sensor/", LOWER(C686), "/", E686, "/config"))</f>
        <v/>
      </c>
      <c r="AH686" s="8" t="str">
        <f>IF(ISBLANK(AF686),  "", _xlfn.CONCAT(LOWER(C686), "/", E686))</f>
        <v/>
      </c>
      <c r="AK686" s="37"/>
      <c r="AU686" s="8"/>
      <c r="AV686" s="8"/>
      <c r="AX686" s="8" t="str">
        <f>IF(AND(ISBLANK(AT686), ISBLANK(AU686)), "", _xlfn.CONCAT("[", IF(ISBLANK(AT686), "", _xlfn.CONCAT("[""mac"", """, AT686, """]")), IF(ISBLANK(AU686), "", _xlfn.CONCAT(", [""ip"", """, AU686, """]")), "]"))</f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>IF(ISBLANK(AF687),  "", _xlfn.CONCAT("haas/entity/sensor/", LOWER(C687), "/", E687, "/config"))</f>
        <v/>
      </c>
      <c r="AH687" s="8" t="str">
        <f>IF(ISBLANK(AF687),  "", _xlfn.CONCAT(LOWER(C687), "/", E687))</f>
        <v/>
      </c>
      <c r="AK687" s="37"/>
      <c r="AU687" s="8"/>
      <c r="AV687" s="8"/>
      <c r="AX687" s="8" t="str">
        <f>IF(AND(ISBLANK(AT687), ISBLANK(AU687)), "", _xlfn.CONCAT("[", IF(ISBLANK(AT687), "", _xlfn.CONCAT("[""mac"", """, AT687, """]")), IF(ISBLANK(AU687), "", _xlfn.CONCAT(", [""ip"", """, AU687, """]")), "]"))</f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>IF(ISBLANK(AF688),  "", _xlfn.CONCAT("haas/entity/sensor/", LOWER(C688), "/", E688, "/config"))</f>
        <v/>
      </c>
      <c r="AH688" s="8" t="str">
        <f>IF(ISBLANK(AF688),  "", _xlfn.CONCAT(LOWER(C688), "/", E688))</f>
        <v/>
      </c>
      <c r="AK688" s="37"/>
      <c r="AU688" s="8"/>
      <c r="AV688" s="8"/>
      <c r="AX688" s="8" t="str">
        <f>IF(AND(ISBLANK(AT688), ISBLANK(AU688)), "", _xlfn.CONCAT("[", IF(ISBLANK(AT688), "", _xlfn.CONCAT("[""mac"", """, AT688, """]")), IF(ISBLANK(AU688), "", _xlfn.CONCAT(", [""ip"", """, AU688, """]")), "]"))</f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>IF(ISBLANK(AF689),  "", _xlfn.CONCAT("haas/entity/sensor/", LOWER(C689), "/", E689, "/config"))</f>
        <v/>
      </c>
      <c r="AH689" s="8" t="str">
        <f>IF(ISBLANK(AF689),  "", _xlfn.CONCAT(LOWER(C689), "/", E689))</f>
        <v/>
      </c>
      <c r="AK689" s="37"/>
      <c r="AU689" s="8"/>
      <c r="AV689" s="8"/>
      <c r="AX689" s="8" t="str">
        <f>IF(AND(ISBLANK(AT689), ISBLANK(AU689)), "", _xlfn.CONCAT("[", IF(ISBLANK(AT689), "", _xlfn.CONCAT("[""mac"", """, AT689, """]")), IF(ISBLANK(AU689), "", _xlfn.CONCAT(", [""ip"", """, AU689, """]")), "]"))</f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>IF(ISBLANK(AF690),  "", _xlfn.CONCAT("haas/entity/sensor/", LOWER(C690), "/", E690, "/config"))</f>
        <v/>
      </c>
      <c r="AH690" s="8" t="str">
        <f>IF(ISBLANK(AF690),  "", _xlfn.CONCAT(LOWER(C690), "/", E690))</f>
        <v/>
      </c>
      <c r="AK690" s="37"/>
      <c r="AU690" s="8"/>
      <c r="AV690" s="8"/>
      <c r="AX690" s="8" t="str">
        <f>IF(AND(ISBLANK(AT690), ISBLANK(AU690)), "", _xlfn.CONCAT("[", IF(ISBLANK(AT690), "", _xlfn.CONCAT("[""mac"", """, AT690, """]")), IF(ISBLANK(AU690), "", _xlfn.CONCAT(", [""ip"", """, AU690, """]")), "]"))</f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>IF(ISBLANK(AF691),  "", _xlfn.CONCAT("haas/entity/sensor/", LOWER(C691), "/", E691, "/config"))</f>
        <v/>
      </c>
      <c r="AH691" s="8" t="str">
        <f>IF(ISBLANK(AF691),  "", _xlfn.CONCAT(LOWER(C691), "/", E691))</f>
        <v/>
      </c>
      <c r="AK691" s="37"/>
      <c r="AU691" s="8"/>
      <c r="AV691" s="8"/>
      <c r="AX691" s="8" t="str">
        <f>IF(AND(ISBLANK(AT691), ISBLANK(AU691)), "", _xlfn.CONCAT("[", IF(ISBLANK(AT691), "", _xlfn.CONCAT("[""mac"", """, AT691, """]")), IF(ISBLANK(AU691), "", _xlfn.CONCAT(", [""ip"", """, AU691, """]")), "]"))</f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>IF(ISBLANK(AF692),  "", _xlfn.CONCAT("haas/entity/sensor/", LOWER(C692), "/", E692, "/config"))</f>
        <v/>
      </c>
      <c r="AH692" s="8" t="str">
        <f>IF(ISBLANK(AF692),  "", _xlfn.CONCAT(LOWER(C692), "/", E692))</f>
        <v/>
      </c>
      <c r="AK692" s="37"/>
      <c r="AU692" s="8"/>
      <c r="AV692" s="8"/>
      <c r="AX692" s="8" t="str">
        <f>IF(AND(ISBLANK(AT692), ISBLANK(AU692)), "", _xlfn.CONCAT("[", IF(ISBLANK(AT692), "", _xlfn.CONCAT("[""mac"", """, AT692, """]")), IF(ISBLANK(AU692), "", _xlfn.CONCAT(", [""ip"", """, AU692, """]")), "]"))</f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>IF(ISBLANK(AF693),  "", _xlfn.CONCAT("haas/entity/sensor/", LOWER(C693), "/", E693, "/config"))</f>
        <v/>
      </c>
      <c r="AH693" s="8" t="str">
        <f>IF(ISBLANK(AF693),  "", _xlfn.CONCAT(LOWER(C693), "/", E693))</f>
        <v/>
      </c>
      <c r="AK693" s="37"/>
      <c r="AU693" s="8"/>
      <c r="AV693" s="8"/>
      <c r="AX693" s="8" t="str">
        <f>IF(AND(ISBLANK(AT693), ISBLANK(AU693)), "", _xlfn.CONCAT("[", IF(ISBLANK(AT693), "", _xlfn.CONCAT("[""mac"", """, AT693, """]")), IF(ISBLANK(AU693), "", _xlfn.CONCAT(", [""ip"", """, AU693, """]")), "]"))</f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>IF(ISBLANK(AF694),  "", _xlfn.CONCAT("haas/entity/sensor/", LOWER(C694), "/", E694, "/config"))</f>
        <v/>
      </c>
      <c r="AH694" s="8" t="str">
        <f>IF(ISBLANK(AF694),  "", _xlfn.CONCAT(LOWER(C694), "/", E694))</f>
        <v/>
      </c>
      <c r="AK694" s="37"/>
      <c r="AU694" s="8"/>
      <c r="AV694" s="8"/>
      <c r="AX694" s="8" t="str">
        <f>IF(AND(ISBLANK(AT694), ISBLANK(AU694)), "", _xlfn.CONCAT("[", IF(ISBLANK(AT694), "", _xlfn.CONCAT("[""mac"", """, AT694, """]")), IF(ISBLANK(AU694), "", _xlfn.CONCAT(", [""ip"", """, AU694, """]")), "]"))</f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>IF(ISBLANK(AF695),  "", _xlfn.CONCAT("haas/entity/sensor/", LOWER(C695), "/", E695, "/config"))</f>
        <v/>
      </c>
      <c r="AH695" s="8" t="str">
        <f>IF(ISBLANK(AF695),  "", _xlfn.CONCAT(LOWER(C695), "/", E695))</f>
        <v/>
      </c>
      <c r="AK695" s="37"/>
      <c r="AU695" s="8"/>
      <c r="AV695" s="8"/>
      <c r="AX695" s="8" t="str">
        <f>IF(AND(ISBLANK(AT695), ISBLANK(AU695)), "", _xlfn.CONCAT("[", IF(ISBLANK(AT695), "", _xlfn.CONCAT("[""mac"", """, AT695, """]")), IF(ISBLANK(AU695), "", _xlfn.CONCAT(", [""ip"", """, AU695, """]")), "]"))</f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>IF(ISBLANK(AF696),  "", _xlfn.CONCAT("haas/entity/sensor/", LOWER(C696), "/", E696, "/config"))</f>
        <v/>
      </c>
      <c r="AH696" s="8" t="str">
        <f>IF(ISBLANK(AF696),  "", _xlfn.CONCAT(LOWER(C696), "/", E696))</f>
        <v/>
      </c>
      <c r="AK696" s="37"/>
      <c r="AU696" s="8"/>
      <c r="AV696" s="8"/>
      <c r="AX696" s="8" t="str">
        <f>IF(AND(ISBLANK(AT696), ISBLANK(AU696)), "", _xlfn.CONCAT("[", IF(ISBLANK(AT696), "", _xlfn.CONCAT("[""mac"", """, AT696, """]")), IF(ISBLANK(AU696), "", _xlfn.CONCAT(", [""ip"", """, AU696, """]")), "]"))</f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>IF(ISBLANK(AF697),  "", _xlfn.CONCAT("haas/entity/sensor/", LOWER(C697), "/", E697, "/config"))</f>
        <v/>
      </c>
      <c r="AH697" s="8" t="str">
        <f>IF(ISBLANK(AF697),  "", _xlfn.CONCAT(LOWER(C697), "/", E697))</f>
        <v/>
      </c>
      <c r="AK697" s="37"/>
      <c r="AU697" s="8"/>
      <c r="AV697" s="8"/>
      <c r="AX697" s="8" t="str">
        <f>IF(AND(ISBLANK(AT697), ISBLANK(AU697)), "", _xlfn.CONCAT("[", IF(ISBLANK(AT697), "", _xlfn.CONCAT("[""mac"", """, AT697, """]")), IF(ISBLANK(AU697), "", _xlfn.CONCAT(", [""ip"", """, AU697, """]")), "]"))</f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>IF(ISBLANK(AF698),  "", _xlfn.CONCAT("haas/entity/sensor/", LOWER(C698), "/", E698, "/config"))</f>
        <v/>
      </c>
      <c r="AH698" s="8" t="str">
        <f>IF(ISBLANK(AF698),  "", _xlfn.CONCAT(LOWER(C698), "/", E698))</f>
        <v/>
      </c>
      <c r="AK698" s="37"/>
      <c r="AU698" s="8"/>
      <c r="AV698" s="8"/>
      <c r="AX698" s="8" t="str">
        <f>IF(AND(ISBLANK(AT698), ISBLANK(AU698)), "", _xlfn.CONCAT("[", IF(ISBLANK(AT698), "", _xlfn.CONCAT("[""mac"", """, AT698, """]")), IF(ISBLANK(AU698), "", _xlfn.CONCAT(", [""ip"", """, AU698, """]")), "]"))</f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>IF(ISBLANK(AF699),  "", _xlfn.CONCAT("haas/entity/sensor/", LOWER(C699), "/", E699, "/config"))</f>
        <v/>
      </c>
      <c r="AH699" s="8" t="str">
        <f>IF(ISBLANK(AF699),  "", _xlfn.CONCAT(LOWER(C699), "/", E699))</f>
        <v/>
      </c>
      <c r="AK699" s="37"/>
      <c r="AU699" s="8"/>
      <c r="AV699" s="8"/>
      <c r="AX699" s="8" t="str">
        <f>IF(AND(ISBLANK(AT699), ISBLANK(AU699)), "", _xlfn.CONCAT("[", IF(ISBLANK(AT699), "", _xlfn.CONCAT("[""mac"", """, AT699, """]")), IF(ISBLANK(AU699), "", _xlfn.CONCAT(", [""ip"", """, AU699, """]")), "]"))</f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>IF(ISBLANK(AF700),  "", _xlfn.CONCAT("haas/entity/sensor/", LOWER(C700), "/", E700, "/config"))</f>
        <v/>
      </c>
      <c r="AH700" s="8" t="str">
        <f>IF(ISBLANK(AF700),  "", _xlfn.CONCAT(LOWER(C700), "/", E700))</f>
        <v/>
      </c>
      <c r="AK700" s="37"/>
      <c r="AU700" s="8"/>
      <c r="AV700" s="8"/>
      <c r="AX700" s="8" t="str">
        <f>IF(AND(ISBLANK(AT700), ISBLANK(AU700)), "", _xlfn.CONCAT("[", IF(ISBLANK(AT700), "", _xlfn.CONCAT("[""mac"", """, AT700, """]")), IF(ISBLANK(AU700), "", _xlfn.CONCAT(", [""ip"", """, AU700, """]")), "]"))</f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>IF(ISBLANK(AF701),  "", _xlfn.CONCAT("haas/entity/sensor/", LOWER(C701), "/", E701, "/config"))</f>
        <v/>
      </c>
      <c r="AH701" s="8" t="str">
        <f>IF(ISBLANK(AF701),  "", _xlfn.CONCAT(LOWER(C701), "/", E701))</f>
        <v/>
      </c>
      <c r="AK701" s="37"/>
      <c r="AU701" s="8"/>
      <c r="AV701" s="8"/>
      <c r="AX701" s="8" t="str">
        <f>IF(AND(ISBLANK(AT701), ISBLANK(AU701)), "", _xlfn.CONCAT("[", IF(ISBLANK(AT701), "", _xlfn.CONCAT("[""mac"", """, AT701, """]")), IF(ISBLANK(AU701), "", _xlfn.CONCAT(", [""ip"", """, AU701, """]")), "]"))</f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>IF(ISBLANK(AF702),  "", _xlfn.CONCAT("haas/entity/sensor/", LOWER(C702), "/", E702, "/config"))</f>
        <v/>
      </c>
      <c r="AH702" s="8" t="str">
        <f>IF(ISBLANK(AF702),  "", _xlfn.CONCAT(LOWER(C702), "/", E702))</f>
        <v/>
      </c>
      <c r="AK702" s="37"/>
      <c r="AU702" s="8"/>
      <c r="AV702" s="8"/>
      <c r="AX702" s="8" t="str">
        <f>IF(AND(ISBLANK(AT702), ISBLANK(AU702)), "", _xlfn.CONCAT("[", IF(ISBLANK(AT702), "", _xlfn.CONCAT("[""mac"", """, AT702, """]")), IF(ISBLANK(AU702), "", _xlfn.CONCAT(", [""ip"", """, AU702, """]")), "]"))</f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>IF(ISBLANK(AF703),  "", _xlfn.CONCAT("haas/entity/sensor/", LOWER(C703), "/", E703, "/config"))</f>
        <v/>
      </c>
      <c r="AH703" s="8" t="str">
        <f>IF(ISBLANK(AF703),  "", _xlfn.CONCAT(LOWER(C703), "/", E703))</f>
        <v/>
      </c>
      <c r="AK703" s="37"/>
      <c r="AU703" s="8"/>
      <c r="AV703" s="8"/>
      <c r="AX703" s="8" t="str">
        <f>IF(AND(ISBLANK(AT703), ISBLANK(AU703)), "", _xlfn.CONCAT("[", IF(ISBLANK(AT703), "", _xlfn.CONCAT("[""mac"", """, AT703, """]")), IF(ISBLANK(AU703), "", _xlfn.CONCAT(", [""ip"", """, AU703, """]")), "]"))</f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>IF(ISBLANK(AF704),  "", _xlfn.CONCAT("haas/entity/sensor/", LOWER(C704), "/", E704, "/config"))</f>
        <v/>
      </c>
      <c r="AH704" s="8" t="str">
        <f>IF(ISBLANK(AF704),  "", _xlfn.CONCAT(LOWER(C704), "/", E704))</f>
        <v/>
      </c>
      <c r="AK704" s="37"/>
      <c r="AU704" s="8"/>
      <c r="AV704" s="8"/>
      <c r="AX704" s="8" t="str">
        <f>IF(AND(ISBLANK(AT704), ISBLANK(AU704)), "", _xlfn.CONCAT("[", IF(ISBLANK(AT704), "", _xlfn.CONCAT("[""mac"", """, AT704, """]")), IF(ISBLANK(AU704), "", _xlfn.CONCAT(", [""ip"", """, AU704, """]")), "]"))</f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>IF(ISBLANK(AF705),  "", _xlfn.CONCAT("haas/entity/sensor/", LOWER(C705), "/", E705, "/config"))</f>
        <v/>
      </c>
      <c r="AH705" s="8" t="str">
        <f>IF(ISBLANK(AF705),  "", _xlfn.CONCAT(LOWER(C705), "/", E705))</f>
        <v/>
      </c>
      <c r="AK705" s="37"/>
      <c r="AU705" s="8"/>
      <c r="AV705" s="8"/>
      <c r="AX705" s="8" t="str">
        <f>IF(AND(ISBLANK(AT705), ISBLANK(AU705)), "", _xlfn.CONCAT("[", IF(ISBLANK(AT705), "", _xlfn.CONCAT("[""mac"", """, AT705, """]")), IF(ISBLANK(AU705), "", _xlfn.CONCAT(", [""ip"", """, AU705, """]")), "]"))</f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>IF(ISBLANK(AF706),  "", _xlfn.CONCAT("haas/entity/sensor/", LOWER(C706), "/", E706, "/config"))</f>
        <v/>
      </c>
      <c r="AH706" s="8" t="str">
        <f>IF(ISBLANK(AF706),  "", _xlfn.CONCAT(LOWER(C706), "/", E706))</f>
        <v/>
      </c>
      <c r="AK706" s="37"/>
      <c r="AU706" s="8"/>
      <c r="AV706" s="8"/>
      <c r="AX706" s="8" t="str">
        <f>IF(AND(ISBLANK(AT706), ISBLANK(AU706)), "", _xlfn.CONCAT("[", IF(ISBLANK(AT706), "", _xlfn.CONCAT("[""mac"", """, AT706, """]")), IF(ISBLANK(AU706), "", _xlfn.CONCAT(", [""ip"", """, AU706, """]")), "]"))</f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>IF(ISBLANK(AF707),  "", _xlfn.CONCAT("haas/entity/sensor/", LOWER(C707), "/", E707, "/config"))</f>
        <v/>
      </c>
      <c r="AH707" s="8" t="str">
        <f>IF(ISBLANK(AF707),  "", _xlfn.CONCAT(LOWER(C707), "/", E707))</f>
        <v/>
      </c>
      <c r="AK707" s="37"/>
      <c r="AU707" s="8"/>
      <c r="AV707" s="8"/>
      <c r="AX707" s="8" t="str">
        <f>IF(AND(ISBLANK(AT707), ISBLANK(AU707)), "", _xlfn.CONCAT("[", IF(ISBLANK(AT707), "", _xlfn.CONCAT("[""mac"", """, AT707, """]")), IF(ISBLANK(AU707), "", _xlfn.CONCAT(", [""ip"", """, AU707, """]")), "]"))</f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>IF(ISBLANK(AF708),  "", _xlfn.CONCAT("haas/entity/sensor/", LOWER(C708), "/", E708, "/config"))</f>
        <v/>
      </c>
      <c r="AH708" s="8" t="str">
        <f>IF(ISBLANK(AF708),  "", _xlfn.CONCAT(LOWER(C708), "/", E708))</f>
        <v/>
      </c>
      <c r="AK708" s="37"/>
      <c r="AU708" s="8"/>
      <c r="AV708" s="8"/>
      <c r="AX708" s="8" t="str">
        <f>IF(AND(ISBLANK(AT708), ISBLANK(AU708)), "", _xlfn.CONCAT("[", IF(ISBLANK(AT708), "", _xlfn.CONCAT("[""mac"", """, AT708, """]")), IF(ISBLANK(AU708), "", _xlfn.CONCAT(", [""ip"", """, AU708, """]")), "]"))</f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>IF(ISBLANK(AF709),  "", _xlfn.CONCAT("haas/entity/sensor/", LOWER(C709), "/", E709, "/config"))</f>
        <v/>
      </c>
      <c r="AH709" s="8" t="str">
        <f>IF(ISBLANK(AF709),  "", _xlfn.CONCAT(LOWER(C709), "/", E709))</f>
        <v/>
      </c>
      <c r="AK709" s="37"/>
      <c r="AU709" s="8"/>
      <c r="AV709" s="8"/>
      <c r="AX709" s="8" t="str">
        <f>IF(AND(ISBLANK(AT709), ISBLANK(AU709)), "", _xlfn.CONCAT("[", IF(ISBLANK(AT709), "", _xlfn.CONCAT("[""mac"", """, AT709, """]")), IF(ISBLANK(AU709), "", _xlfn.CONCAT(", [""ip"", """, AU709, """]")), "]"))</f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>IF(ISBLANK(AF710),  "", _xlfn.CONCAT("haas/entity/sensor/", LOWER(C710), "/", E710, "/config"))</f>
        <v/>
      </c>
      <c r="AH710" s="8" t="str">
        <f>IF(ISBLANK(AF710),  "", _xlfn.CONCAT(LOWER(C710), "/", E710))</f>
        <v/>
      </c>
      <c r="AK710" s="37"/>
      <c r="AU710" s="8"/>
      <c r="AV710" s="8"/>
      <c r="AX710" s="8" t="str">
        <f>IF(AND(ISBLANK(AT710), ISBLANK(AU710)), "", _xlfn.CONCAT("[", IF(ISBLANK(AT710), "", _xlfn.CONCAT("[""mac"", """, AT710, """]")), IF(ISBLANK(AU710), "", _xlfn.CONCAT(", [""ip"", """, AU710,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2023-06-14T08:13:17Z</dcterms:modified>
</cp:coreProperties>
</file>