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72621570-94E3-0C41-AED1-5FD6E451E4FA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O6" i="1" l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M8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<sst xmlns="http://schemas.openxmlformats.org/spreadsheetml/2006/main" count="143" uniqueCount="81">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</sst>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sheetPr filterMode="1"/>
  <dimension ref="B2:BH44"/>
  <sheetViews>
    <sheetView showGridLines="0" tabSelected="1" workbookViewId="0">
      <selection activeCell="F24" sqref="F24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4" t="s">
        <v>43</v>
      </c>
      <c r="D2" s="54"/>
      <c r="E2" s="54"/>
      <c r="F2" s="54"/>
      <c r="G2" s="54"/>
      <c r="H2" s="54"/>
      <c r="I2" s="54"/>
      <c r="J2" s="54"/>
      <c r="K2" s="54" t="s">
        <v>33</v>
      </c>
      <c r="L2" s="54"/>
      <c r="M2" s="54"/>
      <c r="N2" s="54"/>
      <c r="O2" s="54"/>
      <c r="P2" s="54"/>
      <c r="Q2" s="54"/>
      <c r="R2" s="54"/>
      <c r="S2" s="54"/>
      <c r="T2" s="54"/>
    </row>
    <row r="3" spans="2:60" ht="21" customHeight="1" x14ac:dyDescent="0.2">
      <c r="C3" s="59" t="s">
        <v>7</v>
      </c>
      <c r="D3" s="60"/>
      <c r="E3" s="60"/>
      <c r="F3" s="61"/>
      <c r="G3" s="56" t="s">
        <v>47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55" t="s">
        <v>3</v>
      </c>
      <c r="T3" s="55"/>
    </row>
    <row r="4" spans="2:60" ht="21" customHeight="1" x14ac:dyDescent="0.2">
      <c r="C4" s="59" t="s">
        <v>48</v>
      </c>
      <c r="D4" s="60"/>
      <c r="E4" s="60"/>
      <c r="F4" s="61"/>
      <c r="G4" s="59" t="s">
        <v>2</v>
      </c>
      <c r="H4" s="61"/>
      <c r="I4" s="54" t="s">
        <v>1</v>
      </c>
      <c r="J4" s="54"/>
      <c r="K4" s="54" t="s">
        <v>2</v>
      </c>
      <c r="L4" s="54"/>
      <c r="M4" s="54"/>
      <c r="N4" s="54"/>
      <c r="O4" s="56" t="s">
        <v>1</v>
      </c>
      <c r="P4" s="57"/>
      <c r="Q4" s="57"/>
      <c r="R4" s="57"/>
      <c r="S4" s="57"/>
      <c r="T4" s="58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hidden="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25.299999999999997</v>
      </c>
      <c r="L6" s="13">
        <f>SUM(L7:L40)</f>
        <v>44.5</v>
      </c>
      <c r="M6" s="13">
        <f>L6-K6</f>
        <v>19.200000000000003</v>
      </c>
      <c r="N6" s="13">
        <f>SUM(N7:N40)</f>
        <v>69.8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28" t="s">
        <v>32</v>
      </c>
      <c r="C7" s="24">
        <v>123</v>
      </c>
      <c r="D7" s="29" t="s">
        <v>15</v>
      </c>
      <c r="E7" s="29" t="s">
        <v>22</v>
      </c>
      <c r="F7" s="29" t="s">
        <v>77</v>
      </c>
      <c r="G7" s="10">
        <v>3.7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4"/>
      <c r="T7" s="14"/>
      <c r="V7" s="9"/>
      <c r="W7" s="9"/>
      <c r="X7" s="9"/>
      <c r="Y7" s="9"/>
      <c r="Z7" s="9"/>
      <c r="BF7" s="20"/>
      <c r="BH7" s="5"/>
    </row>
    <row r="8" spans="2:60" ht="21" hidden="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3.7</v>
      </c>
      <c r="L8" s="13">
        <f>SUM(H7:H7)</f>
        <v>0</v>
      </c>
      <c r="M8" s="13">
        <f>L8-K8</f>
        <v>-3.7</v>
      </c>
      <c r="N8" s="13">
        <f>K8+L8</f>
        <v>3.7</v>
      </c>
      <c r="O8" s="13">
        <f>K8+SUM(I7)</f>
        <v>3.7</v>
      </c>
      <c r="P8" s="13">
        <f>L8+SUM(J7)</f>
        <v>0</v>
      </c>
      <c r="Q8" s="13">
        <f>P8-O8</f>
        <v>-3.7</v>
      </c>
      <c r="R8" s="13">
        <f>O8+P8</f>
        <v>3.7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28" t="s">
        <v>32</v>
      </c>
      <c r="C9" s="24">
        <v>124</v>
      </c>
      <c r="D9" s="29" t="s">
        <v>16</v>
      </c>
      <c r="E9" s="29" t="s">
        <v>23</v>
      </c>
      <c r="F9" s="29" t="s">
        <v>78</v>
      </c>
      <c r="G9" s="10">
        <v>3.6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4"/>
      <c r="T9" s="14"/>
      <c r="V9" s="9"/>
      <c r="W9" s="9"/>
      <c r="X9" s="9"/>
      <c r="Y9" s="9"/>
      <c r="Z9" s="9"/>
    </row>
    <row r="10" spans="2:60" ht="21" customHeight="1" x14ac:dyDescent="0.2">
      <c r="B10" s="28" t="s">
        <v>32</v>
      </c>
      <c r="C10" s="24">
        <v>125</v>
      </c>
      <c r="D10" s="29" t="s">
        <v>17</v>
      </c>
      <c r="E10" s="28" t="s">
        <v>31</v>
      </c>
      <c r="F10" s="29" t="s">
        <v>77</v>
      </c>
      <c r="G10" s="10">
        <v>3.6</v>
      </c>
      <c r="H10" s="5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4"/>
      <c r="T10" s="14"/>
      <c r="V10" s="9"/>
      <c r="W10" s="9"/>
      <c r="X10" s="9"/>
      <c r="Y10" s="9"/>
      <c r="Z10" s="9"/>
    </row>
    <row r="11" spans="2:60" ht="21" hidden="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7.2</v>
      </c>
      <c r="L11" s="13">
        <f>SUM(H9:H10)</f>
        <v>0</v>
      </c>
      <c r="M11" s="13">
        <f>L11-K11</f>
        <v>-7.2</v>
      </c>
      <c r="N11" s="13">
        <f>K11+L11</f>
        <v>7.2</v>
      </c>
      <c r="O11" s="13">
        <f>K11+SUM(I9:I10)</f>
        <v>7.2</v>
      </c>
      <c r="P11" s="13">
        <f>L11+SUM(J9:J10)</f>
        <v>0</v>
      </c>
      <c r="Q11" s="13">
        <f>P11-O11</f>
        <v>-7.2</v>
      </c>
      <c r="R11" s="13">
        <f>O11+P11</f>
        <v>7.2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40</v>
      </c>
      <c r="C12" s="24">
        <v>117</v>
      </c>
      <c r="D12" s="29" t="s">
        <v>14</v>
      </c>
      <c r="E12" s="29" t="s">
        <v>29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40</v>
      </c>
      <c r="C13" s="24">
        <v>118</v>
      </c>
      <c r="D13" s="29" t="s">
        <v>61</v>
      </c>
      <c r="E13" s="29" t="s">
        <v>30</v>
      </c>
      <c r="F13" s="29" t="s">
        <v>4</v>
      </c>
      <c r="G13" s="10">
        <v>0.5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39</v>
      </c>
      <c r="C14" s="24">
        <v>111</v>
      </c>
      <c r="D14" s="29" t="s">
        <v>12</v>
      </c>
      <c r="E14" s="29" t="s">
        <v>27</v>
      </c>
      <c r="F14" s="29" t="s">
        <v>5</v>
      </c>
      <c r="G14" s="10">
        <v>3.1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hidden="1" customHeight="1" x14ac:dyDescent="0.2">
      <c r="B15" s="28" t="s">
        <v>73</v>
      </c>
      <c r="C15" s="53">
        <v>109</v>
      </c>
      <c r="D15" s="28" t="s">
        <v>11</v>
      </c>
      <c r="E15" s="28" t="s">
        <v>18</v>
      </c>
      <c r="F15" s="29" t="s">
        <v>75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hidden="1" customHeight="1" x14ac:dyDescent="0.2">
      <c r="B16" s="33" t="s">
        <v>73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4.9000000000000004</v>
      </c>
      <c r="L16" s="13">
        <f>SUM(H12:H15)</f>
        <v>5.5</v>
      </c>
      <c r="M16" s="13">
        <f>L16-K16</f>
        <v>0.59999999999999964</v>
      </c>
      <c r="N16" s="13">
        <f>K16+L16</f>
        <v>10.4</v>
      </c>
      <c r="O16" s="13">
        <f>K16+SUM(I12:I15)</f>
        <v>4.9000000000000004</v>
      </c>
      <c r="P16" s="13">
        <f>L16+SUM(J12:J15)</f>
        <v>5.5</v>
      </c>
      <c r="Q16" s="13">
        <f>P16-O16</f>
        <v>0.59999999999999964</v>
      </c>
      <c r="R16" s="13">
        <f>O16+P16</f>
        <v>10.4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28" t="s">
        <v>39</v>
      </c>
      <c r="C17" s="24">
        <v>112</v>
      </c>
      <c r="D17" s="29" t="s">
        <v>13</v>
      </c>
      <c r="E17" s="29" t="s">
        <v>28</v>
      </c>
      <c r="F17" s="29" t="s">
        <v>4</v>
      </c>
      <c r="G17" s="10">
        <v>3.6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28" t="s">
        <v>39</v>
      </c>
      <c r="C18" s="24">
        <v>113</v>
      </c>
      <c r="D18" s="29" t="s">
        <v>68</v>
      </c>
      <c r="E18" s="29" t="s">
        <v>26</v>
      </c>
      <c r="F18" s="29" t="s">
        <v>75</v>
      </c>
      <c r="G18" s="10">
        <v>0.5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4"/>
      <c r="T18" s="14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46" t="s">
        <v>73</v>
      </c>
      <c r="C19" s="47">
        <v>106</v>
      </c>
      <c r="D19" s="46" t="s">
        <v>9</v>
      </c>
      <c r="E19" s="48" t="s">
        <v>24</v>
      </c>
      <c r="F19" s="48" t="s">
        <v>5</v>
      </c>
      <c r="G19" s="49">
        <v>1.3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</row>
    <row r="20" spans="2:56" ht="21" hidden="1" customHeight="1" x14ac:dyDescent="0.2">
      <c r="B20" s="31" t="s">
        <v>39</v>
      </c>
      <c r="C20" s="25">
        <v>114</v>
      </c>
      <c r="D20" s="30"/>
      <c r="E20" s="31"/>
      <c r="F20" s="30" t="s">
        <v>76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hidden="1" customHeight="1" x14ac:dyDescent="0.2">
      <c r="B21" s="46" t="s">
        <v>39</v>
      </c>
      <c r="C21" s="51">
        <v>115</v>
      </c>
      <c r="D21" s="48" t="s">
        <v>11</v>
      </c>
      <c r="E21" s="46" t="s">
        <v>19</v>
      </c>
      <c r="F21" s="48" t="s">
        <v>75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hidden="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5.3999999999999995</v>
      </c>
      <c r="L22" s="13">
        <f>SUM(H17:H21)</f>
        <v>9.1</v>
      </c>
      <c r="M22" s="13">
        <f>L22-K22</f>
        <v>3.7</v>
      </c>
      <c r="N22" s="13">
        <f>K22+L22</f>
        <v>14.5</v>
      </c>
      <c r="O22" s="13">
        <f>K22+SUM(I17:I21)</f>
        <v>7.1999999999999993</v>
      </c>
      <c r="P22" s="13">
        <f>L22+SUM(J17:J21)</f>
        <v>9.1</v>
      </c>
      <c r="Q22" s="13">
        <f>P22-O22</f>
        <v>1.9000000000000004</v>
      </c>
      <c r="R22" s="13">
        <f>O22+P22</f>
        <v>16.299999999999997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46" t="s">
        <v>73</v>
      </c>
      <c r="C23" s="47">
        <v>107</v>
      </c>
      <c r="D23" s="46" t="s">
        <v>10</v>
      </c>
      <c r="E23" s="48" t="s">
        <v>25</v>
      </c>
      <c r="F23" s="48" t="s">
        <v>4</v>
      </c>
      <c r="G23" s="49">
        <v>3.6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0"/>
      <c r="T23" s="50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46" t="s">
        <v>73</v>
      </c>
      <c r="C24" s="47">
        <v>108</v>
      </c>
      <c r="D24" s="46" t="s">
        <v>62</v>
      </c>
      <c r="E24" s="48" t="s">
        <v>66</v>
      </c>
      <c r="F24" s="48" t="s">
        <v>75</v>
      </c>
      <c r="G24" s="49">
        <v>0.5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0"/>
      <c r="T24" s="50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hidden="1" customHeight="1" x14ac:dyDescent="0.2">
      <c r="B25" s="31" t="s">
        <v>40</v>
      </c>
      <c r="C25" s="25">
        <v>119</v>
      </c>
      <c r="D25" s="30"/>
      <c r="E25" s="30"/>
      <c r="F25" s="30" t="s">
        <v>76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hidden="1" customHeight="1" x14ac:dyDescent="0.2">
      <c r="B26" s="46" t="s">
        <v>40</v>
      </c>
      <c r="C26" s="51">
        <v>120</v>
      </c>
      <c r="D26" s="48" t="s">
        <v>11</v>
      </c>
      <c r="E26" s="46" t="s">
        <v>20</v>
      </c>
      <c r="F26" s="48" t="s">
        <v>75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hidden="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4.0999999999999996</v>
      </c>
      <c r="L27" s="13">
        <f>SUM(H23:H26)</f>
        <v>4</v>
      </c>
      <c r="M27" s="13">
        <f>L27-K27</f>
        <v>-9.9999999999999645E-2</v>
      </c>
      <c r="N27" s="13">
        <f>K27+L27</f>
        <v>8.1</v>
      </c>
      <c r="O27" s="13">
        <f>K27+SUM(I23:I26)</f>
        <v>5.8999999999999995</v>
      </c>
      <c r="P27" s="13">
        <f>L27+SUM(J23:J26)</f>
        <v>4</v>
      </c>
      <c r="Q27" s="13">
        <f>P27-O27</f>
        <v>-1.8999999999999995</v>
      </c>
      <c r="R27" s="13">
        <f>O27+P27</f>
        <v>9.8999999999999986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hidden="1" customHeight="1" x14ac:dyDescent="0.2">
      <c r="B28" s="46" t="s">
        <v>32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46" t="s">
        <v>38</v>
      </c>
      <c r="C29" s="47">
        <v>103</v>
      </c>
      <c r="D29" s="46" t="s">
        <v>69</v>
      </c>
      <c r="E29" s="46" t="s">
        <v>71</v>
      </c>
      <c r="F29" s="48" t="s">
        <v>75</v>
      </c>
      <c r="G29" s="49"/>
      <c r="H29" s="49">
        <v>2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50"/>
      <c r="T29" s="50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46" t="s">
        <v>38</v>
      </c>
      <c r="C30" s="47">
        <v>104</v>
      </c>
      <c r="D30" s="46" t="s">
        <v>69</v>
      </c>
      <c r="E30" s="46" t="s">
        <v>72</v>
      </c>
      <c r="F30" s="48" t="s">
        <v>75</v>
      </c>
      <c r="G30" s="49"/>
      <c r="H30" s="49">
        <v>2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50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46" t="s">
        <v>37</v>
      </c>
      <c r="C31" s="47">
        <v>101</v>
      </c>
      <c r="D31" s="46" t="s">
        <v>70</v>
      </c>
      <c r="E31" s="46" t="s">
        <v>67</v>
      </c>
      <c r="F31" s="48" t="s">
        <v>74</v>
      </c>
      <c r="G31" s="49"/>
      <c r="H31" s="49">
        <v>0.1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50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hidden="1" customHeight="1" x14ac:dyDescent="0.2">
      <c r="B32" s="31" t="s">
        <v>32</v>
      </c>
      <c r="C32" s="25">
        <v>126</v>
      </c>
      <c r="D32" s="30"/>
      <c r="E32" s="31"/>
      <c r="F32" s="30" t="s">
        <v>79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hidden="1" customHeight="1" x14ac:dyDescent="0.2">
      <c r="B33" s="31" t="s">
        <v>32</v>
      </c>
      <c r="C33" s="25">
        <v>126</v>
      </c>
      <c r="D33" s="30"/>
      <c r="E33" s="31"/>
      <c r="F33" s="30" t="s">
        <v>79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hidden="1" customHeight="1" x14ac:dyDescent="0.2">
      <c r="B34" s="31" t="s">
        <v>32</v>
      </c>
      <c r="C34" s="25">
        <v>126</v>
      </c>
      <c r="D34" s="30"/>
      <c r="E34" s="31"/>
      <c r="F34" s="30" t="s">
        <v>79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hidden="1" customHeight="1" x14ac:dyDescent="0.2">
      <c r="B35" s="46" t="s">
        <v>32</v>
      </c>
      <c r="C35" s="51">
        <v>127</v>
      </c>
      <c r="D35" s="48" t="s">
        <v>11</v>
      </c>
      <c r="E35" s="46" t="s">
        <v>21</v>
      </c>
      <c r="F35" s="48" t="s">
        <v>75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hidden="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0</v>
      </c>
      <c r="L36" s="13">
        <f>SUM(H28:H35)</f>
        <v>25.9</v>
      </c>
      <c r="M36" s="13">
        <f>L36-K36</f>
        <v>25.9</v>
      </c>
      <c r="N36" s="13">
        <f>K36+L36</f>
        <v>25.9</v>
      </c>
      <c r="O36" s="13">
        <f>K36+SUM(I28:I35)</f>
        <v>10.8</v>
      </c>
      <c r="P36" s="13">
        <f>L36+SUM(J28:J35)</f>
        <v>25.9</v>
      </c>
      <c r="Q36" s="13">
        <f>P36-O36</f>
        <v>15.099999999999998</v>
      </c>
      <c r="R36" s="13">
        <f>O36+P36</f>
        <v>36.700000000000003</v>
      </c>
      <c r="S36" s="15"/>
      <c r="T36" s="15">
        <f>SUM(S28:S35)</f>
        <v>1050</v>
      </c>
    </row>
    <row r="37" spans="2:56" ht="21" hidden="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hidden="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hidden="1" customHeight="1" x14ac:dyDescent="0.2">
      <c r="B39" s="31" t="s">
        <v>41</v>
      </c>
      <c r="C39" s="25">
        <v>131</v>
      </c>
      <c r="D39" s="30"/>
      <c r="E39" s="31"/>
      <c r="F39" s="30" t="s">
        <v>78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hidden="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2">
      <customFilters>
        <customFilter val="/share*"/>
      </customFilters>
    </filterColumn>
    <filterColumn colId="17" showButton="0"/>
    <sortState xmlns:xlrd2="http://schemas.microsoft.com/office/spreadsheetml/2017/richdata2" ref="B7:T31">
      <sortCondition ref="D5:D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  <ignoredErrors>
    <ignoredError sqref="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80</v>
      </c>
      <c r="D2" s="42" t="s">
        <v>49</v>
      </c>
      <c r="E2" s="42" t="s">
        <v>50</v>
      </c>
      <c r="F2" s="42" t="s">
        <v>51</v>
      </c>
    </row>
    <row r="3" spans="1:6" x14ac:dyDescent="0.2">
      <c r="B3" s="38" t="s">
        <v>52</v>
      </c>
      <c r="C3" s="39"/>
      <c r="D3" s="39"/>
      <c r="E3" s="39"/>
      <c r="F3" s="39">
        <v>62</v>
      </c>
    </row>
    <row r="4" spans="1:6" x14ac:dyDescent="0.2">
      <c r="B4" s="38" t="s">
        <v>53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54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65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55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56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57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58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60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63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64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59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2025-10-12T10:52:46Z</dcterms:modified>
</cp:coreProperties>
</file>