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EAD9541D-BE33-6F42-A0E9-66C91EF30AE2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3" i="1" l="1"/>
  <c r="T213" i="1"/>
  <c r="F213" i="1"/>
  <c r="U214" i="1"/>
  <c r="T214" i="1"/>
  <c r="F214" i="1"/>
  <c r="F215" i="1"/>
  <c r="T215" i="1"/>
  <c r="U215" i="1"/>
  <c r="F216" i="1"/>
  <c r="T216" i="1"/>
  <c r="U216" i="1"/>
  <c r="F217" i="1"/>
  <c r="T217" i="1"/>
  <c r="U217" i="1"/>
  <c r="F218" i="1"/>
  <c r="T218" i="1"/>
  <c r="U218" i="1"/>
  <c r="U212" i="1"/>
  <c r="T212" i="1"/>
  <c r="F212" i="1"/>
  <c r="U211" i="1"/>
  <c r="T211" i="1"/>
  <c r="F211" i="1"/>
  <c r="F219" i="1"/>
  <c r="T219" i="1"/>
  <c r="U219" i="1"/>
  <c r="F209" i="1"/>
  <c r="F204" i="1"/>
  <c r="T204" i="1"/>
  <c r="U204" i="1"/>
  <c r="F205" i="1"/>
  <c r="T205" i="1"/>
  <c r="U205" i="1"/>
  <c r="F206" i="1"/>
  <c r="T206" i="1"/>
  <c r="U206" i="1"/>
  <c r="F207" i="1"/>
  <c r="T207" i="1"/>
  <c r="U207" i="1"/>
  <c r="F208" i="1"/>
  <c r="T208" i="1"/>
  <c r="U208" i="1"/>
  <c r="T209" i="1"/>
  <c r="U209" i="1"/>
  <c r="F210" i="1"/>
  <c r="T210" i="1"/>
  <c r="U210" i="1"/>
  <c r="F224" i="1"/>
  <c r="T224" i="1"/>
  <c r="U224" i="1"/>
  <c r="F222" i="1"/>
  <c r="T222" i="1"/>
  <c r="U222" i="1"/>
  <c r="F223" i="1"/>
  <c r="T223" i="1"/>
  <c r="U223" i="1"/>
  <c r="F225" i="1"/>
  <c r="T225" i="1"/>
  <c r="U225" i="1"/>
  <c r="F226" i="1"/>
  <c r="T226" i="1"/>
  <c r="U226" i="1"/>
  <c r="F242" i="1"/>
  <c r="T242" i="1"/>
  <c r="U242" i="1"/>
  <c r="F227" i="1"/>
  <c r="T227" i="1"/>
  <c r="U227" i="1"/>
  <c r="F228" i="1"/>
  <c r="T228" i="1"/>
  <c r="U228" i="1"/>
  <c r="F229" i="1"/>
  <c r="T229" i="1"/>
  <c r="U229" i="1"/>
  <c r="F243" i="1"/>
  <c r="T243" i="1"/>
  <c r="U243" i="1"/>
  <c r="F248" i="1"/>
  <c r="T248" i="1"/>
  <c r="U248" i="1"/>
  <c r="F249" i="1"/>
  <c r="T249" i="1"/>
  <c r="U249" i="1"/>
  <c r="F250" i="1"/>
  <c r="T250" i="1"/>
  <c r="U250" i="1"/>
  <c r="F251" i="1"/>
  <c r="T251" i="1"/>
  <c r="U251" i="1"/>
  <c r="F252" i="1"/>
  <c r="T252" i="1"/>
  <c r="U252" i="1"/>
  <c r="F253" i="1"/>
  <c r="T253" i="1"/>
  <c r="U253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7" i="1"/>
  <c r="T247" i="1"/>
  <c r="U247" i="1"/>
  <c r="F245" i="1"/>
  <c r="T245" i="1"/>
  <c r="U245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6" i="1"/>
  <c r="T246" i="1"/>
  <c r="U246" i="1"/>
  <c r="F72" i="1"/>
  <c r="T72" i="1"/>
  <c r="U72" i="1"/>
  <c r="F244" i="1"/>
  <c r="T244" i="1"/>
  <c r="U244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8" i="1"/>
  <c r="F259" i="1"/>
  <c r="T184" i="1"/>
  <c r="U184" i="1"/>
  <c r="T185" i="1"/>
  <c r="U185" i="1"/>
  <c r="T186" i="1"/>
  <c r="U186" i="1"/>
  <c r="T187" i="1"/>
  <c r="U187" i="1"/>
  <c r="T188" i="1"/>
  <c r="U188" i="1"/>
  <c r="T258" i="1"/>
  <c r="U258" i="1"/>
  <c r="T189" i="1"/>
  <c r="U189" i="1"/>
  <c r="F183" i="1"/>
  <c r="F182" i="1"/>
  <c r="F257" i="1"/>
  <c r="T257" i="1"/>
  <c r="T182" i="1"/>
  <c r="T183" i="1"/>
  <c r="T190" i="1"/>
  <c r="T191" i="1"/>
  <c r="T192" i="1"/>
  <c r="T193" i="1"/>
  <c r="T194" i="1"/>
  <c r="T195" i="1"/>
  <c r="T259" i="1"/>
  <c r="T196" i="1"/>
  <c r="T197" i="1"/>
  <c r="T198" i="1"/>
  <c r="T199" i="1"/>
  <c r="T200" i="1"/>
  <c r="T201" i="1"/>
  <c r="T202" i="1"/>
  <c r="T260" i="1"/>
  <c r="U257" i="1"/>
  <c r="U182" i="1"/>
  <c r="U183" i="1"/>
  <c r="U190" i="1"/>
  <c r="U191" i="1"/>
  <c r="U192" i="1"/>
  <c r="U193" i="1"/>
  <c r="U194" i="1"/>
  <c r="U195" i="1"/>
  <c r="U259" i="1"/>
  <c r="U196" i="1"/>
  <c r="U197" i="1"/>
  <c r="U198" i="1"/>
  <c r="U199" i="1"/>
  <c r="U200" i="1"/>
  <c r="U201" i="1"/>
  <c r="U202" i="1"/>
  <c r="U260" i="1"/>
  <c r="F64" i="1"/>
  <c r="T64" i="1"/>
  <c r="U64" i="1"/>
  <c r="F255" i="1"/>
  <c r="T255" i="1"/>
  <c r="U255" i="1"/>
  <c r="F256" i="1"/>
  <c r="T256" i="1"/>
  <c r="U256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54" i="1"/>
  <c r="T254" i="1"/>
  <c r="U254" i="1"/>
  <c r="F261" i="1"/>
  <c r="T261" i="1"/>
  <c r="U261" i="1"/>
  <c r="F267" i="1"/>
  <c r="T267" i="1"/>
  <c r="U267" i="1"/>
  <c r="F268" i="1"/>
  <c r="T268" i="1"/>
  <c r="U268" i="1"/>
  <c r="F269" i="1"/>
  <c r="T269" i="1"/>
  <c r="U269" i="1"/>
  <c r="F270" i="1"/>
  <c r="T270" i="1"/>
  <c r="U270" i="1"/>
  <c r="F271" i="1"/>
  <c r="T271" i="1"/>
  <c r="U271" i="1"/>
  <c r="F262" i="1"/>
  <c r="T262" i="1"/>
  <c r="U262" i="1"/>
  <c r="F263" i="1"/>
  <c r="T263" i="1"/>
  <c r="U263" i="1"/>
  <c r="F264" i="1"/>
  <c r="T264" i="1"/>
  <c r="U264" i="1"/>
  <c r="F265" i="1"/>
  <c r="T265" i="1"/>
  <c r="U265" i="1"/>
  <c r="F266" i="1"/>
  <c r="T266" i="1"/>
  <c r="U266" i="1"/>
  <c r="F151" i="1"/>
  <c r="T151" i="1"/>
  <c r="U151" i="1"/>
  <c r="F275" i="1"/>
  <c r="T275" i="1"/>
  <c r="U275" i="1"/>
  <c r="F276" i="1"/>
  <c r="T276" i="1"/>
  <c r="U276" i="1"/>
  <c r="F277" i="1"/>
  <c r="T277" i="1"/>
  <c r="U277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72" i="1"/>
  <c r="T272" i="1"/>
  <c r="U272" i="1"/>
  <c r="F273" i="1"/>
  <c r="T273" i="1"/>
  <c r="U273" i="1"/>
  <c r="F274" i="1"/>
  <c r="T274" i="1"/>
  <c r="U274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90" i="1"/>
  <c r="T290" i="1"/>
  <c r="U290" i="1"/>
  <c r="F291" i="1"/>
  <c r="T291" i="1"/>
  <c r="U291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300" i="1"/>
  <c r="T300" i="1"/>
  <c r="U300" i="1"/>
  <c r="F301" i="1"/>
  <c r="T301" i="1"/>
  <c r="U301" i="1"/>
  <c r="F302" i="1"/>
  <c r="T302" i="1"/>
  <c r="U302" i="1"/>
  <c r="F303" i="1"/>
  <c r="T303" i="1"/>
  <c r="U303" i="1"/>
  <c r="F283" i="1"/>
  <c r="T283" i="1"/>
  <c r="U283" i="1"/>
  <c r="F296" i="1"/>
  <c r="T296" i="1"/>
  <c r="U296" i="1"/>
  <c r="F297" i="1"/>
  <c r="T297" i="1"/>
  <c r="U297" i="1"/>
  <c r="F298" i="1"/>
  <c r="T298" i="1"/>
  <c r="U298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299" i="1"/>
  <c r="T299" i="1"/>
  <c r="U299" i="1"/>
  <c r="F141" i="1"/>
  <c r="T141" i="1"/>
  <c r="U141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326" i="1"/>
  <c r="T326" i="1"/>
  <c r="U326" i="1"/>
  <c r="F327" i="1"/>
  <c r="T327" i="1"/>
  <c r="U327" i="1"/>
  <c r="F328" i="1"/>
  <c r="T328" i="1"/>
  <c r="U328" i="1"/>
  <c r="F329" i="1"/>
  <c r="T329" i="1"/>
  <c r="U329" i="1"/>
  <c r="F282" i="1"/>
  <c r="T282" i="1"/>
  <c r="U282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20" i="1"/>
  <c r="U220" i="1"/>
  <c r="T221" i="1"/>
  <c r="U221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F29" i="1"/>
  <c r="F28" i="1"/>
  <c r="F27" i="1"/>
  <c r="F24" i="1"/>
  <c r="F25" i="1"/>
  <c r="F26" i="1"/>
  <c r="F30" i="1"/>
  <c r="F330" i="1"/>
  <c r="F331" i="1"/>
  <c r="F332" i="1"/>
  <c r="F333" i="1"/>
  <c r="F334" i="1"/>
  <c r="F335" i="1"/>
  <c r="F22" i="1"/>
  <c r="F336" i="1"/>
  <c r="F15" i="1"/>
  <c r="F5" i="1"/>
  <c r="F14" i="1"/>
  <c r="F12" i="1"/>
  <c r="F6" i="1"/>
  <c r="F9" i="1"/>
  <c r="F13" i="1"/>
  <c r="F11" i="1"/>
  <c r="F8" i="1"/>
  <c r="F10" i="1"/>
  <c r="F7" i="1"/>
  <c r="F234" i="1"/>
  <c r="F236" i="1"/>
  <c r="F237" i="1"/>
  <c r="F239" i="1"/>
  <c r="F238" i="1"/>
  <c r="F235" i="1"/>
  <c r="F232" i="1"/>
  <c r="F231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20" i="1"/>
  <c r="F221" i="1"/>
  <c r="F230" i="1"/>
  <c r="F233" i="1"/>
  <c r="F240" i="1"/>
  <c r="F24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U4" i="1"/>
</calcChain>
</file>

<file path=xl/sharedStrings.xml><?xml version="1.0" encoding="utf-8"?>
<sst xmlns="http://schemas.openxmlformats.org/spreadsheetml/2006/main" count="2394" uniqueCount="535">
  <si>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</si>
  <si>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</si>
  <si>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</si>
  <si>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</si>
  <si>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</si>
  <si>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</si>
  <si>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</si>
  <si>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</si>
  <si>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</si>
  <si>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</si>
  <si>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</si>
  <si>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</si>
  <si>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</si>
  <si>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</si>
  <si>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</si>
  <si>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</si>
  <si>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</si>
  <si>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</si>
  <si>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</si>
  <si>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</si>
  <si>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</si>
  <si>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</si>
  <si>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</si>
  <si>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</si>
  <si>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</si>
  <si>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</si>
  <si>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</si>
  <si>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</si>
  <si>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</si>
  <si>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</si>
  <si>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</si>
  <si>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</si>
  <si>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</si>
  <si>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</si>
  <si>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</si>
  <si>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</si>
  <si>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</si>
  <si>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</si>
  <si>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</si>
  <si>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</si>
  <si>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</si>
  <si>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</si>
  <si>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</si>
  <si>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</si>
  <si>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</si>
  <si>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</si>
  <si>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</si>
  <si>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</si>
  <si>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</si>
  <si>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</si>
  <si>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</si>
  <si>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</si>
  <si>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</si>
  <si>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</si>
  <si>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</si>
  <si>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</si>
  <si>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</si>
  <si>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</si>
  <si>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</si>
  <si>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</si>
  <si>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</si>
  <si>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</si>
  <si>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</si>
  <si>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</si>
  <si>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</si>
  <si>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</si>
  <si>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</si>
  <si>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</si>
  <si>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</si>
  <si>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</si>
  <si>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</si>
  <si>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</si>
  <si>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</si>
  <si>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</si>
  <si>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</si>
  <si>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</si>
  <si>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</si>
  <si>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</si>
  <si>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</si>
  <si>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</si>
  <si>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</si>
  <si>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</si>
  <si>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</si>
  <si>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</si>
  <si>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</si>
  <si>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</si>
  <si>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</si>
  <si>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</si>
  <si>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</si>
  <si>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</si>
  <si>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</si>
  <si>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</si>
  <si>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</si>
  <si>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</si>
  <si>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</si>
  <si>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</si>
  <si>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</si>
  <si>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</si>
  <si>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</si>
  <si>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</si>
  <si>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</si>
  <si>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</si>
  <si>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</si>
  <si>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</si>
  <si>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</si>
  <si>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</si>
  <si>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</si>
  <si>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</si>
  <si>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</si>
  <si>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</si>
  <si>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</si>
  <si>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</si>
  <si>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</si>
  <si>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</si>
  <si>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</si>
  <si>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</si>
  <si>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</si>
  <si>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</si>
  <si>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</si>
  <si>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</si>
  <si>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</si>
  <si>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</si>
  <si>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</si>
  <si>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</si>
  <si>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</si>
  <si>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</si>
  <si>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</si>
  <si>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</si>
  <si>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</si>
  <si>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</si>
  <si>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</si>
  <si>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</si>
  <si>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</si>
  <si>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</si>
  <si>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</si>
  <si>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</si>
  <si>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</si>
  <si>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</si>
  <si>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</si>
  <si>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</si>
  <si>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</si>
  <si>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</si>
  <si>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</si>
  <si>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</si>
  <si>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</si>
  <si>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</si>
  <si>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</si>
  <si>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</si>
  <si>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</si>
  <si>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</si>
  <si>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</si>
  <si>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</si>
  <si>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</si>
  <si>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</si>
  <si>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</si>
  <si>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</si>
  <si>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</si>
  <si>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</si>
  <si>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</si>
  <si>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</si>
  <si>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</si>
  <si>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</si>
  <si>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</si>
  <si>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</si>
  <si>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</si>
  <si>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</si>
  <si>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</si>
  <si>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</si>
  <si>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</si>
  <si>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</si>
  <si>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</si>
  <si>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</si>
  <si>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</si>
  <si>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</si>
  <si>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</si>
  <si>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</si>
  <si>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</si>
  <si>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</si>
  <si>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</si>
  <si>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</si>
  <si>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</si>
  <si>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</si>
  <si>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</si>
  <si>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</si>
  <si>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</si>
  <si>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</si>
  <si>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</si>
  <si>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</si>
  <si>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</si>
  <si>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</si>
  <si>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</si>
  <si>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</si>
  <si>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</si>
  <si>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</si>
  <si>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</si>
  <si>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</si>
  <si>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</si>
  <si>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</si>
  <si>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</si>
  <si>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</si>
  <si>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</si>
  <si>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</si>
  <si>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</si>
  <si>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</si>
  <si>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</si>
  <si>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</si>
  <si>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</si>
  <si>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</si>
  <si>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</si>
  <si>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</si>
  <si>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</si>
  <si>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</si>
  <si>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</si>
  <si>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</si>
  <si>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</si>
  <si>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</si>
  <si>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</si>
  <si>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</si>
  <si>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</si>
  <si>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</si>
  <si>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</si>
  <si>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</si>
  <si>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</si>
  <si>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</si>
  <si>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</si>
  <si>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</si>
  <si>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</si>
  <si>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</si>
  <si>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</si>
  <si>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</si>
  <si>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</si>
  <si>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</si>
  <si>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</si>
  <si>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</si>
  <si>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</si>
  <si>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</si>
  <si>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</si>
  <si>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</si>
  <si>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</si>
  <si>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</si>
  <si>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</si>
  <si>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</si>
  <si>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</si>
  <si>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</si>
  <si>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</si>
  <si>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</si>
  <si>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</si>
  <si>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</si>
  <si>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</si>
  <si>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</si>
  <si>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</si>
  <si>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</si>
  <si>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</si>
  <si>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</si>
  <si>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</si>
  <si>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</si>
  <si>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</si>
  <si>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</si>
  <si>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</si>
  <si>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</si>
  <si>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</si>
  <si>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</si>
  <si>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</si>
  <si>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</si>
  <si>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</si>
  <si>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</si>
  <si>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</si>
  <si>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</si>
  <si>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</si>
  <si>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</si>
  <si>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</si>
  <si>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</si>
  <si>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</si>
  <si>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</si>
  <si>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</si>
  <si>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</si>
  <si>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</si>
  <si>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</si>
  <si>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</si>
  <si>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</si>
  <si>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</si>
  <si>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</si>
  <si>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</si>
  <si>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</si>
  <si>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</si>
  <si>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</si>
  <si>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</si>
  <si>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</si>
  <si>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</si>
  <si>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</si>
  <si>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</si>
  <si>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</si>
  <si>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</si>
  <si>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</si>
  <si>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</si>
  <si>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</si>
  <si>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</si>
  <si>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</si>
  <si>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</si>
  <si>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</si>
  <si>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</si>
  <si>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</si>
  <si>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</si>
  <si>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</si>
  <si>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</si>
  <si>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</si>
  <si>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</si>
  <si>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</si>
  <si>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</si>
  <si>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</si>
  <si>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</si>
  <si>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</si>
  <si>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</si>
  <si>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</si>
  <si>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</si>
  <si>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</si>
  <si>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</si>
  <si>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</si>
  <si>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</si>
  <si>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</si>
  <si>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</si>
  <si>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</si>
  <si>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</si>
  <si>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</si>
  <si>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</si>
  <si>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</si>
  <si>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</si>
  <si>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</si>
  <si>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</si>
  <si>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</si>
  <si>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</si>
  <si>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</si>
  <si>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</si>
  <si>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</si>
  <si>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</si>
  <si>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</si>
  <si>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</si>
  <si>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</si>
  <si>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</si>
  <si>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</si>
  <si>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</si>
  <si>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</si>
  <si>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</si>
  <si>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</si>
  <si>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</si>
  <si>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</si>
  <si>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</si>
  <si>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</si>
  <si>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</si>
  <si>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</si>
  <si>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</si>
  <si>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</si>
  <si>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</si>
  <si>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</si>
  <si>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</si>
  <si>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</si>
  <si>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</si>
  <si>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</si>
  <si>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</si>
  <si>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</si>
  <si>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</si>
  <si>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</si>
  <si>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</si>
  <si>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</si>
  <si>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</si>
  <si>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</si>
  <si>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</si>
  <si>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</si>
  <si>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</si>
  <si>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</si>
  <si>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</si>
  <si>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</si>
  <si>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</si>
  <si>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</si>
  <si>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</si>
  <si>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</si>
  <si>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</si>
  <si>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</si>
  <si>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</si>
  <si>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</si>
  <si>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</si>
  <si>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</si>
  <si>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</si>
  <si>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</si>
  <si>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</si>
  <si>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</si>
  <si>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</si>
  <si>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</si>
  <si>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</si>
  <si>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</si>
  <si>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</si>
  <si>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</si>
  <si>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</si>
  <si>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</si>
  <si>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</si>
  <si>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</si>
  <si>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</si>
  <si>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</si>
  <si>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</si>
  <si>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</si>
  <si>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</si>
  <si>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</si>
  <si>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</si>
  <si>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</si>
  <si>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</si>
  <si>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</si>
  <si>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</si>
  <si>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</si>
  <si>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</si>
  <si>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</si>
  <si>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</si>
  <si>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</si>
  <si>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</si>
  <si>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</si>
  <si>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</si>
  <si>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</si>
  <si>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</si>
  <si>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</si>
  <si>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</si>
  <si>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</si>
  <si>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</si>
  <si>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</si>
  <si>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</si>
  <si>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</si>
  <si>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</si>
  <si>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</si>
  <si>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</si>
  <si>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</si>
  <si>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</si>
  <si>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</si>
  <si>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</si>
  <si>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</si>
  <si>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</si>
  <si>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</si>
  <si>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</si>
  <si>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</si>
  <si>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</si>
  <si>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</si>
  <si>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</si>
  <si>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</si>
  <si>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</si>
  <si>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</si>
  <si>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</si>
  <si>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</si>
  <si>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</si>
  <si>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</si>
  <si>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</si>
  <si>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</si>
  <si>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</si>
  <si>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</si>
  <si>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</si>
  <si>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</si>
  <si>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</si>
  <si>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</si>
  <si>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</si>
  <si>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</si>
  <si>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</si>
  <si>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</si>
  <si>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</si>
  <si>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</si>
  <si>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</si>
  <si>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</si>
  <si>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</si>
  <si>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</si>
  <si>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</si>
  <si>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</si>
  <si>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</si>
  <si>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</si>
  <si>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</si>
  <si>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</si>
  <si>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</si>
  <si>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</si>
  <si>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</si>
  <si>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</si>
  <si>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</si>
  <si>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</si>
  <si>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</si>
  <si>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</si>
  <si>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</si>
  <si>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</si>
  <si>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</si>
  <si>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</si>
  <si>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</si>
  <si>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</si>
  <si>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</si>
  <si>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</si>
  <si>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</si>
  <si>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</si>
  <si>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</si>
  <si>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</si>
  <si>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</si>
  <si>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</si>
  <si>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</si>
  <si>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</si>
  <si>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</si>
  <si>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</si>
  <si>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</si>
  <si>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</si>
  <si>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</si>
  <si>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</si>
  <si>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</si>
  <si>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</si>
  <si>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</si>
  <si>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</si>
  <si>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</si>
  <si>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</si>
  <si>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</si>
  <si>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</si>
  <si>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</si>
  <si>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</si>
  <si>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</si>
  <si>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</si>
  <si>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</si>
  <si>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</si>
  <si>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</si>
  <si>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</si>
  <si>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</si>
  <si>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</si>
  <si>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</si>
  <si>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</si>
  <si>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</si>
  <si>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</si>
  <si>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interval_minute</t>
  </si>
  <si>
    <t>min</t>
  </si>
  <si>
    <t>weatherstation_sample_period</t>
  </si>
  <si>
    <t>mdi:clipboard-clock-outline</t>
  </si>
  <si>
    <t>txBatteryStatus</t>
  </si>
  <si>
    <t>weatherstation_system_battery_status</t>
  </si>
  <si>
    <t>Sonos Battery Charge</t>
  </si>
  <si>
    <t>Netatmo Battery Charge</t>
  </si>
  <si>
    <t>Davis Telemetry</t>
  </si>
  <si>
    <t>Console Battery Voltage</t>
  </si>
  <si>
    <t>Communication Signal Quality</t>
  </si>
  <si>
    <t>Data Sample Period</t>
  </si>
  <si>
    <t>System Battery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</si>
</sst>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24" totalsRowShown="0" headerRowDxfId="32" dataDxfId="30" headerRowBorderDxfId="31">
  <autoFilter ref="A3:AD524" xr:uid="{00000000-0009-0000-0100-000002000000}"/>
  <sortState xmlns:xlrd2="http://schemas.microsoft.com/office/spreadsheetml/2017/richdata2" ref="A4:AD524">
    <sortCondition ref="A3:A524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4"/>
  <sheetViews>
    <sheetView tabSelected="1" topLeftCell="A170" zoomScale="122" zoomScaleNormal="122" workbookViewId="0">
      <selection activeCell="B212" sqref="B21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5" t="s">
        <v>241</v>
      </c>
      <c r="P1" s="25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18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0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 t="shared" ref="T4:T35" si="0">IF(ISBLANK(S4),  "", _xlfn.CONCAT("haas/entity/sensor/", LOWER(C4), "/", E4, "/config"))</f>
        <v>haas/entity/sensor/weewx/roof_temperature/config</v>
      </c>
      <c r="U4" s="1" t="str">
        <f t="shared" ref="U4:U35" si="1"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 t="shared" si="0"/>
        <v/>
      </c>
      <c r="U5" s="1" t="str">
        <f t="shared" si="1"/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 t="shared" si="0"/>
        <v/>
      </c>
      <c r="U6" s="1" t="str">
        <f t="shared" si="1"/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 t="shared" si="0"/>
        <v/>
      </c>
      <c r="U7" s="1" t="str">
        <f t="shared" si="1"/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 t="shared" si="0"/>
        <v/>
      </c>
      <c r="U8" s="1" t="str">
        <f t="shared" si="1"/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 t="shared" si="0"/>
        <v/>
      </c>
      <c r="U9" s="1" t="str">
        <f t="shared" si="1"/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 t="shared" si="0"/>
        <v/>
      </c>
      <c r="U10" s="1" t="str">
        <f t="shared" si="1"/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 t="shared" si="0"/>
        <v/>
      </c>
      <c r="U11" s="1" t="str">
        <f t="shared" si="1"/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 t="shared" si="0"/>
        <v/>
      </c>
      <c r="U12" s="1" t="str">
        <f t="shared" si="1"/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 t="shared" si="0"/>
        <v/>
      </c>
      <c r="U13" s="1" t="str">
        <f t="shared" si="1"/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 t="shared" si="0"/>
        <v/>
      </c>
      <c r="U14" s="1" t="str">
        <f t="shared" si="1"/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 t="shared" si="0"/>
        <v>haas/entity/sensor/weewx/rack_temperature/config</v>
      </c>
      <c r="U15" s="1" t="str">
        <f t="shared" si="1"/>
        <v>haas/entity/sensor/weewx/rack_temperature</v>
      </c>
      <c r="V15" s="1" t="s">
        <v>230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 t="shared" si="0"/>
        <v>haas/entity/sensor/weewx/roof_apparent_temperature/config</v>
      </c>
      <c r="U16" s="1" t="str">
        <f t="shared" si="1"/>
        <v>haas/entity/sensor/weewx/roof_apparent_temperature</v>
      </c>
      <c r="V16" s="1" t="s">
        <v>230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 t="shared" si="0"/>
        <v>haas/entity/sensor/weewx/roof_dew_point/config</v>
      </c>
      <c r="U17" s="1" t="str">
        <f t="shared" si="1"/>
        <v>haas/entity/sensor/weewx/roof_dew_point</v>
      </c>
      <c r="V17" s="1" t="s">
        <v>230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 t="shared" si="0"/>
        <v>haas/entity/sensor/weewx/roof_heat_index/config</v>
      </c>
      <c r="U18" s="1" t="str">
        <f t="shared" si="1"/>
        <v>haas/entity/sensor/weewx/roof_heat_index</v>
      </c>
      <c r="V18" s="1" t="s">
        <v>230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 t="shared" si="0"/>
        <v>haas/entity/sensor/weewx/roof_humidity_index/config</v>
      </c>
      <c r="U19" s="1" t="str">
        <f t="shared" si="1"/>
        <v>haas/entity/sensor/weewx/roof_humidity_index</v>
      </c>
      <c r="V19" s="1" t="s">
        <v>230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 t="shared" si="0"/>
        <v>haas/entity/sensor/weewx/rack_dew_point/config</v>
      </c>
      <c r="U20" s="1" t="str">
        <f t="shared" si="1"/>
        <v>haas/entity/sensor/weewx/rack_dew_point</v>
      </c>
      <c r="V20" s="1" t="s">
        <v>230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 t="shared" si="0"/>
        <v>haas/entity/sensor/weewx/roof_wind_chill_temperature/config</v>
      </c>
      <c r="U21" s="1" t="str">
        <f t="shared" si="1"/>
        <v>haas/entity/sensor/weewx/roof_wind_chill_temperature</v>
      </c>
      <c r="V21" s="1" t="s">
        <v>230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 t="shared" si="0"/>
        <v/>
      </c>
      <c r="U22" s="1" t="str">
        <f t="shared" si="1"/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 t="shared" si="0"/>
        <v/>
      </c>
      <c r="U23" s="1" t="str">
        <f t="shared" si="1"/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 t="shared" si="0"/>
        <v/>
      </c>
      <c r="U24" s="1" t="str">
        <f t="shared" si="1"/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 t="shared" si="0"/>
        <v/>
      </c>
      <c r="U25" s="1" t="str">
        <f t="shared" si="1"/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 t="shared" si="0"/>
        <v/>
      </c>
      <c r="U26" s="1" t="str">
        <f t="shared" si="1"/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 t="shared" si="0"/>
        <v/>
      </c>
      <c r="U27" s="1" t="str">
        <f t="shared" si="1"/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 t="shared" si="0"/>
        <v/>
      </c>
      <c r="U28" s="1" t="str">
        <f t="shared" si="1"/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 t="shared" si="0"/>
        <v/>
      </c>
      <c r="U29" s="1" t="str">
        <f t="shared" si="1"/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 t="shared" si="0"/>
        <v/>
      </c>
      <c r="U30" s="1" t="str">
        <f t="shared" si="1"/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 t="shared" si="0"/>
        <v>haas/entity/sensor/weewx/roof_humidity/config</v>
      </c>
      <c r="U31" s="1" t="str">
        <f t="shared" si="1"/>
        <v>haas/entity/sensor/weewx/roof_humidity</v>
      </c>
      <c r="V31" s="1" t="s">
        <v>232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 t="shared" si="0"/>
        <v/>
      </c>
      <c r="U32" s="1" t="str">
        <f t="shared" si="1"/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 t="shared" si="0"/>
        <v/>
      </c>
      <c r="U33" s="1" t="str">
        <f t="shared" si="1"/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 t="shared" si="0"/>
        <v/>
      </c>
      <c r="U34" s="1" t="str">
        <f t="shared" si="1"/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 t="shared" si="0"/>
        <v/>
      </c>
      <c r="U35" s="1" t="str">
        <f t="shared" si="1"/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 t="shared" ref="T36:T67" si="2">IF(ISBLANK(S36),  "", _xlfn.CONCAT("haas/entity/sensor/", LOWER(C36), "/", E36, "/config"))</f>
        <v/>
      </c>
      <c r="U36" s="1" t="str">
        <f t="shared" ref="U36:U67" si="3"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 t="shared" si="2"/>
        <v/>
      </c>
      <c r="U37" s="1" t="str">
        <f t="shared" si="3"/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 t="shared" si="2"/>
        <v/>
      </c>
      <c r="U38" s="1" t="str">
        <f t="shared" si="3"/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 t="shared" si="2"/>
        <v/>
      </c>
      <c r="U39" s="1" t="str">
        <f t="shared" si="3"/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 t="shared" si="2"/>
        <v/>
      </c>
      <c r="U40" s="1" t="str">
        <f t="shared" si="3"/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 t="shared" si="2"/>
        <v/>
      </c>
      <c r="U41" s="1" t="str">
        <f t="shared" si="3"/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 t="shared" si="2"/>
        <v>haas/entity/sensor/weewx/rack_humidity/config</v>
      </c>
      <c r="U42" s="1" t="str">
        <f t="shared" si="3"/>
        <v>haas/entity/sensor/weewx/rack_humidity</v>
      </c>
      <c r="V42" s="1" t="s">
        <v>232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 t="shared" si="2"/>
        <v/>
      </c>
      <c r="U43" s="1" t="str">
        <f t="shared" si="3"/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 t="shared" si="2"/>
        <v/>
      </c>
      <c r="U44" s="1" t="str">
        <f t="shared" si="3"/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 t="shared" si="2"/>
        <v/>
      </c>
      <c r="U45" s="1" t="str">
        <f t="shared" si="3"/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 t="shared" si="2"/>
        <v/>
      </c>
      <c r="U46" s="1" t="str">
        <f t="shared" si="3"/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 t="shared" si="2"/>
        <v/>
      </c>
      <c r="U47" s="1" t="str">
        <f t="shared" si="3"/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 t="shared" si="2"/>
        <v/>
      </c>
      <c r="U48" s="1" t="str">
        <f t="shared" si="3"/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 t="shared" si="2"/>
        <v>haas/entity/sensor/weewx/roof_cloud_base/config</v>
      </c>
      <c r="U49" s="1" t="str">
        <f t="shared" si="3"/>
        <v>haas/entity/sensor/weewx/roof_cloud_base</v>
      </c>
      <c r="V49" s="1" t="s">
        <v>232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 t="shared" si="2"/>
        <v>haas/entity/sensor/weewx/roof_max_solar_radiation/config</v>
      </c>
      <c r="U50" s="1" t="str">
        <f t="shared" si="3"/>
        <v>haas/entity/sensor/weewx/roof_max_solar_radiation</v>
      </c>
      <c r="V50" s="1" t="s">
        <v>232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 t="shared" si="2"/>
        <v>haas/entity/sensor/weewx/roof_barometer_pressure/config</v>
      </c>
      <c r="U51" s="1" t="str">
        <f t="shared" si="3"/>
        <v>haas/entity/sensor/weewx/roof_barometer_pressure</v>
      </c>
      <c r="V51" s="1" t="s">
        <v>232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 t="shared" si="2"/>
        <v>haas/entity/sensor/weewx/roof_pressure/config</v>
      </c>
      <c r="U52" s="1" t="str">
        <f t="shared" si="3"/>
        <v>haas/entity/sensor/weewx/roof_pressure</v>
      </c>
      <c r="V52" s="1" t="s">
        <v>232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 t="shared" si="2"/>
        <v>haas/entity/sensor/weewx/roof_wind_direction/config</v>
      </c>
      <c r="U53" s="1" t="str">
        <f t="shared" si="3"/>
        <v>haas/entity/sensor/weewx/roof_wind_direction</v>
      </c>
      <c r="V53" s="1" t="s">
        <v>232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 t="shared" si="2"/>
        <v>haas/entity/sensor/weewx/roof_wind_gust_direction/config</v>
      </c>
      <c r="U54" s="1" t="str">
        <f t="shared" si="3"/>
        <v>haas/entity/sensor/weewx/roof_wind_gust_direction</v>
      </c>
      <c r="V54" s="1" t="s">
        <v>232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 t="shared" si="2"/>
        <v>haas/entity/sensor/weewx/roof_wind_gust_speed/config</v>
      </c>
      <c r="U55" s="1" t="str">
        <f t="shared" si="3"/>
        <v>haas/entity/sensor/weewx/roof_wind_gust_speed</v>
      </c>
      <c r="V55" s="1" t="s">
        <v>230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 t="shared" si="2"/>
        <v>haas/entity/sensor/weewx/roof_wind_speed_10min/config</v>
      </c>
      <c r="U56" s="1" t="str">
        <f t="shared" si="3"/>
        <v>haas/entity/sensor/weewx/roof_wind_speed_10min</v>
      </c>
      <c r="V56" s="1" t="s">
        <v>230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 t="shared" si="2"/>
        <v>haas/entity/sensor/weewx/roof_wind_samples/config</v>
      </c>
      <c r="U57" s="1" t="str">
        <f t="shared" si="3"/>
        <v>haas/entity/sensor/weewx/roof_wind_samples</v>
      </c>
      <c r="V57" s="1" t="s">
        <v>231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 t="shared" si="2"/>
        <v>haas/entity/sensor/weewx/roof_wind_run/config</v>
      </c>
      <c r="U58" s="1" t="str">
        <f t="shared" si="3"/>
        <v>haas/entity/sensor/weewx/roof_wind_run</v>
      </c>
      <c r="V58" s="1" t="s">
        <v>230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 t="shared" si="2"/>
        <v>haas/entity/sensor/weewx/roof_wind_speed/config</v>
      </c>
      <c r="U59" s="1" t="str">
        <f t="shared" si="3"/>
        <v>haas/entity/sensor/weewx/roof_wind_speed</v>
      </c>
      <c r="V59" s="1" t="s">
        <v>230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 t="shared" si="2"/>
        <v>haas/entity/sensor/weewx/roof_rain_rate/config</v>
      </c>
      <c r="U60" s="1" t="str">
        <f t="shared" si="3"/>
        <v>haas/entity/sensor/weewx/roof_rain_rate</v>
      </c>
      <c r="V60" s="1" t="s">
        <v>349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 t="shared" si="2"/>
        <v>haas/entity/sensor/weewx/roof_hourly_rain/config</v>
      </c>
      <c r="U61" s="1" t="str">
        <f t="shared" si="3"/>
        <v>haas/entity/sensor/weewx/roof_hourly_rain</v>
      </c>
      <c r="V61" s="1" t="s">
        <v>349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 t="shared" si="2"/>
        <v>haas/entity/sensor/weewx/roof_daily_rain/config</v>
      </c>
      <c r="U62" s="1" t="str">
        <f t="shared" si="3"/>
        <v>haas/entity/sensor/weewx/roof_daily_rain</v>
      </c>
      <c r="V62" s="1" t="s">
        <v>349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 t="shared" si="2"/>
        <v>haas/entity/sensor/weewx/roof_24hour_rain/config</v>
      </c>
      <c r="U63" s="1" t="str">
        <f t="shared" si="3"/>
        <v>haas/entity/sensor/weewx/roof_24hour_rain</v>
      </c>
      <c r="V63" s="1" t="s">
        <v>349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 t="shared" si="2"/>
        <v/>
      </c>
      <c r="U64" s="1" t="str">
        <f t="shared" si="3"/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 t="shared" si="2"/>
        <v>haas/entity/sensor/weewx/roof_monthly_rain/config</v>
      </c>
      <c r="U65" s="1" t="str">
        <f t="shared" si="3"/>
        <v>haas/entity/sensor/weewx/roof_monthly_rain</v>
      </c>
      <c r="V65" s="1" t="s">
        <v>233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 t="shared" si="2"/>
        <v>haas/entity/sensor/weewx/roof_yearly_rain/config</v>
      </c>
      <c r="U66" s="1" t="str">
        <f t="shared" si="3"/>
        <v>haas/entity/sensor/weewx/roof_yearly_rain</v>
      </c>
      <c r="V66" s="1" t="s">
        <v>233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 t="shared" si="2"/>
        <v>haas/entity/sensor/weewx/roof_rain/config</v>
      </c>
      <c r="U67" s="1" t="str">
        <f t="shared" si="3"/>
        <v>haas/entity/sensor/weewx/roof_rain</v>
      </c>
      <c r="V67" s="1" t="s">
        <v>233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 t="shared" ref="T68:T98" si="4">IF(ISBLANK(S68),  "", _xlfn.CONCAT("haas/entity/sensor/", LOWER(C68), "/", E68, "/config"))</f>
        <v>haas/entity/sensor/weewx/roof_storm_rain/config</v>
      </c>
      <c r="U68" s="1" t="str">
        <f t="shared" ref="U68:U98" si="5"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 t="shared" si="4"/>
        <v/>
      </c>
      <c r="U69" s="1" t="str">
        <f t="shared" si="5"/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 t="shared" si="4"/>
        <v/>
      </c>
      <c r="U70" s="1" t="str">
        <f t="shared" si="5"/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 t="shared" si="4"/>
        <v/>
      </c>
      <c r="U71" s="1" t="str">
        <f t="shared" si="5"/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 t="shared" si="4"/>
        <v/>
      </c>
      <c r="U72" s="1" t="str">
        <f t="shared" si="5"/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 t="shared" si="4"/>
        <v/>
      </c>
      <c r="U73" s="1" t="str">
        <f t="shared" si="5"/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 t="shared" si="4"/>
        <v/>
      </c>
      <c r="U74" s="1" t="str">
        <f t="shared" si="5"/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 t="shared" si="4"/>
        <v/>
      </c>
      <c r="U75" s="1" t="str">
        <f t="shared" si="5"/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 t="shared" si="4"/>
        <v/>
      </c>
      <c r="U76" s="1" t="str">
        <f t="shared" si="5"/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 t="shared" si="4"/>
        <v/>
      </c>
      <c r="U77" s="1" t="str">
        <f t="shared" si="5"/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 t="shared" si="4"/>
        <v/>
      </c>
      <c r="U78" s="1" t="str">
        <f t="shared" si="5"/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 t="shared" si="4"/>
        <v/>
      </c>
      <c r="U79" s="1" t="str">
        <f t="shared" si="5"/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 t="shared" si="4"/>
        <v/>
      </c>
      <c r="U80" s="1" t="str">
        <f t="shared" si="5"/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 t="shared" si="4"/>
        <v/>
      </c>
      <c r="U81" s="1" t="str">
        <f t="shared" si="5"/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 t="shared" si="4"/>
        <v/>
      </c>
      <c r="U82" s="1" t="str">
        <f t="shared" si="5"/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 t="shared" si="4"/>
        <v/>
      </c>
      <c r="U83" s="1" t="str">
        <f t="shared" si="5"/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 t="shared" si="4"/>
        <v/>
      </c>
      <c r="U84" s="1" t="str">
        <f t="shared" si="5"/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 t="shared" si="4"/>
        <v/>
      </c>
      <c r="U85" s="1" t="str">
        <f t="shared" si="5"/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 t="shared" si="4"/>
        <v/>
      </c>
      <c r="U86" s="1" t="str">
        <f t="shared" si="5"/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 t="shared" si="4"/>
        <v/>
      </c>
      <c r="U87" s="1" t="str">
        <f t="shared" si="5"/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 t="shared" si="4"/>
        <v/>
      </c>
      <c r="U88" s="1" t="str">
        <f t="shared" si="5"/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 t="shared" si="4"/>
        <v/>
      </c>
      <c r="U89" s="1" t="str">
        <f t="shared" si="5"/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 t="shared" si="4"/>
        <v/>
      </c>
      <c r="U90" s="1" t="str">
        <f t="shared" si="5"/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 t="shared" si="4"/>
        <v/>
      </c>
      <c r="U91" s="1" t="str">
        <f t="shared" si="5"/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 t="shared" si="4"/>
        <v/>
      </c>
      <c r="U92" s="1" t="str">
        <f t="shared" si="5"/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 t="shared" si="4"/>
        <v/>
      </c>
      <c r="U93" s="1" t="str">
        <f t="shared" si="5"/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 t="shared" si="4"/>
        <v/>
      </c>
      <c r="U94" s="1" t="str">
        <f t="shared" si="5"/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 t="shared" si="4"/>
        <v/>
      </c>
      <c r="U95" s="1" t="str">
        <f t="shared" si="5"/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 t="shared" si="4"/>
        <v/>
      </c>
      <c r="U96" s="1" t="str">
        <f t="shared" si="5"/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 t="shared" si="4"/>
        <v/>
      </c>
      <c r="U97" s="1" t="str">
        <f t="shared" si="5"/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 t="shared" si="4"/>
        <v/>
      </c>
      <c r="U98" s="1" t="str">
        <f t="shared" si="5"/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 t="shared" ref="T99:T128" si="6">IF(ISBLANK(S99),  "", _xlfn.CONCAT("haas/entity/sensor/", LOWER(C99), "/", E99, "/config"))</f>
        <v/>
      </c>
      <c r="U99" s="1" t="str">
        <f t="shared" ref="U99:U128" si="7"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 t="shared" si="6"/>
        <v/>
      </c>
      <c r="U100" s="1" t="str">
        <f t="shared" si="7"/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 t="shared" si="6"/>
        <v/>
      </c>
      <c r="U101" s="1" t="str">
        <f t="shared" si="7"/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 t="shared" si="6"/>
        <v/>
      </c>
      <c r="U102" s="1" t="str">
        <f t="shared" si="7"/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 t="shared" si="6"/>
        <v/>
      </c>
      <c r="U103" s="1" t="str">
        <f t="shared" si="7"/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 t="shared" si="6"/>
        <v/>
      </c>
      <c r="U104" s="1" t="str">
        <f t="shared" si="7"/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 t="shared" si="6"/>
        <v/>
      </c>
      <c r="U105" s="1" t="str">
        <f t="shared" si="7"/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 t="shared" si="6"/>
        <v/>
      </c>
      <c r="U106" s="1" t="str">
        <f t="shared" si="7"/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 t="shared" si="6"/>
        <v/>
      </c>
      <c r="U107" s="1" t="str">
        <f t="shared" si="7"/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 t="shared" si="6"/>
        <v/>
      </c>
      <c r="U108" s="1" t="str">
        <f t="shared" si="7"/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 t="shared" si="6"/>
        <v/>
      </c>
      <c r="U109" s="1" t="str">
        <f t="shared" si="7"/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 t="shared" si="6"/>
        <v/>
      </c>
      <c r="U110" s="1" t="str">
        <f t="shared" si="7"/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 t="shared" si="6"/>
        <v/>
      </c>
      <c r="U111" s="1" t="str">
        <f t="shared" si="7"/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 t="shared" si="6"/>
        <v/>
      </c>
      <c r="U112" s="1" t="str">
        <f t="shared" si="7"/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 t="shared" si="6"/>
        <v/>
      </c>
      <c r="U113" s="1" t="str">
        <f t="shared" si="7"/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 t="shared" si="6"/>
        <v/>
      </c>
      <c r="U114" s="1" t="str">
        <f t="shared" si="7"/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 t="shared" si="6"/>
        <v/>
      </c>
      <c r="U115" s="1" t="str">
        <f t="shared" si="7"/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 t="shared" si="6"/>
        <v/>
      </c>
      <c r="U116" s="1" t="str">
        <f t="shared" si="7"/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 t="shared" si="6"/>
        <v/>
      </c>
      <c r="U117" s="1" t="str">
        <f t="shared" si="7"/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 t="shared" si="6"/>
        <v/>
      </c>
      <c r="U118" s="1" t="str">
        <f t="shared" si="7"/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 t="shared" si="6"/>
        <v/>
      </c>
      <c r="U119" s="1" t="str">
        <f t="shared" si="7"/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 t="shared" si="6"/>
        <v/>
      </c>
      <c r="U120" s="1" t="str">
        <f t="shared" si="7"/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 t="shared" si="6"/>
        <v/>
      </c>
      <c r="U121" s="1" t="str">
        <f t="shared" si="7"/>
        <v/>
      </c>
    </row>
    <row r="122" spans="1:21" x14ac:dyDescent="0.2">
      <c r="A122" s="1">
        <v>1600</v>
      </c>
      <c r="B122" s="1" t="s">
        <v>28</v>
      </c>
      <c r="C122" s="1" t="s">
        <v>380</v>
      </c>
      <c r="D122" s="1" t="s">
        <v>150</v>
      </c>
      <c r="E122" s="1" t="s">
        <v>455</v>
      </c>
      <c r="F122" s="11" t="str">
        <f>IF(ISBLANK(E122), "", Table2[[#This Row],[unique_id]])</f>
        <v>kitchen_dish_washer</v>
      </c>
      <c r="G122" s="1" t="s">
        <v>368</v>
      </c>
      <c r="H122" s="1" t="s">
        <v>152</v>
      </c>
      <c r="I122" s="1" t="s">
        <v>148</v>
      </c>
      <c r="J122" s="1" t="s">
        <v>153</v>
      </c>
      <c r="P122" s="1" t="s">
        <v>472</v>
      </c>
      <c r="R122" s="2"/>
      <c r="T122" s="1" t="str">
        <f t="shared" si="6"/>
        <v/>
      </c>
      <c r="U122" s="1" t="str">
        <f t="shared" si="7"/>
        <v/>
      </c>
    </row>
    <row r="123" spans="1:21" x14ac:dyDescent="0.2">
      <c r="A123" s="1">
        <v>1601</v>
      </c>
      <c r="B123" s="1" t="s">
        <v>28</v>
      </c>
      <c r="C123" s="1" t="s">
        <v>380</v>
      </c>
      <c r="D123" s="1" t="s">
        <v>150</v>
      </c>
      <c r="E123" s="1" t="s">
        <v>456</v>
      </c>
      <c r="F123" s="11" t="str">
        <f>IF(ISBLANK(E123), "", Table2[[#This Row],[unique_id]])</f>
        <v>laundry_clothes_dryer</v>
      </c>
      <c r="G123" s="1" t="s">
        <v>369</v>
      </c>
      <c r="H123" s="1" t="s">
        <v>152</v>
      </c>
      <c r="I123" s="1" t="s">
        <v>148</v>
      </c>
      <c r="J123" s="1" t="s">
        <v>153</v>
      </c>
      <c r="P123" s="1" t="s">
        <v>473</v>
      </c>
      <c r="R123" s="2"/>
      <c r="T123" s="1" t="str">
        <f t="shared" si="6"/>
        <v/>
      </c>
      <c r="U123" s="1" t="str">
        <f t="shared" si="7"/>
        <v/>
      </c>
    </row>
    <row r="124" spans="1:21" x14ac:dyDescent="0.2">
      <c r="A124" s="1">
        <v>1602</v>
      </c>
      <c r="B124" s="1" t="s">
        <v>28</v>
      </c>
      <c r="C124" s="1" t="s">
        <v>380</v>
      </c>
      <c r="D124" s="1" t="s">
        <v>150</v>
      </c>
      <c r="E124" s="1" t="s">
        <v>457</v>
      </c>
      <c r="F124" s="11" t="str">
        <f>IF(ISBLANK(E124), "", Table2[[#This Row],[unique_id]])</f>
        <v>laundry_washing_machine</v>
      </c>
      <c r="G124" s="1" t="s">
        <v>367</v>
      </c>
      <c r="H124" s="1" t="s">
        <v>152</v>
      </c>
      <c r="I124" s="1" t="s">
        <v>148</v>
      </c>
      <c r="J124" s="1" t="s">
        <v>153</v>
      </c>
      <c r="P124" s="1" t="s">
        <v>474</v>
      </c>
      <c r="R124" s="2"/>
      <c r="T124" s="1" t="str">
        <f t="shared" si="6"/>
        <v/>
      </c>
      <c r="U124" s="1" t="str">
        <f t="shared" si="7"/>
        <v/>
      </c>
    </row>
    <row r="125" spans="1:21" x14ac:dyDescent="0.2">
      <c r="A125" s="1">
        <v>1603</v>
      </c>
      <c r="B125" s="1" t="s">
        <v>28</v>
      </c>
      <c r="C125" s="1" t="s">
        <v>380</v>
      </c>
      <c r="D125" s="1" t="s">
        <v>150</v>
      </c>
      <c r="E125" s="1" t="s">
        <v>458</v>
      </c>
      <c r="F125" s="11" t="str">
        <f>IF(ISBLANK(E125), "", Table2[[#This Row],[unique_id]])</f>
        <v>kitchen_coffee_machine</v>
      </c>
      <c r="G125" s="1" t="s">
        <v>151</v>
      </c>
      <c r="H125" s="1" t="s">
        <v>152</v>
      </c>
      <c r="I125" s="1" t="s">
        <v>148</v>
      </c>
      <c r="J125" s="1" t="s">
        <v>153</v>
      </c>
      <c r="P125" s="1" t="s">
        <v>475</v>
      </c>
      <c r="R125" s="2"/>
      <c r="T125" s="1" t="str">
        <f t="shared" si="6"/>
        <v/>
      </c>
      <c r="U125" s="1" t="str">
        <f t="shared" si="7"/>
        <v/>
      </c>
    </row>
    <row r="126" spans="1:21" x14ac:dyDescent="0.2">
      <c r="A126" s="1">
        <v>1604</v>
      </c>
      <c r="B126" s="1" t="s">
        <v>28</v>
      </c>
      <c r="C126" s="1" t="s">
        <v>380</v>
      </c>
      <c r="D126" s="1" t="s">
        <v>150</v>
      </c>
      <c r="E126" s="1" t="s">
        <v>459</v>
      </c>
      <c r="F126" s="11" t="str">
        <f>IF(ISBLANK(E126), "", Table2[[#This Row],[unique_id]])</f>
        <v>kitchen_fridge</v>
      </c>
      <c r="G126" s="1" t="s">
        <v>362</v>
      </c>
      <c r="H126" s="1" t="s">
        <v>152</v>
      </c>
      <c r="I126" s="1" t="s">
        <v>148</v>
      </c>
      <c r="P126" s="1" t="s">
        <v>476</v>
      </c>
      <c r="R126" s="2"/>
      <c r="T126" s="1" t="str">
        <f t="shared" si="6"/>
        <v/>
      </c>
      <c r="U126" s="1" t="str">
        <f t="shared" si="7"/>
        <v/>
      </c>
    </row>
    <row r="127" spans="1:21" x14ac:dyDescent="0.2">
      <c r="A127" s="1">
        <v>1605</v>
      </c>
      <c r="B127" s="1" t="s">
        <v>28</v>
      </c>
      <c r="C127" s="1" t="s">
        <v>380</v>
      </c>
      <c r="D127" s="1" t="s">
        <v>150</v>
      </c>
      <c r="E127" s="1" t="s">
        <v>460</v>
      </c>
      <c r="F127" s="11" t="str">
        <f>IF(ISBLANK(E127), "", Table2[[#This Row],[unique_id]])</f>
        <v>deck_freezer</v>
      </c>
      <c r="G127" s="1" t="s">
        <v>363</v>
      </c>
      <c r="H127" s="1" t="s">
        <v>152</v>
      </c>
      <c r="I127" s="1" t="s">
        <v>148</v>
      </c>
      <c r="P127" s="1" t="s">
        <v>477</v>
      </c>
      <c r="R127" s="2"/>
      <c r="T127" s="1" t="str">
        <f t="shared" si="6"/>
        <v/>
      </c>
      <c r="U127" s="1" t="str">
        <f t="shared" si="7"/>
        <v/>
      </c>
    </row>
    <row r="128" spans="1:21" x14ac:dyDescent="0.2">
      <c r="A128" s="1">
        <v>1606</v>
      </c>
      <c r="B128" s="1" t="s">
        <v>28</v>
      </c>
      <c r="C128" s="1" t="s">
        <v>380</v>
      </c>
      <c r="D128" s="1" t="s">
        <v>150</v>
      </c>
      <c r="E128" s="1" t="s">
        <v>461</v>
      </c>
      <c r="F128" s="11" t="str">
        <f>IF(ISBLANK(E128), "", Table2[[#This Row],[unique_id]])</f>
        <v>deck_lights</v>
      </c>
      <c r="G128" s="1" t="s">
        <v>364</v>
      </c>
      <c r="H128" s="1" t="s">
        <v>152</v>
      </c>
      <c r="I128" s="1" t="s">
        <v>148</v>
      </c>
      <c r="J128" s="1" t="s">
        <v>153</v>
      </c>
      <c r="P128" s="1" t="s">
        <v>478</v>
      </c>
      <c r="R128" s="2"/>
      <c r="T128" s="1" t="str">
        <f t="shared" si="6"/>
        <v/>
      </c>
      <c r="U128" s="1" t="str">
        <f t="shared" si="7"/>
        <v/>
      </c>
    </row>
    <row r="129" spans="1:21" x14ac:dyDescent="0.2">
      <c r="A129" s="1">
        <v>1607</v>
      </c>
      <c r="B129" s="1" t="s">
        <v>351</v>
      </c>
      <c r="C129" s="1" t="s">
        <v>380</v>
      </c>
      <c r="D129" s="1" t="s">
        <v>150</v>
      </c>
      <c r="E129" s="1" t="s">
        <v>391</v>
      </c>
      <c r="F129" s="11" t="str">
        <f>IF(ISBLANK(E129), "", Table2[[#This Row],[unique_id]])</f>
        <v>roof_water_heater_booster_power</v>
      </c>
      <c r="G129" s="1" t="s">
        <v>390</v>
      </c>
      <c r="H129" s="1" t="s">
        <v>152</v>
      </c>
      <c r="I129" s="1" t="s">
        <v>148</v>
      </c>
      <c r="J129" s="1" t="s">
        <v>153</v>
      </c>
      <c r="P129" s="1" t="s">
        <v>480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380</v>
      </c>
      <c r="D130" s="1" t="s">
        <v>150</v>
      </c>
      <c r="E130" s="1" t="s">
        <v>462</v>
      </c>
      <c r="F130" s="11" t="str">
        <f>IF(ISBLANK(E130), "", Table2[[#This Row],[unique_id]])</f>
        <v>bathroom_rails</v>
      </c>
      <c r="G130" s="1" t="s">
        <v>393</v>
      </c>
      <c r="H130" s="1" t="s">
        <v>152</v>
      </c>
      <c r="I130" s="1" t="s">
        <v>148</v>
      </c>
      <c r="J130" s="1" t="s">
        <v>153</v>
      </c>
      <c r="P130" s="1" t="s">
        <v>486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380</v>
      </c>
      <c r="D131" s="1" t="s">
        <v>150</v>
      </c>
      <c r="E131" s="1" t="s">
        <v>468</v>
      </c>
      <c r="F131" s="11" t="str">
        <f>IF(ISBLANK(E131), "", Table2[[#This Row],[unique_id]])</f>
        <v>study_battery_charger</v>
      </c>
      <c r="G131" s="1" t="s">
        <v>371</v>
      </c>
      <c r="H131" s="1" t="s">
        <v>152</v>
      </c>
      <c r="I131" s="1" t="s">
        <v>148</v>
      </c>
      <c r="J131" s="1" t="s">
        <v>153</v>
      </c>
      <c r="P131" s="1" t="s">
        <v>485</v>
      </c>
      <c r="R131" s="2"/>
      <c r="T131" s="1" t="str">
        <f t="shared" ref="T131:T194" si="8">IF(ISBLANK(S131),  "", _xlfn.CONCAT("haas/entity/sensor/", LOWER(C131), "/", E131, "/config"))</f>
        <v/>
      </c>
      <c r="U131" s="1" t="str">
        <f t="shared" ref="U131:U194" si="9"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380</v>
      </c>
      <c r="D132" s="1" t="s">
        <v>150</v>
      </c>
      <c r="E132" s="1" t="s">
        <v>469</v>
      </c>
      <c r="F132" s="11" t="str">
        <f>IF(ISBLANK(E132), "", Table2[[#This Row],[unique_id]])</f>
        <v>laundry_vacuum_charger</v>
      </c>
      <c r="G132" s="1" t="s">
        <v>370</v>
      </c>
      <c r="H132" s="1" t="s">
        <v>152</v>
      </c>
      <c r="I132" s="1" t="s">
        <v>148</v>
      </c>
      <c r="J132" s="1" t="s">
        <v>153</v>
      </c>
      <c r="P132" s="1" t="s">
        <v>485</v>
      </c>
      <c r="R132" s="2"/>
      <c r="T132" s="1" t="str">
        <f t="shared" si="8"/>
        <v/>
      </c>
      <c r="U132" s="1" t="str">
        <f t="shared" si="9"/>
        <v/>
      </c>
    </row>
    <row r="133" spans="1:21" x14ac:dyDescent="0.2">
      <c r="A133" s="1">
        <v>1611</v>
      </c>
      <c r="B133" s="1" t="s">
        <v>28</v>
      </c>
      <c r="C133" s="1" t="s">
        <v>380</v>
      </c>
      <c r="D133" s="1" t="s">
        <v>150</v>
      </c>
      <c r="E133" s="1" t="s">
        <v>470</v>
      </c>
      <c r="F133" s="11" t="str">
        <f>IF(ISBLANK(E133), "", Table2[[#This Row],[unique_id]])</f>
        <v>various_adhoc_outlet</v>
      </c>
      <c r="G133" s="1" t="s">
        <v>372</v>
      </c>
      <c r="H133" s="1" t="s">
        <v>152</v>
      </c>
      <c r="I133" s="1" t="s">
        <v>148</v>
      </c>
      <c r="J133" s="1" t="s">
        <v>153</v>
      </c>
      <c r="P133" s="1" t="s">
        <v>481</v>
      </c>
      <c r="R133" s="2"/>
      <c r="T133" s="1" t="str">
        <f t="shared" si="8"/>
        <v/>
      </c>
      <c r="U133" s="1" t="str">
        <f t="shared" si="9"/>
        <v/>
      </c>
    </row>
    <row r="134" spans="1:21" x14ac:dyDescent="0.2">
      <c r="A134" s="1">
        <v>1612</v>
      </c>
      <c r="B134" s="1" t="s">
        <v>28</v>
      </c>
      <c r="C134" s="1" t="s">
        <v>380</v>
      </c>
      <c r="D134" s="1" t="s">
        <v>150</v>
      </c>
      <c r="E134" s="1" t="s">
        <v>463</v>
      </c>
      <c r="F134" s="11" t="str">
        <f>IF(ISBLANK(E134), "", Table2[[#This Row],[unique_id]])</f>
        <v>study_outlet</v>
      </c>
      <c r="G134" s="1" t="s">
        <v>366</v>
      </c>
      <c r="H134" s="1" t="s">
        <v>471</v>
      </c>
      <c r="I134" s="1" t="s">
        <v>148</v>
      </c>
      <c r="J134" s="1" t="s">
        <v>488</v>
      </c>
      <c r="P134" s="1" t="s">
        <v>481</v>
      </c>
      <c r="R134" s="2"/>
      <c r="T134" s="1" t="str">
        <f t="shared" si="8"/>
        <v/>
      </c>
      <c r="U134" s="1" t="str">
        <f t="shared" si="9"/>
        <v/>
      </c>
    </row>
    <row r="135" spans="1:21" x14ac:dyDescent="0.2">
      <c r="A135" s="1">
        <v>1613</v>
      </c>
      <c r="B135" s="1" t="s">
        <v>28</v>
      </c>
      <c r="C135" s="1" t="s">
        <v>380</v>
      </c>
      <c r="D135" s="1" t="s">
        <v>150</v>
      </c>
      <c r="E135" s="1" t="s">
        <v>464</v>
      </c>
      <c r="F135" s="11" t="str">
        <f>IF(ISBLANK(E135), "", Table2[[#This Row],[unique_id]])</f>
        <v>office_outlet</v>
      </c>
      <c r="G135" s="1" t="s">
        <v>365</v>
      </c>
      <c r="H135" s="1" t="s">
        <v>471</v>
      </c>
      <c r="I135" s="1" t="s">
        <v>148</v>
      </c>
      <c r="J135" s="1" t="s">
        <v>488</v>
      </c>
      <c r="P135" s="1" t="s">
        <v>481</v>
      </c>
      <c r="R135" s="2"/>
      <c r="T135" s="1" t="str">
        <f t="shared" si="8"/>
        <v/>
      </c>
      <c r="U135" s="1" t="str">
        <f t="shared" si="9"/>
        <v/>
      </c>
    </row>
    <row r="136" spans="1:21" x14ac:dyDescent="0.2">
      <c r="A136" s="1">
        <v>1614</v>
      </c>
      <c r="B136" s="1" t="s">
        <v>28</v>
      </c>
      <c r="C136" s="1" t="s">
        <v>380</v>
      </c>
      <c r="D136" s="1" t="s">
        <v>150</v>
      </c>
      <c r="E136" s="1" t="s">
        <v>221</v>
      </c>
      <c r="F136" s="11" t="str">
        <f>IF(ISBLANK(E136), "", Table2[[#This Row],[unique_id]])</f>
        <v>lounge_tv</v>
      </c>
      <c r="G136" s="1" t="s">
        <v>222</v>
      </c>
      <c r="H136" s="1" t="s">
        <v>471</v>
      </c>
      <c r="I136" s="1" t="s">
        <v>148</v>
      </c>
      <c r="J136" s="1" t="s">
        <v>488</v>
      </c>
      <c r="P136" s="1" t="s">
        <v>479</v>
      </c>
      <c r="R136" s="2"/>
      <c r="T136" s="1" t="str">
        <f t="shared" si="8"/>
        <v/>
      </c>
      <c r="U136" s="1" t="str">
        <f t="shared" si="9"/>
        <v/>
      </c>
    </row>
    <row r="137" spans="1:21" x14ac:dyDescent="0.2">
      <c r="A137" s="1">
        <v>1615</v>
      </c>
      <c r="B137" s="1" t="s">
        <v>28</v>
      </c>
      <c r="C137" s="1" t="s">
        <v>380</v>
      </c>
      <c r="D137" s="1" t="s">
        <v>150</v>
      </c>
      <c r="E137" s="1" t="s">
        <v>465</v>
      </c>
      <c r="F137" s="11" t="str">
        <f>IF(ISBLANK(E137), "", Table2[[#This Row],[unique_id]])</f>
        <v>rack_outlet</v>
      </c>
      <c r="G137" s="1" t="s">
        <v>361</v>
      </c>
      <c r="H137" s="1" t="s">
        <v>471</v>
      </c>
      <c r="I137" s="1" t="s">
        <v>148</v>
      </c>
      <c r="J137" s="1" t="s">
        <v>488</v>
      </c>
      <c r="P137" s="1" t="s">
        <v>482</v>
      </c>
      <c r="R137" s="2"/>
      <c r="T137" s="1" t="str">
        <f t="shared" si="8"/>
        <v/>
      </c>
      <c r="U137" s="1" t="str">
        <f t="shared" si="9"/>
        <v/>
      </c>
    </row>
    <row r="138" spans="1:21" x14ac:dyDescent="0.2">
      <c r="A138" s="1">
        <v>1616</v>
      </c>
      <c r="B138" s="1" t="s">
        <v>28</v>
      </c>
      <c r="C138" s="1" t="s">
        <v>380</v>
      </c>
      <c r="D138" s="1" t="s">
        <v>150</v>
      </c>
      <c r="E138" s="1" t="s">
        <v>466</v>
      </c>
      <c r="F138" s="11" t="str">
        <f>IF(ISBLANK(E138), "", Table2[[#This Row],[unique_id]])</f>
        <v>roof_network_switch</v>
      </c>
      <c r="G138" s="1" t="s">
        <v>358</v>
      </c>
      <c r="H138" s="1" t="s">
        <v>471</v>
      </c>
      <c r="I138" s="1" t="s">
        <v>148</v>
      </c>
      <c r="J138" s="1" t="s">
        <v>488</v>
      </c>
      <c r="P138" s="1" t="s">
        <v>483</v>
      </c>
      <c r="R138" s="2"/>
      <c r="T138" s="1" t="str">
        <f t="shared" si="8"/>
        <v/>
      </c>
      <c r="U138" s="1" t="str">
        <f t="shared" si="9"/>
        <v/>
      </c>
    </row>
    <row r="139" spans="1:21" x14ac:dyDescent="0.2">
      <c r="A139" s="1">
        <v>1617</v>
      </c>
      <c r="B139" s="1" t="s">
        <v>28</v>
      </c>
      <c r="C139" s="1" t="s">
        <v>380</v>
      </c>
      <c r="D139" s="1" t="s">
        <v>150</v>
      </c>
      <c r="E139" s="1" t="s">
        <v>467</v>
      </c>
      <c r="F139" s="11" t="str">
        <f>IF(ISBLANK(E139), "", Table2[[#This Row],[unique_id]])</f>
        <v>rack_internet_modem</v>
      </c>
      <c r="G139" s="1" t="s">
        <v>360</v>
      </c>
      <c r="H139" s="1" t="s">
        <v>471</v>
      </c>
      <c r="I139" s="1" t="s">
        <v>148</v>
      </c>
      <c r="J139" s="1" t="s">
        <v>488</v>
      </c>
      <c r="P139" s="1" t="s">
        <v>484</v>
      </c>
      <c r="R139" s="2"/>
      <c r="T139" s="1" t="str">
        <f t="shared" si="8"/>
        <v/>
      </c>
      <c r="U139" s="1" t="str">
        <f t="shared" si="9"/>
        <v/>
      </c>
    </row>
    <row r="140" spans="1:21" x14ac:dyDescent="0.2">
      <c r="A140" s="1">
        <v>2100</v>
      </c>
      <c r="B140" s="1" t="s">
        <v>351</v>
      </c>
      <c r="C140" s="1" t="s">
        <v>176</v>
      </c>
      <c r="D140" s="1" t="s">
        <v>29</v>
      </c>
      <c r="E140" s="1" t="s">
        <v>373</v>
      </c>
      <c r="F140" s="11" t="str">
        <f>IF(ISBLANK(E140), "", Table2[[#This Row],[unique_id]])</f>
        <v>home_power</v>
      </c>
      <c r="G140" s="1" t="s">
        <v>202</v>
      </c>
      <c r="H140" s="1" t="s">
        <v>446</v>
      </c>
      <c r="I140" s="1" t="s">
        <v>161</v>
      </c>
      <c r="J140" s="1" t="s">
        <v>98</v>
      </c>
      <c r="P140" s="1" t="s">
        <v>448</v>
      </c>
      <c r="R140" s="2"/>
      <c r="T140" s="1" t="str">
        <f t="shared" si="8"/>
        <v/>
      </c>
      <c r="U140" s="1" t="str">
        <f t="shared" si="9"/>
        <v/>
      </c>
    </row>
    <row r="141" spans="1:21" x14ac:dyDescent="0.2">
      <c r="A141" s="1">
        <v>2101</v>
      </c>
      <c r="B141" s="1" t="s">
        <v>351</v>
      </c>
      <c r="C141" s="1" t="s">
        <v>176</v>
      </c>
      <c r="D141" s="1" t="s">
        <v>29</v>
      </c>
      <c r="E141" s="1" t="s">
        <v>352</v>
      </c>
      <c r="F141" s="11" t="str">
        <f>IF(ISBLANK(E141), "", Table2[[#This Row],[unique_id]])</f>
        <v>lights_power</v>
      </c>
      <c r="G141" s="1" t="s">
        <v>157</v>
      </c>
      <c r="H141" s="1" t="s">
        <v>446</v>
      </c>
      <c r="I141" s="1" t="s">
        <v>161</v>
      </c>
      <c r="J141" s="1" t="s">
        <v>98</v>
      </c>
      <c r="P141" s="1" t="s">
        <v>448</v>
      </c>
      <c r="R141" s="2"/>
      <c r="T141" s="1" t="str">
        <f t="shared" si="8"/>
        <v/>
      </c>
      <c r="U141" s="1" t="str">
        <f t="shared" si="9"/>
        <v/>
      </c>
    </row>
    <row r="142" spans="1:21" x14ac:dyDescent="0.2">
      <c r="A142" s="1">
        <v>2102</v>
      </c>
      <c r="B142" s="1" t="s">
        <v>28</v>
      </c>
      <c r="C142" s="1" t="s">
        <v>380</v>
      </c>
      <c r="D142" s="1" t="s">
        <v>29</v>
      </c>
      <c r="E142" s="1" t="s">
        <v>395</v>
      </c>
      <c r="F142" s="11" t="str">
        <f>IF(ISBLANK(E142), "", Table2[[#This Row],[unique_id]])</f>
        <v>kitchen_dish_washer_current_consumption</v>
      </c>
      <c r="G142" s="1" t="s">
        <v>368</v>
      </c>
      <c r="H142" s="1" t="s">
        <v>446</v>
      </c>
      <c r="I142" s="1" t="s">
        <v>161</v>
      </c>
      <c r="J142" s="1" t="s">
        <v>98</v>
      </c>
      <c r="P142" s="1" t="s">
        <v>448</v>
      </c>
      <c r="R142" s="2"/>
      <c r="T142" s="1" t="str">
        <f t="shared" si="8"/>
        <v/>
      </c>
      <c r="U142" s="1" t="str">
        <f t="shared" si="9"/>
        <v/>
      </c>
    </row>
    <row r="143" spans="1:21" x14ac:dyDescent="0.2">
      <c r="A143" s="1">
        <v>2103</v>
      </c>
      <c r="B143" s="1" t="s">
        <v>28</v>
      </c>
      <c r="C143" s="1" t="s">
        <v>380</v>
      </c>
      <c r="D143" s="1" t="s">
        <v>29</v>
      </c>
      <c r="E143" s="1" t="s">
        <v>389</v>
      </c>
      <c r="F143" s="11" t="str">
        <f>IF(ISBLANK(E143), "", Table2[[#This Row],[unique_id]])</f>
        <v>laundry_clothes_dryer_current_consumption</v>
      </c>
      <c r="G143" s="1" t="s">
        <v>369</v>
      </c>
      <c r="H143" s="1" t="s">
        <v>446</v>
      </c>
      <c r="I143" s="1" t="s">
        <v>161</v>
      </c>
      <c r="J143" s="1" t="s">
        <v>98</v>
      </c>
      <c r="P143" s="1" t="s">
        <v>448</v>
      </c>
      <c r="R143" s="2"/>
      <c r="T143" s="1" t="str">
        <f t="shared" si="8"/>
        <v/>
      </c>
      <c r="U143" s="1" t="str">
        <f t="shared" si="9"/>
        <v/>
      </c>
    </row>
    <row r="144" spans="1:21" x14ac:dyDescent="0.2">
      <c r="A144" s="1">
        <v>2104</v>
      </c>
      <c r="B144" s="1" t="s">
        <v>28</v>
      </c>
      <c r="C144" s="1" t="s">
        <v>380</v>
      </c>
      <c r="D144" s="1" t="s">
        <v>29</v>
      </c>
      <c r="E144" s="1" t="s">
        <v>388</v>
      </c>
      <c r="F144" s="11" t="str">
        <f>IF(ISBLANK(E144), "", Table2[[#This Row],[unique_id]])</f>
        <v>laundry_washing_machine_current_consumption</v>
      </c>
      <c r="G144" s="1" t="s">
        <v>367</v>
      </c>
      <c r="H144" s="1" t="s">
        <v>446</v>
      </c>
      <c r="I144" s="1" t="s">
        <v>161</v>
      </c>
      <c r="J144" s="1" t="s">
        <v>98</v>
      </c>
      <c r="P144" s="1" t="s">
        <v>448</v>
      </c>
      <c r="R144" s="2"/>
      <c r="T144" s="1" t="str">
        <f t="shared" si="8"/>
        <v/>
      </c>
      <c r="U144" s="1" t="str">
        <f t="shared" si="9"/>
        <v/>
      </c>
    </row>
    <row r="145" spans="1:21" x14ac:dyDescent="0.2">
      <c r="A145" s="1">
        <v>2105</v>
      </c>
      <c r="B145" s="1" t="s">
        <v>28</v>
      </c>
      <c r="C145" s="1" t="s">
        <v>380</v>
      </c>
      <c r="D145" s="1" t="s">
        <v>29</v>
      </c>
      <c r="E145" s="1" t="s">
        <v>378</v>
      </c>
      <c r="F145" s="11" t="str">
        <f>IF(ISBLANK(E145), "", Table2[[#This Row],[unique_id]])</f>
        <v>kitchen_coffee_machine_current_consumption</v>
      </c>
      <c r="G145" s="1" t="s">
        <v>151</v>
      </c>
      <c r="H145" s="1" t="s">
        <v>446</v>
      </c>
      <c r="I145" s="1" t="s">
        <v>161</v>
      </c>
      <c r="J145" s="1" t="s">
        <v>153</v>
      </c>
      <c r="P145" s="1" t="s">
        <v>448</v>
      </c>
      <c r="R145" s="2"/>
      <c r="T145" s="1" t="str">
        <f t="shared" si="8"/>
        <v/>
      </c>
      <c r="U145" s="1" t="str">
        <f t="shared" si="9"/>
        <v/>
      </c>
    </row>
    <row r="146" spans="1:21" x14ac:dyDescent="0.2">
      <c r="A146" s="1">
        <v>2106</v>
      </c>
      <c r="B146" s="1" t="s">
        <v>28</v>
      </c>
      <c r="C146" s="1" t="s">
        <v>380</v>
      </c>
      <c r="D146" s="1" t="s">
        <v>29</v>
      </c>
      <c r="E146" s="1" t="s">
        <v>355</v>
      </c>
      <c r="F146" s="11" t="str">
        <f>IF(ISBLANK(E146), "", Table2[[#This Row],[unique_id]])</f>
        <v>kitchen_fan_current_consumption</v>
      </c>
      <c r="G146" s="1" t="s">
        <v>359</v>
      </c>
      <c r="H146" s="1" t="s">
        <v>446</v>
      </c>
      <c r="I146" s="1" t="s">
        <v>161</v>
      </c>
      <c r="J146" s="1" t="s">
        <v>153</v>
      </c>
      <c r="P146" s="1" t="s">
        <v>448</v>
      </c>
      <c r="R146" s="2"/>
      <c r="T146" s="1" t="str">
        <f t="shared" si="8"/>
        <v/>
      </c>
      <c r="U146" s="1" t="str">
        <f t="shared" si="9"/>
        <v/>
      </c>
    </row>
    <row r="147" spans="1:21" x14ac:dyDescent="0.2">
      <c r="A147" s="1">
        <v>2107</v>
      </c>
      <c r="B147" s="1" t="s">
        <v>28</v>
      </c>
      <c r="C147" s="1" t="s">
        <v>380</v>
      </c>
      <c r="D147" s="1" t="s">
        <v>29</v>
      </c>
      <c r="E147" s="1" t="s">
        <v>356</v>
      </c>
      <c r="F147" s="11" t="str">
        <f>IF(ISBLANK(E147), "", Table2[[#This Row],[unique_id]])</f>
        <v>kitchen_fridge_current_consumption</v>
      </c>
      <c r="G147" s="1" t="s">
        <v>362</v>
      </c>
      <c r="H147" s="1" t="s">
        <v>446</v>
      </c>
      <c r="I147" s="1" t="s">
        <v>161</v>
      </c>
      <c r="J147" s="1" t="s">
        <v>153</v>
      </c>
      <c r="P147" s="1" t="s">
        <v>448</v>
      </c>
      <c r="R147" s="2"/>
      <c r="T147" s="1" t="str">
        <f t="shared" si="8"/>
        <v/>
      </c>
      <c r="U147" s="1" t="str">
        <f t="shared" si="9"/>
        <v/>
      </c>
    </row>
    <row r="148" spans="1:21" x14ac:dyDescent="0.2">
      <c r="A148" s="1">
        <v>2108</v>
      </c>
      <c r="B148" s="1" t="s">
        <v>28</v>
      </c>
      <c r="C148" s="1" t="s">
        <v>380</v>
      </c>
      <c r="D148" s="1" t="s">
        <v>29</v>
      </c>
      <c r="E148" s="1" t="s">
        <v>354</v>
      </c>
      <c r="F148" s="11" t="str">
        <f>IF(ISBLANK(E148), "", Table2[[#This Row],[unique_id]])</f>
        <v>deck_freezer_current_consumption</v>
      </c>
      <c r="G148" s="1" t="s">
        <v>363</v>
      </c>
      <c r="H148" s="1" t="s">
        <v>446</v>
      </c>
      <c r="I148" s="1" t="s">
        <v>161</v>
      </c>
      <c r="J148" s="1" t="s">
        <v>153</v>
      </c>
      <c r="P148" s="1" t="s">
        <v>448</v>
      </c>
      <c r="R148" s="2"/>
      <c r="T148" s="1" t="str">
        <f t="shared" si="8"/>
        <v/>
      </c>
      <c r="U148" s="1" t="str">
        <f t="shared" si="9"/>
        <v/>
      </c>
    </row>
    <row r="149" spans="1:21" x14ac:dyDescent="0.2">
      <c r="A149" s="1">
        <v>2109</v>
      </c>
      <c r="B149" s="1" t="s">
        <v>28</v>
      </c>
      <c r="C149" s="1" t="s">
        <v>380</v>
      </c>
      <c r="D149" s="1" t="s">
        <v>29</v>
      </c>
      <c r="E149" s="1" t="s">
        <v>374</v>
      </c>
      <c r="F149" s="11" t="str">
        <f>IF(ISBLANK(E149), "", Table2[[#This Row],[unique_id]])</f>
        <v>deck_lights_current_consumption</v>
      </c>
      <c r="G149" s="1" t="s">
        <v>364</v>
      </c>
      <c r="H149" s="1" t="s">
        <v>446</v>
      </c>
      <c r="I149" s="1" t="s">
        <v>161</v>
      </c>
      <c r="J149" s="1" t="s">
        <v>153</v>
      </c>
      <c r="P149" s="1" t="s">
        <v>448</v>
      </c>
      <c r="R149" s="2"/>
      <c r="T149" s="1" t="str">
        <f t="shared" si="8"/>
        <v/>
      </c>
      <c r="U149" s="1" t="str">
        <f t="shared" si="9"/>
        <v/>
      </c>
    </row>
    <row r="150" spans="1:21" x14ac:dyDescent="0.2">
      <c r="A150" s="1">
        <v>2110</v>
      </c>
      <c r="B150" s="1" t="s">
        <v>28</v>
      </c>
      <c r="C150" s="1" t="s">
        <v>380</v>
      </c>
      <c r="D150" s="1" t="s">
        <v>29</v>
      </c>
      <c r="E150" s="1" t="s">
        <v>357</v>
      </c>
      <c r="F150" s="11" t="str">
        <f>IF(ISBLANK(E150), "", Table2[[#This Row],[unique_id]])</f>
        <v>lounge_tv_current_consumption</v>
      </c>
      <c r="G150" s="1" t="s">
        <v>222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 t="shared" si="8"/>
        <v/>
      </c>
      <c r="U150" s="1" t="str">
        <f t="shared" si="9"/>
        <v/>
      </c>
    </row>
    <row r="151" spans="1:21" x14ac:dyDescent="0.2">
      <c r="A151" s="1">
        <v>2111</v>
      </c>
      <c r="B151" s="1" t="s">
        <v>351</v>
      </c>
      <c r="C151" s="1" t="s">
        <v>176</v>
      </c>
      <c r="D151" s="1" t="s">
        <v>29</v>
      </c>
      <c r="E151" s="1" t="s">
        <v>391</v>
      </c>
      <c r="F151" s="11" t="str">
        <f>IF(ISBLANK(E151), "", Table2[[#This Row],[unique_id]])</f>
        <v>roof_water_heater_booster_power</v>
      </c>
      <c r="G151" s="1" t="s">
        <v>390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 t="shared" si="8"/>
        <v/>
      </c>
      <c r="U151" s="1" t="str">
        <f t="shared" si="9"/>
        <v/>
      </c>
    </row>
    <row r="152" spans="1:21" x14ac:dyDescent="0.2">
      <c r="A152" s="1">
        <v>2112</v>
      </c>
      <c r="B152" s="1" t="s">
        <v>28</v>
      </c>
      <c r="C152" s="1" t="s">
        <v>380</v>
      </c>
      <c r="D152" s="1" t="s">
        <v>29</v>
      </c>
      <c r="E152" s="1" t="s">
        <v>394</v>
      </c>
      <c r="F152" s="11" t="str">
        <f>IF(ISBLANK(E152), "", Table2[[#This Row],[unique_id]])</f>
        <v>bathroom_rails_current_consumption</v>
      </c>
      <c r="G152" s="1" t="s">
        <v>393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 t="shared" si="8"/>
        <v/>
      </c>
      <c r="U152" s="1" t="str">
        <f t="shared" si="9"/>
        <v/>
      </c>
    </row>
    <row r="153" spans="1:21" x14ac:dyDescent="0.2">
      <c r="A153" s="1">
        <v>2113</v>
      </c>
      <c r="B153" s="1" t="s">
        <v>28</v>
      </c>
      <c r="C153" s="1" t="s">
        <v>380</v>
      </c>
      <c r="D153" s="1" t="s">
        <v>29</v>
      </c>
      <c r="E153" s="1" t="s">
        <v>375</v>
      </c>
      <c r="F153" s="11" t="str">
        <f>IF(ISBLANK(E153), "", Table2[[#This Row],[unique_id]])</f>
        <v>study_outlet_current_consumption</v>
      </c>
      <c r="G153" s="1" t="s">
        <v>366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 t="shared" si="8"/>
        <v/>
      </c>
      <c r="U153" s="1" t="str">
        <f t="shared" si="9"/>
        <v/>
      </c>
    </row>
    <row r="154" spans="1:21" x14ac:dyDescent="0.2">
      <c r="A154" s="1">
        <v>2114</v>
      </c>
      <c r="B154" s="1" t="s">
        <v>28</v>
      </c>
      <c r="C154" s="1" t="s">
        <v>380</v>
      </c>
      <c r="D154" s="1" t="s">
        <v>29</v>
      </c>
      <c r="E154" s="1" t="s">
        <v>376</v>
      </c>
      <c r="F154" s="11" t="str">
        <f>IF(ISBLANK(E154), "", Table2[[#This Row],[unique_id]])</f>
        <v>office_outlet_current_consumption</v>
      </c>
      <c r="G154" s="1" t="s">
        <v>365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 t="shared" si="8"/>
        <v/>
      </c>
      <c r="U154" s="1" t="str">
        <f t="shared" si="9"/>
        <v/>
      </c>
    </row>
    <row r="155" spans="1:21" x14ac:dyDescent="0.2">
      <c r="A155" s="1">
        <v>2115</v>
      </c>
      <c r="B155" s="1" t="s">
        <v>28</v>
      </c>
      <c r="C155" s="1" t="s">
        <v>380</v>
      </c>
      <c r="D155" s="1" t="s">
        <v>29</v>
      </c>
      <c r="E155" s="1" t="s">
        <v>377</v>
      </c>
      <c r="F155" s="11" t="str">
        <f>IF(ISBLANK(E155), "", Table2[[#This Row],[unique_id]])</f>
        <v>rack_outlet_current_consumption</v>
      </c>
      <c r="G155" s="1" t="s">
        <v>361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 t="shared" si="8"/>
        <v/>
      </c>
      <c r="U155" s="1" t="str">
        <f t="shared" si="9"/>
        <v/>
      </c>
    </row>
    <row r="156" spans="1:21" x14ac:dyDescent="0.2">
      <c r="A156" s="1">
        <v>2116</v>
      </c>
      <c r="B156" s="1" t="s">
        <v>28</v>
      </c>
      <c r="C156" s="1" t="s">
        <v>380</v>
      </c>
      <c r="D156" s="1" t="s">
        <v>29</v>
      </c>
      <c r="E156" s="1" t="s">
        <v>379</v>
      </c>
      <c r="F156" s="11" t="str">
        <f>IF(ISBLANK(E156), "", Table2[[#This Row],[unique_id]])</f>
        <v>roof_network_switch_current_consumption</v>
      </c>
      <c r="G156" s="1" t="s">
        <v>358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 t="shared" si="8"/>
        <v/>
      </c>
      <c r="U156" s="1" t="str">
        <f t="shared" si="9"/>
        <v/>
      </c>
    </row>
    <row r="157" spans="1:21" x14ac:dyDescent="0.2">
      <c r="A157" s="1">
        <v>2117</v>
      </c>
      <c r="B157" s="1" t="s">
        <v>28</v>
      </c>
      <c r="C157" s="1" t="s">
        <v>380</v>
      </c>
      <c r="D157" s="1" t="s">
        <v>29</v>
      </c>
      <c r="E157" s="1" t="s">
        <v>384</v>
      </c>
      <c r="F157" s="11" t="str">
        <f>IF(ISBLANK(E157), "", Table2[[#This Row],[unique_id]])</f>
        <v>rack_internet_modem_current_consumption</v>
      </c>
      <c r="G157" s="1" t="s">
        <v>360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 t="shared" si="8"/>
        <v/>
      </c>
      <c r="U157" s="1" t="str">
        <f t="shared" si="9"/>
        <v/>
      </c>
    </row>
    <row r="158" spans="1:21" x14ac:dyDescent="0.2">
      <c r="A158" s="1">
        <v>2118</v>
      </c>
      <c r="B158" s="1" t="s">
        <v>28</v>
      </c>
      <c r="C158" s="1" t="s">
        <v>380</v>
      </c>
      <c r="D158" s="1" t="s">
        <v>29</v>
      </c>
      <c r="E158" s="1" t="s">
        <v>387</v>
      </c>
      <c r="F158" s="11" t="str">
        <f>IF(ISBLANK(E158), "", Table2[[#This Row],[unique_id]])</f>
        <v>study_battery_charger_current_consumption</v>
      </c>
      <c r="G158" s="1" t="s">
        <v>371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 t="shared" si="8"/>
        <v/>
      </c>
      <c r="U158" s="1" t="str">
        <f t="shared" si="9"/>
        <v/>
      </c>
    </row>
    <row r="159" spans="1:21" x14ac:dyDescent="0.2">
      <c r="A159" s="1">
        <v>2119</v>
      </c>
      <c r="B159" s="1" t="s">
        <v>28</v>
      </c>
      <c r="C159" s="1" t="s">
        <v>380</v>
      </c>
      <c r="D159" s="1" t="s">
        <v>29</v>
      </c>
      <c r="E159" s="1" t="s">
        <v>386</v>
      </c>
      <c r="F159" s="11" t="str">
        <f>IF(ISBLANK(E159), "", Table2[[#This Row],[unique_id]])</f>
        <v>laundry_vacuum_charger_current_consumption</v>
      </c>
      <c r="G159" s="1" t="s">
        <v>370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 t="shared" si="8"/>
        <v/>
      </c>
      <c r="U159" s="1" t="str">
        <f t="shared" si="9"/>
        <v/>
      </c>
    </row>
    <row r="160" spans="1:21" x14ac:dyDescent="0.2">
      <c r="A160" s="1">
        <v>2120</v>
      </c>
      <c r="B160" s="1" t="s">
        <v>28</v>
      </c>
      <c r="C160" s="1" t="s">
        <v>380</v>
      </c>
      <c r="D160" s="1" t="s">
        <v>29</v>
      </c>
      <c r="E160" s="1" t="s">
        <v>385</v>
      </c>
      <c r="F160" s="1" t="str">
        <f>IF(ISBLANK(E160), "", Table2[[#This Row],[unique_id]])</f>
        <v>various_adhoc_outlet_current_consumption</v>
      </c>
      <c r="G160" s="1" t="s">
        <v>372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 t="shared" si="8"/>
        <v/>
      </c>
      <c r="U160" s="1" t="str">
        <f t="shared" si="9"/>
        <v/>
      </c>
    </row>
    <row r="161" spans="1:21" x14ac:dyDescent="0.2">
      <c r="A161" s="1">
        <v>2150</v>
      </c>
      <c r="B161" s="1" t="s">
        <v>351</v>
      </c>
      <c r="C161" s="1" t="s">
        <v>176</v>
      </c>
      <c r="D161" s="1" t="s">
        <v>29</v>
      </c>
      <c r="E161" s="1" t="s">
        <v>416</v>
      </c>
      <c r="F161" s="11" t="str">
        <f>IF(ISBLANK(E161), "", Table2[[#This Row],[unique_id]])</f>
        <v>home_energy_daily</v>
      </c>
      <c r="G161" s="1" t="s">
        <v>202</v>
      </c>
      <c r="H161" s="1" t="s">
        <v>353</v>
      </c>
      <c r="I161" s="1" t="s">
        <v>161</v>
      </c>
      <c r="J161" s="1" t="s">
        <v>98</v>
      </c>
      <c r="P161" s="1" t="s">
        <v>449</v>
      </c>
      <c r="R161" s="2"/>
      <c r="T161" s="1" t="str">
        <f t="shared" si="8"/>
        <v/>
      </c>
      <c r="U161" s="1" t="str">
        <f t="shared" si="9"/>
        <v/>
      </c>
    </row>
    <row r="162" spans="1:21" x14ac:dyDescent="0.2">
      <c r="A162" s="1">
        <v>2151</v>
      </c>
      <c r="B162" s="1" t="s">
        <v>351</v>
      </c>
      <c r="C162" s="1" t="s">
        <v>176</v>
      </c>
      <c r="D162" s="1" t="s">
        <v>29</v>
      </c>
      <c r="E162" s="1" t="s">
        <v>417</v>
      </c>
      <c r="F162" s="11" t="str">
        <f>IF(ISBLANK(E162), "", Table2[[#This Row],[unique_id]])</f>
        <v>lights_energy_daily</v>
      </c>
      <c r="G162" s="1" t="s">
        <v>157</v>
      </c>
      <c r="H162" s="1" t="s">
        <v>353</v>
      </c>
      <c r="I162" s="1" t="s">
        <v>161</v>
      </c>
      <c r="J162" s="1" t="s">
        <v>98</v>
      </c>
      <c r="P162" s="1" t="s">
        <v>449</v>
      </c>
      <c r="R162" s="2"/>
      <c r="T162" s="1" t="str">
        <f t="shared" si="8"/>
        <v/>
      </c>
      <c r="U162" s="1" t="str">
        <f t="shared" si="9"/>
        <v/>
      </c>
    </row>
    <row r="163" spans="1:21" x14ac:dyDescent="0.2">
      <c r="A163" s="1">
        <v>2152</v>
      </c>
      <c r="B163" s="1" t="s">
        <v>28</v>
      </c>
      <c r="C163" s="1" t="s">
        <v>380</v>
      </c>
      <c r="D163" s="1" t="s">
        <v>29</v>
      </c>
      <c r="E163" s="1" t="s">
        <v>396</v>
      </c>
      <c r="F163" s="11" t="str">
        <f>IF(ISBLANK(E163), "", Table2[[#This Row],[unique_id]])</f>
        <v>kitchen_dish_washer_today_s_consumption</v>
      </c>
      <c r="G163" s="1" t="s">
        <v>368</v>
      </c>
      <c r="H163" s="1" t="s">
        <v>353</v>
      </c>
      <c r="I163" s="1" t="s">
        <v>161</v>
      </c>
      <c r="J163" s="1" t="s">
        <v>98</v>
      </c>
      <c r="P163" s="1" t="s">
        <v>449</v>
      </c>
      <c r="R163" s="2"/>
      <c r="T163" s="1" t="str">
        <f t="shared" si="8"/>
        <v/>
      </c>
      <c r="U163" s="1" t="str">
        <f t="shared" si="9"/>
        <v/>
      </c>
    </row>
    <row r="164" spans="1:21" x14ac:dyDescent="0.2">
      <c r="A164" s="1">
        <v>2153</v>
      </c>
      <c r="B164" s="1" t="s">
        <v>28</v>
      </c>
      <c r="C164" s="1" t="s">
        <v>380</v>
      </c>
      <c r="D164" s="1" t="s">
        <v>29</v>
      </c>
      <c r="E164" s="1" t="s">
        <v>397</v>
      </c>
      <c r="F164" s="11" t="str">
        <f>IF(ISBLANK(E164), "", Table2[[#This Row],[unique_id]])</f>
        <v>laundry_clothes_dryer_today_s_consumption</v>
      </c>
      <c r="G164" s="1" t="s">
        <v>369</v>
      </c>
      <c r="H164" s="1" t="s">
        <v>353</v>
      </c>
      <c r="I164" s="1" t="s">
        <v>161</v>
      </c>
      <c r="J164" s="1" t="s">
        <v>98</v>
      </c>
      <c r="P164" s="1" t="s">
        <v>449</v>
      </c>
      <c r="R164" s="2"/>
      <c r="T164" s="1" t="str">
        <f t="shared" si="8"/>
        <v/>
      </c>
      <c r="U164" s="1" t="str">
        <f t="shared" si="9"/>
        <v/>
      </c>
    </row>
    <row r="165" spans="1:21" x14ac:dyDescent="0.2">
      <c r="A165" s="1">
        <v>2154</v>
      </c>
      <c r="B165" s="1" t="s">
        <v>28</v>
      </c>
      <c r="C165" s="1" t="s">
        <v>380</v>
      </c>
      <c r="D165" s="1" t="s">
        <v>29</v>
      </c>
      <c r="E165" s="1" t="s">
        <v>398</v>
      </c>
      <c r="F165" s="11" t="str">
        <f>IF(ISBLANK(E165), "", Table2[[#This Row],[unique_id]])</f>
        <v>laundry_washing_machine_today_s_consumption</v>
      </c>
      <c r="G165" s="1" t="s">
        <v>367</v>
      </c>
      <c r="H165" s="1" t="s">
        <v>353</v>
      </c>
      <c r="I165" s="1" t="s">
        <v>161</v>
      </c>
      <c r="J165" s="1" t="s">
        <v>98</v>
      </c>
      <c r="P165" s="1" t="s">
        <v>449</v>
      </c>
      <c r="R165" s="2"/>
      <c r="T165" s="1" t="str">
        <f t="shared" si="8"/>
        <v/>
      </c>
      <c r="U165" s="1" t="str">
        <f t="shared" si="9"/>
        <v/>
      </c>
    </row>
    <row r="166" spans="1:21" x14ac:dyDescent="0.2">
      <c r="A166" s="1">
        <v>2155</v>
      </c>
      <c r="B166" s="1" t="s">
        <v>28</v>
      </c>
      <c r="C166" s="1" t="s">
        <v>380</v>
      </c>
      <c r="D166" s="1" t="s">
        <v>29</v>
      </c>
      <c r="E166" s="1" t="s">
        <v>399</v>
      </c>
      <c r="F166" s="11" t="str">
        <f>IF(ISBLANK(E166), "", Table2[[#This Row],[unique_id]])</f>
        <v>kitchen_coffee_machine_today_s_consumption</v>
      </c>
      <c r="G166" s="1" t="s">
        <v>151</v>
      </c>
      <c r="H166" s="1" t="s">
        <v>353</v>
      </c>
      <c r="I166" s="1" t="s">
        <v>161</v>
      </c>
      <c r="J166" s="1" t="s">
        <v>153</v>
      </c>
      <c r="P166" s="1" t="s">
        <v>449</v>
      </c>
      <c r="R166" s="2"/>
      <c r="T166" s="1" t="str">
        <f t="shared" si="8"/>
        <v/>
      </c>
      <c r="U166" s="1" t="str">
        <f t="shared" si="9"/>
        <v/>
      </c>
    </row>
    <row r="167" spans="1:21" x14ac:dyDescent="0.2">
      <c r="A167" s="1">
        <v>2156</v>
      </c>
      <c r="B167" s="1" t="s">
        <v>28</v>
      </c>
      <c r="C167" s="1" t="s">
        <v>380</v>
      </c>
      <c r="D167" s="1" t="s">
        <v>29</v>
      </c>
      <c r="E167" s="1" t="s">
        <v>400</v>
      </c>
      <c r="F167" s="11" t="str">
        <f>IF(ISBLANK(E167), "", Table2[[#This Row],[unique_id]])</f>
        <v>kitchen_fan_today_s_consumption</v>
      </c>
      <c r="G167" s="1" t="s">
        <v>359</v>
      </c>
      <c r="H167" s="1" t="s">
        <v>353</v>
      </c>
      <c r="I167" s="1" t="s">
        <v>161</v>
      </c>
      <c r="J167" s="1" t="s">
        <v>153</v>
      </c>
      <c r="P167" s="1" t="s">
        <v>449</v>
      </c>
      <c r="R167" s="2"/>
      <c r="T167" s="1" t="str">
        <f t="shared" si="8"/>
        <v/>
      </c>
      <c r="U167" s="1" t="str">
        <f t="shared" si="9"/>
        <v/>
      </c>
    </row>
    <row r="168" spans="1:21" x14ac:dyDescent="0.2">
      <c r="A168" s="1">
        <v>2157</v>
      </c>
      <c r="B168" s="1" t="s">
        <v>28</v>
      </c>
      <c r="C168" s="1" t="s">
        <v>380</v>
      </c>
      <c r="D168" s="1" t="s">
        <v>29</v>
      </c>
      <c r="E168" s="1" t="s">
        <v>401</v>
      </c>
      <c r="F168" s="11" t="str">
        <f>IF(ISBLANK(E168), "", Table2[[#This Row],[unique_id]])</f>
        <v>kitchen_fridge_today_s_consumption</v>
      </c>
      <c r="G168" s="1" t="s">
        <v>362</v>
      </c>
      <c r="H168" s="1" t="s">
        <v>353</v>
      </c>
      <c r="I168" s="1" t="s">
        <v>161</v>
      </c>
      <c r="J168" s="1" t="s">
        <v>153</v>
      </c>
      <c r="P168" s="1" t="s">
        <v>449</v>
      </c>
      <c r="R168" s="2"/>
      <c r="T168" s="1" t="str">
        <f t="shared" si="8"/>
        <v/>
      </c>
      <c r="U168" s="1" t="str">
        <f t="shared" si="9"/>
        <v/>
      </c>
    </row>
    <row r="169" spans="1:21" x14ac:dyDescent="0.2">
      <c r="A169" s="1">
        <v>2158</v>
      </c>
      <c r="B169" s="1" t="s">
        <v>28</v>
      </c>
      <c r="C169" s="1" t="s">
        <v>380</v>
      </c>
      <c r="D169" s="1" t="s">
        <v>29</v>
      </c>
      <c r="E169" s="1" t="s">
        <v>402</v>
      </c>
      <c r="F169" s="11" t="str">
        <f>IF(ISBLANK(E169), "", Table2[[#This Row],[unique_id]])</f>
        <v>deck_freezer_today_s_consumption</v>
      </c>
      <c r="G169" s="1" t="s">
        <v>363</v>
      </c>
      <c r="H169" s="1" t="s">
        <v>353</v>
      </c>
      <c r="I169" s="1" t="s">
        <v>161</v>
      </c>
      <c r="J169" s="1" t="s">
        <v>153</v>
      </c>
      <c r="P169" s="1" t="s">
        <v>449</v>
      </c>
      <c r="R169" s="2"/>
      <c r="T169" s="1" t="str">
        <f t="shared" si="8"/>
        <v/>
      </c>
      <c r="U169" s="1" t="str">
        <f t="shared" si="9"/>
        <v/>
      </c>
    </row>
    <row r="170" spans="1:21" x14ac:dyDescent="0.2">
      <c r="A170" s="1">
        <v>2159</v>
      </c>
      <c r="B170" s="1" t="s">
        <v>28</v>
      </c>
      <c r="C170" s="1" t="s">
        <v>380</v>
      </c>
      <c r="D170" s="1" t="s">
        <v>29</v>
      </c>
      <c r="E170" s="1" t="s">
        <v>403</v>
      </c>
      <c r="F170" s="11" t="str">
        <f>IF(ISBLANK(E170), "", Table2[[#This Row],[unique_id]])</f>
        <v>deck_lights_today_s_consumption</v>
      </c>
      <c r="G170" s="1" t="s">
        <v>364</v>
      </c>
      <c r="H170" s="1" t="s">
        <v>353</v>
      </c>
      <c r="I170" s="1" t="s">
        <v>161</v>
      </c>
      <c r="J170" s="1" t="s">
        <v>153</v>
      </c>
      <c r="P170" s="1" t="s">
        <v>449</v>
      </c>
      <c r="R170" s="2"/>
      <c r="T170" s="1" t="str">
        <f t="shared" si="8"/>
        <v/>
      </c>
      <c r="U170" s="1" t="str">
        <f t="shared" si="9"/>
        <v/>
      </c>
    </row>
    <row r="171" spans="1:21" x14ac:dyDescent="0.2">
      <c r="A171" s="1">
        <v>2160</v>
      </c>
      <c r="B171" s="1" t="s">
        <v>28</v>
      </c>
      <c r="C171" s="1" t="s">
        <v>380</v>
      </c>
      <c r="D171" s="1" t="s">
        <v>29</v>
      </c>
      <c r="E171" s="1" t="s">
        <v>404</v>
      </c>
      <c r="F171" s="11" t="str">
        <f>IF(ISBLANK(E171), "", Table2[[#This Row],[unique_id]])</f>
        <v>lounge_tv_today_s_consumption</v>
      </c>
      <c r="G171" s="1" t="s">
        <v>222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 t="shared" si="8"/>
        <v/>
      </c>
      <c r="U171" s="1" t="str">
        <f t="shared" si="9"/>
        <v/>
      </c>
    </row>
    <row r="172" spans="1:21" x14ac:dyDescent="0.2">
      <c r="A172" s="1">
        <v>2161</v>
      </c>
      <c r="B172" s="1" t="s">
        <v>351</v>
      </c>
      <c r="C172" s="1" t="s">
        <v>380</v>
      </c>
      <c r="D172" s="1" t="s">
        <v>29</v>
      </c>
      <c r="E172" s="1" t="s">
        <v>447</v>
      </c>
      <c r="F172" s="11" t="str">
        <f>IF(ISBLANK(E172), "", Table2[[#This Row],[unique_id]])</f>
        <v>roof_water_heater_booster_energy_daily</v>
      </c>
      <c r="G172" s="1" t="s">
        <v>390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 t="shared" si="8"/>
        <v/>
      </c>
      <c r="U172" s="1" t="str">
        <f t="shared" si="9"/>
        <v/>
      </c>
    </row>
    <row r="173" spans="1:21" x14ac:dyDescent="0.2">
      <c r="A173" s="1">
        <v>2162</v>
      </c>
      <c r="B173" s="1" t="s">
        <v>28</v>
      </c>
      <c r="C173" s="1" t="s">
        <v>380</v>
      </c>
      <c r="D173" s="1" t="s">
        <v>29</v>
      </c>
      <c r="E173" s="1" t="s">
        <v>405</v>
      </c>
      <c r="F173" s="11" t="str">
        <f>IF(ISBLANK(E173), "", Table2[[#This Row],[unique_id]])</f>
        <v>bathroom_rails_today_s_consumption</v>
      </c>
      <c r="G173" s="1" t="s">
        <v>393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 t="shared" si="8"/>
        <v/>
      </c>
      <c r="U173" s="1" t="str">
        <f t="shared" si="9"/>
        <v/>
      </c>
    </row>
    <row r="174" spans="1:21" x14ac:dyDescent="0.2">
      <c r="A174" s="1">
        <v>2163</v>
      </c>
      <c r="B174" s="1" t="s">
        <v>28</v>
      </c>
      <c r="C174" s="1" t="s">
        <v>380</v>
      </c>
      <c r="D174" s="1" t="s">
        <v>29</v>
      </c>
      <c r="E174" s="1" t="s">
        <v>406</v>
      </c>
      <c r="F174" s="11" t="str">
        <f>IF(ISBLANK(E174), "", Table2[[#This Row],[unique_id]])</f>
        <v>study_outlet_today_s_consumption</v>
      </c>
      <c r="G174" s="1" t="s">
        <v>366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 t="shared" si="8"/>
        <v/>
      </c>
      <c r="U174" s="1" t="str">
        <f t="shared" si="9"/>
        <v/>
      </c>
    </row>
    <row r="175" spans="1:21" x14ac:dyDescent="0.2">
      <c r="A175" s="1">
        <v>2164</v>
      </c>
      <c r="B175" s="1" t="s">
        <v>28</v>
      </c>
      <c r="C175" s="1" t="s">
        <v>380</v>
      </c>
      <c r="D175" s="1" t="s">
        <v>29</v>
      </c>
      <c r="E175" s="1" t="s">
        <v>407</v>
      </c>
      <c r="F175" s="11" t="str">
        <f>IF(ISBLANK(E175), "", Table2[[#This Row],[unique_id]])</f>
        <v>office_outlet_today_s_consumption</v>
      </c>
      <c r="G175" s="1" t="s">
        <v>365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 t="shared" si="8"/>
        <v/>
      </c>
      <c r="U175" s="1" t="str">
        <f t="shared" si="9"/>
        <v/>
      </c>
    </row>
    <row r="176" spans="1:21" x14ac:dyDescent="0.2">
      <c r="A176" s="1">
        <v>2165</v>
      </c>
      <c r="B176" s="1" t="s">
        <v>28</v>
      </c>
      <c r="C176" s="1" t="s">
        <v>380</v>
      </c>
      <c r="D176" s="1" t="s">
        <v>29</v>
      </c>
      <c r="E176" s="1" t="s">
        <v>408</v>
      </c>
      <c r="F176" s="11" t="str">
        <f>IF(ISBLANK(E176), "", Table2[[#This Row],[unique_id]])</f>
        <v>rack_outlet_today_s_consumption</v>
      </c>
      <c r="G176" s="1" t="s">
        <v>361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 t="shared" si="8"/>
        <v/>
      </c>
      <c r="U176" s="1" t="str">
        <f t="shared" si="9"/>
        <v/>
      </c>
    </row>
    <row r="177" spans="1:21" x14ac:dyDescent="0.2">
      <c r="A177" s="1">
        <v>2166</v>
      </c>
      <c r="B177" s="1" t="s">
        <v>28</v>
      </c>
      <c r="C177" s="1" t="s">
        <v>380</v>
      </c>
      <c r="D177" s="1" t="s">
        <v>29</v>
      </c>
      <c r="E177" s="1" t="s">
        <v>409</v>
      </c>
      <c r="F177" s="11" t="str">
        <f>IF(ISBLANK(E177), "", Table2[[#This Row],[unique_id]])</f>
        <v>roof_network_switch_today_s_consumption</v>
      </c>
      <c r="G177" s="1" t="s">
        <v>358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 t="shared" si="8"/>
        <v/>
      </c>
      <c r="U177" s="1" t="str">
        <f t="shared" si="9"/>
        <v/>
      </c>
    </row>
    <row r="178" spans="1:21" x14ac:dyDescent="0.2">
      <c r="A178" s="1">
        <v>2167</v>
      </c>
      <c r="B178" s="1" t="s">
        <v>28</v>
      </c>
      <c r="C178" s="1" t="s">
        <v>380</v>
      </c>
      <c r="D178" s="1" t="s">
        <v>29</v>
      </c>
      <c r="E178" s="1" t="s">
        <v>410</v>
      </c>
      <c r="F178" s="11" t="str">
        <f>IF(ISBLANK(E178), "", Table2[[#This Row],[unique_id]])</f>
        <v>rack_internet_modem_today_s_consumption</v>
      </c>
      <c r="G178" s="1" t="s">
        <v>360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 t="shared" si="8"/>
        <v/>
      </c>
      <c r="U178" s="1" t="str">
        <f t="shared" si="9"/>
        <v/>
      </c>
    </row>
    <row r="179" spans="1:21" x14ac:dyDescent="0.2">
      <c r="A179" s="1">
        <v>2168</v>
      </c>
      <c r="B179" s="1" t="s">
        <v>28</v>
      </c>
      <c r="C179" s="1" t="s">
        <v>380</v>
      </c>
      <c r="D179" s="1" t="s">
        <v>29</v>
      </c>
      <c r="E179" s="1" t="s">
        <v>411</v>
      </c>
      <c r="F179" s="11" t="str">
        <f>IF(ISBLANK(E179), "", Table2[[#This Row],[unique_id]])</f>
        <v>study_battery_charger_today_s_consumption</v>
      </c>
      <c r="G179" s="1" t="s">
        <v>371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 t="shared" si="8"/>
        <v/>
      </c>
      <c r="U179" s="1" t="str">
        <f t="shared" si="9"/>
        <v/>
      </c>
    </row>
    <row r="180" spans="1:21" x14ac:dyDescent="0.2">
      <c r="A180" s="1">
        <v>2169</v>
      </c>
      <c r="B180" s="1" t="s">
        <v>28</v>
      </c>
      <c r="C180" s="1" t="s">
        <v>380</v>
      </c>
      <c r="D180" s="1" t="s">
        <v>29</v>
      </c>
      <c r="E180" s="1" t="s">
        <v>412</v>
      </c>
      <c r="F180" s="11" t="str">
        <f>IF(ISBLANK(E180), "", Table2[[#This Row],[unique_id]])</f>
        <v>laundry_vacuum_charger_today_s_consumption</v>
      </c>
      <c r="G180" s="1" t="s">
        <v>370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 t="shared" si="8"/>
        <v/>
      </c>
      <c r="U180" s="1" t="str">
        <f t="shared" si="9"/>
        <v/>
      </c>
    </row>
    <row r="181" spans="1:21" x14ac:dyDescent="0.2">
      <c r="A181" s="1">
        <v>2170</v>
      </c>
      <c r="B181" s="1" t="s">
        <v>28</v>
      </c>
      <c r="C181" s="1" t="s">
        <v>380</v>
      </c>
      <c r="D181" s="1" t="s">
        <v>29</v>
      </c>
      <c r="E181" s="1" t="s">
        <v>413</v>
      </c>
      <c r="F181" s="11" t="str">
        <f>IF(ISBLANK(E181), "", Table2[[#This Row],[unique_id]])</f>
        <v>various_adhoc_outlet_today_s_consumption</v>
      </c>
      <c r="G181" s="1" t="s">
        <v>372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 t="shared" si="8"/>
        <v/>
      </c>
      <c r="U181" s="1" t="str">
        <f t="shared" si="9"/>
        <v/>
      </c>
    </row>
    <row r="182" spans="1:21" x14ac:dyDescent="0.2">
      <c r="A182" s="1">
        <v>2200</v>
      </c>
      <c r="B182" s="1" t="s">
        <v>351</v>
      </c>
      <c r="C182" s="1" t="s">
        <v>176</v>
      </c>
      <c r="D182" s="1" t="s">
        <v>29</v>
      </c>
      <c r="E182" s="1" t="s">
        <v>423</v>
      </c>
      <c r="F182" s="11" t="str">
        <f>IF(ISBLANK(E182), "", Table2[[#This Row],[unique_id]])</f>
        <v>home_energy_weekly</v>
      </c>
      <c r="G182" s="1" t="s">
        <v>202</v>
      </c>
      <c r="H182" s="1" t="s">
        <v>418</v>
      </c>
      <c r="I182" s="1" t="s">
        <v>161</v>
      </c>
      <c r="J182" s="1" t="s">
        <v>98</v>
      </c>
      <c r="P182" s="1" t="s">
        <v>449</v>
      </c>
      <c r="R182" s="2"/>
      <c r="T182" s="1" t="str">
        <f t="shared" si="8"/>
        <v/>
      </c>
      <c r="U182" s="1" t="str">
        <f t="shared" si="9"/>
        <v/>
      </c>
    </row>
    <row r="183" spans="1:21" x14ac:dyDescent="0.2">
      <c r="A183" s="1">
        <v>2201</v>
      </c>
      <c r="B183" s="1" t="s">
        <v>351</v>
      </c>
      <c r="C183" s="1" t="s">
        <v>176</v>
      </c>
      <c r="D183" s="1" t="s">
        <v>29</v>
      </c>
      <c r="E183" s="1" t="s">
        <v>424</v>
      </c>
      <c r="F183" s="11" t="str">
        <f>IF(ISBLANK(E183), "", Table2[[#This Row],[unique_id]])</f>
        <v>lights_energy_weekly</v>
      </c>
      <c r="G183" s="1" t="s">
        <v>157</v>
      </c>
      <c r="H183" s="1" t="s">
        <v>418</v>
      </c>
      <c r="I183" s="1" t="s">
        <v>161</v>
      </c>
      <c r="J183" s="1" t="s">
        <v>98</v>
      </c>
      <c r="P183" s="1" t="s">
        <v>449</v>
      </c>
      <c r="R183" s="2"/>
      <c r="T183" s="1" t="str">
        <f t="shared" si="8"/>
        <v/>
      </c>
      <c r="U183" s="1" t="str">
        <f t="shared" si="9"/>
        <v/>
      </c>
    </row>
    <row r="184" spans="1:21" x14ac:dyDescent="0.2">
      <c r="A184" s="1">
        <v>2202</v>
      </c>
      <c r="B184" s="1" t="s">
        <v>351</v>
      </c>
      <c r="C184" s="1" t="s">
        <v>176</v>
      </c>
      <c r="D184" s="1" t="s">
        <v>29</v>
      </c>
      <c r="E184" s="1" t="s">
        <v>425</v>
      </c>
      <c r="F184" s="11" t="str">
        <f>IF(ISBLANK(E184), "", Table2[[#This Row],[unique_id]])</f>
        <v>small_devices_energy_weekly</v>
      </c>
      <c r="G184" s="1" t="s">
        <v>421</v>
      </c>
      <c r="H184" s="1" t="s">
        <v>418</v>
      </c>
      <c r="I184" s="1" t="s">
        <v>161</v>
      </c>
      <c r="J184" s="1" t="s">
        <v>98</v>
      </c>
      <c r="P184" s="1" t="s">
        <v>449</v>
      </c>
      <c r="R184" s="2"/>
      <c r="T184" s="1" t="str">
        <f t="shared" si="8"/>
        <v/>
      </c>
      <c r="U184" s="1" t="str">
        <f t="shared" si="9"/>
        <v/>
      </c>
    </row>
    <row r="185" spans="1:21" x14ac:dyDescent="0.2">
      <c r="A185" s="1">
        <v>2203</v>
      </c>
      <c r="B185" s="1" t="s">
        <v>351</v>
      </c>
      <c r="C185" s="1" t="s">
        <v>176</v>
      </c>
      <c r="D185" s="1" t="s">
        <v>29</v>
      </c>
      <c r="E185" s="1" t="s">
        <v>426</v>
      </c>
      <c r="F185" s="11" t="str">
        <f>IF(ISBLANK(E185), "", Table2[[#This Row],[unique_id]])</f>
        <v>large_appliances_energy_weekly</v>
      </c>
      <c r="G185" s="1" t="s">
        <v>419</v>
      </c>
      <c r="H185" s="1" t="s">
        <v>418</v>
      </c>
      <c r="I185" s="1" t="s">
        <v>161</v>
      </c>
      <c r="J185" s="1" t="s">
        <v>98</v>
      </c>
      <c r="P185" s="1" t="s">
        <v>449</v>
      </c>
      <c r="R185" s="2"/>
      <c r="T185" s="1" t="str">
        <f t="shared" si="8"/>
        <v/>
      </c>
      <c r="U185" s="1" t="str">
        <f t="shared" si="9"/>
        <v/>
      </c>
    </row>
    <row r="186" spans="1:21" x14ac:dyDescent="0.2">
      <c r="A186" s="1">
        <v>2204</v>
      </c>
      <c r="B186" s="1" t="s">
        <v>351</v>
      </c>
      <c r="C186" s="1" t="s">
        <v>176</v>
      </c>
      <c r="D186" s="1" t="s">
        <v>29</v>
      </c>
      <c r="E186" s="1" t="s">
        <v>427</v>
      </c>
      <c r="F186" s="11" t="str">
        <f>IF(ISBLANK(E186), "", Table2[[#This Row],[unique_id]])</f>
        <v>servers_network_energy_weekly</v>
      </c>
      <c r="G186" s="1" t="s">
        <v>420</v>
      </c>
      <c r="H186" s="1" t="s">
        <v>418</v>
      </c>
      <c r="I186" s="1" t="s">
        <v>161</v>
      </c>
      <c r="J186" s="1" t="s">
        <v>98</v>
      </c>
      <c r="P186" s="1" t="s">
        <v>449</v>
      </c>
      <c r="R186" s="2"/>
      <c r="T186" s="1" t="str">
        <f t="shared" si="8"/>
        <v/>
      </c>
      <c r="U186" s="1" t="str">
        <f t="shared" si="9"/>
        <v/>
      </c>
    </row>
    <row r="187" spans="1:21" x14ac:dyDescent="0.2">
      <c r="A187" s="1">
        <v>2205</v>
      </c>
      <c r="B187" s="1" t="s">
        <v>351</v>
      </c>
      <c r="C187" s="1" t="s">
        <v>176</v>
      </c>
      <c r="D187" s="1" t="s">
        <v>29</v>
      </c>
      <c r="E187" s="1" t="s">
        <v>428</v>
      </c>
      <c r="F187" s="11" t="str">
        <f>IF(ISBLANK(E187), "", Table2[[#This Row],[unique_id]])</f>
        <v>water_heater_booster_energy_weekly</v>
      </c>
      <c r="G187" s="1" t="s">
        <v>390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 t="shared" si="8"/>
        <v/>
      </c>
      <c r="U187" s="1" t="str">
        <f t="shared" si="9"/>
        <v/>
      </c>
    </row>
    <row r="188" spans="1:21" x14ac:dyDescent="0.2">
      <c r="A188" s="1">
        <v>2206</v>
      </c>
      <c r="B188" s="1" t="s">
        <v>351</v>
      </c>
      <c r="C188" s="1" t="s">
        <v>176</v>
      </c>
      <c r="D188" s="1" t="s">
        <v>29</v>
      </c>
      <c r="E188" s="1" t="s">
        <v>429</v>
      </c>
      <c r="F188" s="11" t="str">
        <f>IF(ISBLANK(E188), "", Table2[[#This Row],[unique_id]])</f>
        <v>study_office_outlets_energy_weekly</v>
      </c>
      <c r="G188" s="1" t="s">
        <v>422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 t="shared" si="8"/>
        <v/>
      </c>
      <c r="U188" s="1" t="str">
        <f t="shared" si="9"/>
        <v/>
      </c>
    </row>
    <row r="189" spans="1:21" x14ac:dyDescent="0.2">
      <c r="A189" s="1">
        <v>2250</v>
      </c>
      <c r="B189" s="1" t="s">
        <v>351</v>
      </c>
      <c r="C189" s="1" t="s">
        <v>176</v>
      </c>
      <c r="D189" s="1" t="s">
        <v>29</v>
      </c>
      <c r="E189" s="1" t="s">
        <v>430</v>
      </c>
      <c r="F189" s="11" t="str">
        <f>IF(ISBLANK(E189), "", Table2[[#This Row],[unique_id]])</f>
        <v>home_energy_monthly</v>
      </c>
      <c r="G189" s="1" t="s">
        <v>202</v>
      </c>
      <c r="H189" s="1" t="s">
        <v>437</v>
      </c>
      <c r="I189" s="1" t="s">
        <v>161</v>
      </c>
      <c r="J189" s="1" t="s">
        <v>98</v>
      </c>
      <c r="P189" s="1" t="s">
        <v>449</v>
      </c>
      <c r="R189" s="2"/>
      <c r="T189" s="1" t="str">
        <f t="shared" si="8"/>
        <v/>
      </c>
      <c r="U189" s="1" t="str">
        <f t="shared" si="9"/>
        <v/>
      </c>
    </row>
    <row r="190" spans="1:21" x14ac:dyDescent="0.2">
      <c r="A190" s="1">
        <v>2251</v>
      </c>
      <c r="B190" s="1" t="s">
        <v>351</v>
      </c>
      <c r="C190" s="1" t="s">
        <v>176</v>
      </c>
      <c r="D190" s="1" t="s">
        <v>29</v>
      </c>
      <c r="E190" s="1" t="s">
        <v>431</v>
      </c>
      <c r="F190" s="11" t="str">
        <f>IF(ISBLANK(E190), "", Table2[[#This Row],[unique_id]])</f>
        <v>lights_energy_monthly</v>
      </c>
      <c r="G190" s="1" t="s">
        <v>157</v>
      </c>
      <c r="H190" s="1" t="s">
        <v>437</v>
      </c>
      <c r="I190" s="1" t="s">
        <v>161</v>
      </c>
      <c r="J190" s="1" t="s">
        <v>98</v>
      </c>
      <c r="P190" s="1" t="s">
        <v>449</v>
      </c>
      <c r="R190" s="2"/>
      <c r="T190" s="1" t="str">
        <f t="shared" si="8"/>
        <v/>
      </c>
      <c r="U190" s="1" t="str">
        <f t="shared" si="9"/>
        <v/>
      </c>
    </row>
    <row r="191" spans="1:21" x14ac:dyDescent="0.2">
      <c r="A191" s="1">
        <v>2252</v>
      </c>
      <c r="B191" s="1" t="s">
        <v>351</v>
      </c>
      <c r="C191" s="1" t="s">
        <v>176</v>
      </c>
      <c r="D191" s="1" t="s">
        <v>29</v>
      </c>
      <c r="E191" s="1" t="s">
        <v>432</v>
      </c>
      <c r="F191" s="11" t="str">
        <f>IF(ISBLANK(E191), "", Table2[[#This Row],[unique_id]])</f>
        <v>small_devices_energy_monthly</v>
      </c>
      <c r="G191" s="1" t="s">
        <v>421</v>
      </c>
      <c r="H191" s="1" t="s">
        <v>437</v>
      </c>
      <c r="I191" s="1" t="s">
        <v>161</v>
      </c>
      <c r="J191" s="1" t="s">
        <v>98</v>
      </c>
      <c r="P191" s="1" t="s">
        <v>449</v>
      </c>
      <c r="R191" s="2"/>
      <c r="T191" s="1" t="str">
        <f t="shared" si="8"/>
        <v/>
      </c>
      <c r="U191" s="1" t="str">
        <f t="shared" si="9"/>
        <v/>
      </c>
    </row>
    <row r="192" spans="1:21" x14ac:dyDescent="0.2">
      <c r="A192" s="1">
        <v>2253</v>
      </c>
      <c r="B192" s="1" t="s">
        <v>351</v>
      </c>
      <c r="C192" s="1" t="s">
        <v>176</v>
      </c>
      <c r="D192" s="1" t="s">
        <v>29</v>
      </c>
      <c r="E192" s="1" t="s">
        <v>433</v>
      </c>
      <c r="F192" s="11" t="str">
        <f>IF(ISBLANK(E192), "", Table2[[#This Row],[unique_id]])</f>
        <v>large_appliances_energy_monthly</v>
      </c>
      <c r="G192" s="1" t="s">
        <v>419</v>
      </c>
      <c r="H192" s="1" t="s">
        <v>437</v>
      </c>
      <c r="I192" s="1" t="s">
        <v>161</v>
      </c>
      <c r="J192" s="1" t="s">
        <v>98</v>
      </c>
      <c r="P192" s="1" t="s">
        <v>449</v>
      </c>
      <c r="R192" s="2"/>
      <c r="T192" s="1" t="str">
        <f t="shared" si="8"/>
        <v/>
      </c>
      <c r="U192" s="1" t="str">
        <f t="shared" si="9"/>
        <v/>
      </c>
    </row>
    <row r="193" spans="1:21" x14ac:dyDescent="0.2">
      <c r="A193" s="1">
        <v>2254</v>
      </c>
      <c r="B193" s="1" t="s">
        <v>351</v>
      </c>
      <c r="C193" s="1" t="s">
        <v>176</v>
      </c>
      <c r="D193" s="1" t="s">
        <v>29</v>
      </c>
      <c r="E193" s="1" t="s">
        <v>434</v>
      </c>
      <c r="F193" s="11" t="str">
        <f>IF(ISBLANK(E193), "", Table2[[#This Row],[unique_id]])</f>
        <v>servers_network_energy_monthly</v>
      </c>
      <c r="G193" s="1" t="s">
        <v>420</v>
      </c>
      <c r="H193" s="1" t="s">
        <v>437</v>
      </c>
      <c r="I193" s="1" t="s">
        <v>161</v>
      </c>
      <c r="J193" s="1" t="s">
        <v>98</v>
      </c>
      <c r="P193" s="1" t="s">
        <v>449</v>
      </c>
      <c r="R193" s="2"/>
      <c r="T193" s="1" t="str">
        <f t="shared" si="8"/>
        <v/>
      </c>
      <c r="U193" s="1" t="str">
        <f t="shared" si="9"/>
        <v/>
      </c>
    </row>
    <row r="194" spans="1:21" x14ac:dyDescent="0.2">
      <c r="A194" s="1">
        <v>2255</v>
      </c>
      <c r="B194" s="1" t="s">
        <v>351</v>
      </c>
      <c r="C194" s="1" t="s">
        <v>176</v>
      </c>
      <c r="D194" s="1" t="s">
        <v>29</v>
      </c>
      <c r="E194" s="1" t="s">
        <v>435</v>
      </c>
      <c r="F194" s="11" t="str">
        <f>IF(ISBLANK(E194), "", Table2[[#This Row],[unique_id]])</f>
        <v>water_heater_booster_energy_monthly</v>
      </c>
      <c r="G194" s="1" t="s">
        <v>390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 t="shared" si="8"/>
        <v/>
      </c>
      <c r="U194" s="1" t="str">
        <f t="shared" si="9"/>
        <v/>
      </c>
    </row>
    <row r="195" spans="1:21" x14ac:dyDescent="0.2">
      <c r="A195" s="1">
        <v>2256</v>
      </c>
      <c r="B195" s="1" t="s">
        <v>351</v>
      </c>
      <c r="C195" s="1" t="s">
        <v>176</v>
      </c>
      <c r="D195" s="1" t="s">
        <v>29</v>
      </c>
      <c r="E195" s="1" t="s">
        <v>436</v>
      </c>
      <c r="F195" s="11" t="str">
        <f>IF(ISBLANK(E195), "", Table2[[#This Row],[unique_id]])</f>
        <v>study_office_outlets_energy_monthly</v>
      </c>
      <c r="G195" s="1" t="s">
        <v>422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 t="shared" ref="T195:T270" si="10">IF(ISBLANK(S195),  "", _xlfn.CONCAT("haas/entity/sensor/", LOWER(C195), "/", E195, "/config"))</f>
        <v/>
      </c>
      <c r="U195" s="1" t="str">
        <f t="shared" ref="U195:U270" si="11">IF(ISBLANK(S195),  "", _xlfn.CONCAT("haas/entity/sensor/", LOWER(C195), "/", E195))</f>
        <v/>
      </c>
    </row>
    <row r="196" spans="1:21" x14ac:dyDescent="0.2">
      <c r="A196" s="1">
        <v>2300</v>
      </c>
      <c r="B196" s="1" t="s">
        <v>351</v>
      </c>
      <c r="C196" s="1" t="s">
        <v>176</v>
      </c>
      <c r="D196" s="1" t="s">
        <v>29</v>
      </c>
      <c r="E196" s="1" t="s">
        <v>438</v>
      </c>
      <c r="F196" s="11" t="str">
        <f>IF(ISBLANK(E196), "", Table2[[#This Row],[unique_id]])</f>
        <v>home_energy_yearly</v>
      </c>
      <c r="G196" s="1" t="s">
        <v>202</v>
      </c>
      <c r="H196" s="1" t="s">
        <v>445</v>
      </c>
      <c r="I196" s="1" t="s">
        <v>161</v>
      </c>
      <c r="J196" s="1" t="s">
        <v>98</v>
      </c>
      <c r="P196" s="1" t="s">
        <v>449</v>
      </c>
      <c r="R196" s="2"/>
      <c r="T196" s="1" t="str">
        <f t="shared" si="10"/>
        <v/>
      </c>
      <c r="U196" s="1" t="str">
        <f t="shared" si="11"/>
        <v/>
      </c>
    </row>
    <row r="197" spans="1:21" x14ac:dyDescent="0.2">
      <c r="A197" s="1">
        <v>2301</v>
      </c>
      <c r="B197" s="1" t="s">
        <v>351</v>
      </c>
      <c r="C197" s="1" t="s">
        <v>176</v>
      </c>
      <c r="D197" s="1" t="s">
        <v>29</v>
      </c>
      <c r="E197" s="1" t="s">
        <v>439</v>
      </c>
      <c r="F197" s="11" t="str">
        <f>IF(ISBLANK(E197), "", Table2[[#This Row],[unique_id]])</f>
        <v>lights_energy_yearly</v>
      </c>
      <c r="G197" s="1" t="s">
        <v>157</v>
      </c>
      <c r="H197" s="1" t="s">
        <v>445</v>
      </c>
      <c r="I197" s="1" t="s">
        <v>161</v>
      </c>
      <c r="J197" s="1" t="s">
        <v>98</v>
      </c>
      <c r="P197" s="1" t="s">
        <v>449</v>
      </c>
      <c r="R197" s="2"/>
      <c r="T197" s="1" t="str">
        <f t="shared" si="10"/>
        <v/>
      </c>
      <c r="U197" s="1" t="str">
        <f t="shared" si="11"/>
        <v/>
      </c>
    </row>
    <row r="198" spans="1:21" x14ac:dyDescent="0.2">
      <c r="A198" s="1">
        <v>2302</v>
      </c>
      <c r="B198" s="1" t="s">
        <v>351</v>
      </c>
      <c r="C198" s="1" t="s">
        <v>176</v>
      </c>
      <c r="D198" s="1" t="s">
        <v>29</v>
      </c>
      <c r="E198" s="1" t="s">
        <v>440</v>
      </c>
      <c r="F198" s="11" t="str">
        <f>IF(ISBLANK(E198), "", Table2[[#This Row],[unique_id]])</f>
        <v>small_devices_energy_yearly</v>
      </c>
      <c r="G198" s="1" t="s">
        <v>421</v>
      </c>
      <c r="H198" s="1" t="s">
        <v>445</v>
      </c>
      <c r="I198" s="1" t="s">
        <v>161</v>
      </c>
      <c r="J198" s="1" t="s">
        <v>98</v>
      </c>
      <c r="P198" s="1" t="s">
        <v>449</v>
      </c>
      <c r="R198" s="2"/>
      <c r="T198" s="1" t="str">
        <f t="shared" si="10"/>
        <v/>
      </c>
      <c r="U198" s="1" t="str">
        <f t="shared" si="11"/>
        <v/>
      </c>
    </row>
    <row r="199" spans="1:21" x14ac:dyDescent="0.2">
      <c r="A199" s="1">
        <v>2303</v>
      </c>
      <c r="B199" s="1" t="s">
        <v>351</v>
      </c>
      <c r="C199" s="1" t="s">
        <v>176</v>
      </c>
      <c r="D199" s="1" t="s">
        <v>29</v>
      </c>
      <c r="E199" s="1" t="s">
        <v>441</v>
      </c>
      <c r="F199" s="11" t="str">
        <f>IF(ISBLANK(E199), "", Table2[[#This Row],[unique_id]])</f>
        <v>large_appliances_energy_yearly</v>
      </c>
      <c r="G199" s="1" t="s">
        <v>419</v>
      </c>
      <c r="H199" s="1" t="s">
        <v>445</v>
      </c>
      <c r="I199" s="1" t="s">
        <v>161</v>
      </c>
      <c r="J199" s="1" t="s">
        <v>98</v>
      </c>
      <c r="P199" s="1" t="s">
        <v>449</v>
      </c>
      <c r="R199" s="2"/>
      <c r="T199" s="1" t="str">
        <f t="shared" si="10"/>
        <v/>
      </c>
      <c r="U199" s="1" t="str">
        <f t="shared" si="11"/>
        <v/>
      </c>
    </row>
    <row r="200" spans="1:21" x14ac:dyDescent="0.2">
      <c r="A200" s="1">
        <v>2304</v>
      </c>
      <c r="B200" s="1" t="s">
        <v>351</v>
      </c>
      <c r="C200" s="1" t="s">
        <v>176</v>
      </c>
      <c r="D200" s="1" t="s">
        <v>29</v>
      </c>
      <c r="E200" s="1" t="s">
        <v>442</v>
      </c>
      <c r="F200" s="11" t="str">
        <f>IF(ISBLANK(E200), "", Table2[[#This Row],[unique_id]])</f>
        <v>servers_network_energy_yearly</v>
      </c>
      <c r="G200" s="1" t="s">
        <v>420</v>
      </c>
      <c r="H200" s="1" t="s">
        <v>445</v>
      </c>
      <c r="I200" s="1" t="s">
        <v>161</v>
      </c>
      <c r="J200" s="1" t="s">
        <v>98</v>
      </c>
      <c r="P200" s="1" t="s">
        <v>449</v>
      </c>
      <c r="R200" s="2"/>
      <c r="T200" s="1" t="str">
        <f t="shared" si="10"/>
        <v/>
      </c>
      <c r="U200" s="1" t="str">
        <f t="shared" si="11"/>
        <v/>
      </c>
    </row>
    <row r="201" spans="1:21" x14ac:dyDescent="0.2">
      <c r="A201" s="1">
        <v>2305</v>
      </c>
      <c r="B201" s="1" t="s">
        <v>351</v>
      </c>
      <c r="C201" s="1" t="s">
        <v>176</v>
      </c>
      <c r="D201" s="1" t="s">
        <v>29</v>
      </c>
      <c r="E201" s="1" t="s">
        <v>443</v>
      </c>
      <c r="F201" s="11" t="str">
        <f>IF(ISBLANK(E201), "", Table2[[#This Row],[unique_id]])</f>
        <v>water_heater_booster_energy_yearly</v>
      </c>
      <c r="G201" s="1" t="s">
        <v>390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 t="shared" si="10"/>
        <v/>
      </c>
      <c r="U201" s="1" t="str">
        <f t="shared" si="11"/>
        <v/>
      </c>
    </row>
    <row r="202" spans="1:21" x14ac:dyDescent="0.2">
      <c r="A202" s="1">
        <v>2306</v>
      </c>
      <c r="B202" s="1" t="s">
        <v>351</v>
      </c>
      <c r="C202" s="1" t="s">
        <v>176</v>
      </c>
      <c r="D202" s="1" t="s">
        <v>29</v>
      </c>
      <c r="E202" s="1" t="s">
        <v>444</v>
      </c>
      <c r="F202" s="11" t="str">
        <f>IF(ISBLANK(E202), "", Table2[[#This Row],[unique_id]])</f>
        <v>study_office_outlets_energy_yearly</v>
      </c>
      <c r="G202" s="1" t="s">
        <v>422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 t="shared" si="10"/>
        <v/>
      </c>
      <c r="U202" s="1" t="str">
        <f t="shared" si="11"/>
        <v/>
      </c>
    </row>
    <row r="203" spans="1:21" x14ac:dyDescent="0.2">
      <c r="A203" s="1">
        <v>2400</v>
      </c>
      <c r="B203" s="1" t="s">
        <v>351</v>
      </c>
      <c r="C203" s="1" t="s">
        <v>223</v>
      </c>
      <c r="D203" s="1" t="s">
        <v>29</v>
      </c>
      <c r="E203" s="1" t="s">
        <v>162</v>
      </c>
      <c r="F203" s="1" t="str">
        <f>IF(ISBLANK(E203), "", Table2[[#This Row],[unique_id]])</f>
        <v>withings_weight_kg_graham</v>
      </c>
      <c r="H203" s="1" t="s">
        <v>201</v>
      </c>
      <c r="I203" s="1" t="s">
        <v>163</v>
      </c>
      <c r="R203" s="2"/>
      <c r="T203" s="1" t="str">
        <f t="shared" si="10"/>
        <v/>
      </c>
      <c r="U203" s="1" t="str">
        <f t="shared" si="11"/>
        <v/>
      </c>
    </row>
    <row r="204" spans="1:21" x14ac:dyDescent="0.2">
      <c r="F204" s="11" t="str">
        <f>IF(ISBLANK(E204), "", Table2[[#This Row],[unique_id]])</f>
        <v/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2500</v>
      </c>
      <c r="B205" s="1" t="s">
        <v>28</v>
      </c>
      <c r="C205" s="1" t="s">
        <v>143</v>
      </c>
      <c r="D205" s="1" t="s">
        <v>29</v>
      </c>
      <c r="E205" s="26" t="s">
        <v>516</v>
      </c>
      <c r="F205" s="11" t="str">
        <f>IF(ISBLANK(E205), "", Table2[[#This Row],[unique_id]])</f>
        <v>netatmo_bertram_2_office_pantry_battery_percent</v>
      </c>
      <c r="G205" s="1" t="s">
        <v>314</v>
      </c>
      <c r="H205" s="1" t="s">
        <v>529</v>
      </c>
      <c r="I205" s="1" t="s">
        <v>89</v>
      </c>
      <c r="J205" s="1" t="s">
        <v>153</v>
      </c>
      <c r="P205" s="1" t="s">
        <v>521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2501</v>
      </c>
      <c r="B206" s="1" t="s">
        <v>28</v>
      </c>
      <c r="C206" s="1" t="s">
        <v>143</v>
      </c>
      <c r="D206" s="1" t="s">
        <v>29</v>
      </c>
      <c r="E206" s="26" t="s">
        <v>517</v>
      </c>
      <c r="F206" s="11" t="str">
        <f>IF(ISBLANK(E206), "", Table2[[#This Row],[unique_id]])</f>
        <v>netatmo_bertram_2_office_lounge_battery_percent</v>
      </c>
      <c r="G206" s="1" t="s">
        <v>277</v>
      </c>
      <c r="H206" s="1" t="s">
        <v>529</v>
      </c>
      <c r="I206" s="1" t="s">
        <v>89</v>
      </c>
      <c r="J206" s="1" t="s">
        <v>153</v>
      </c>
      <c r="P206" s="1" t="s">
        <v>521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2502</v>
      </c>
      <c r="B207" s="1" t="s">
        <v>28</v>
      </c>
      <c r="C207" s="1" t="s">
        <v>143</v>
      </c>
      <c r="D207" s="1" t="s">
        <v>29</v>
      </c>
      <c r="E207" s="26" t="s">
        <v>518</v>
      </c>
      <c r="F207" s="11" t="str">
        <f>IF(ISBLANK(E207), "", Table2[[#This Row],[unique_id]])</f>
        <v>netatmo_bertram_2_office_dining_battery_percent</v>
      </c>
      <c r="G207" s="1" t="s">
        <v>276</v>
      </c>
      <c r="H207" s="1" t="s">
        <v>529</v>
      </c>
      <c r="I207" s="1" t="s">
        <v>89</v>
      </c>
      <c r="J207" s="1" t="s">
        <v>153</v>
      </c>
      <c r="P207" s="1" t="s">
        <v>521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2503</v>
      </c>
      <c r="B208" s="1" t="s">
        <v>28</v>
      </c>
      <c r="C208" s="1" t="s">
        <v>143</v>
      </c>
      <c r="D208" s="1" t="s">
        <v>29</v>
      </c>
      <c r="E208" s="26" t="s">
        <v>519</v>
      </c>
      <c r="F208" s="11" t="str">
        <f>IF(ISBLANK(E208), "", Table2[[#This Row],[unique_id]])</f>
        <v>netatmo_bertram_2_office_basement_battery_percent</v>
      </c>
      <c r="G208" s="1" t="s">
        <v>313</v>
      </c>
      <c r="H208" s="1" t="s">
        <v>529</v>
      </c>
      <c r="I208" s="1" t="s">
        <v>89</v>
      </c>
      <c r="J208" s="1" t="s">
        <v>153</v>
      </c>
      <c r="P208" s="1" t="s">
        <v>521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2504</v>
      </c>
      <c r="B209" s="1" t="s">
        <v>28</v>
      </c>
      <c r="C209" s="1" t="s">
        <v>224</v>
      </c>
      <c r="D209" s="1" t="s">
        <v>29</v>
      </c>
      <c r="E209" s="1" t="s">
        <v>164</v>
      </c>
      <c r="F209" s="1" t="str">
        <f>IF(ISBLANK(E209), "", Table2[[#This Row],[unique_id]])</f>
        <v>parents_speaker_battery</v>
      </c>
      <c r="G209" s="1" t="s">
        <v>275</v>
      </c>
      <c r="H209" s="1" t="s">
        <v>528</v>
      </c>
      <c r="I209" s="1" t="s">
        <v>89</v>
      </c>
      <c r="J209" s="1" t="s">
        <v>153</v>
      </c>
      <c r="P209" s="1" t="s">
        <v>521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2505</v>
      </c>
      <c r="B210" s="1" t="s">
        <v>28</v>
      </c>
      <c r="C210" s="1" t="s">
        <v>224</v>
      </c>
      <c r="D210" s="1" t="s">
        <v>29</v>
      </c>
      <c r="E210" s="1" t="s">
        <v>520</v>
      </c>
      <c r="F210" s="11" t="str">
        <f>IF(ISBLANK(E210), "", Table2[[#This Row],[unique_id]])</f>
        <v>kitchen_home_battery</v>
      </c>
      <c r="G210" s="1" t="s">
        <v>301</v>
      </c>
      <c r="H210" s="1" t="s">
        <v>528</v>
      </c>
      <c r="I210" s="1" t="s">
        <v>89</v>
      </c>
      <c r="J210" s="1" t="s">
        <v>153</v>
      </c>
      <c r="P210" s="1" t="s">
        <v>521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2506</v>
      </c>
      <c r="B211" s="1" t="s">
        <v>28</v>
      </c>
      <c r="C211" s="1" t="s">
        <v>44</v>
      </c>
      <c r="D211" s="1" t="s">
        <v>29</v>
      </c>
      <c r="E211" s="1" t="s">
        <v>524</v>
      </c>
      <c r="F211" s="1" t="str">
        <f>IF(ISBLANK(E211), "", Table2[[#This Row],[unique_id]])</f>
        <v>weatherstation_sample_period</v>
      </c>
      <c r="G211" s="1" t="s">
        <v>533</v>
      </c>
      <c r="H211" s="1" t="s">
        <v>530</v>
      </c>
      <c r="I211" s="1" t="s">
        <v>89</v>
      </c>
      <c r="M211" s="1" t="s">
        <v>34</v>
      </c>
      <c r="N211" s="1" t="s">
        <v>523</v>
      </c>
      <c r="P211" s="1" t="s">
        <v>525</v>
      </c>
      <c r="Q211" s="1">
        <v>300</v>
      </c>
      <c r="R211" s="2" t="s">
        <v>37</v>
      </c>
      <c r="S211" s="1" t="s">
        <v>522</v>
      </c>
      <c r="T211" s="1" t="str">
        <f t="shared" ref="T211" si="12">IF(ISBLANK(S211),  "", _xlfn.CONCAT("haas/entity/sensor/", LOWER(C211), "/", E211, "/config"))</f>
        <v>haas/entity/sensor/weewx/weatherstation_sample_period/config</v>
      </c>
      <c r="U211" s="1" t="str">
        <f t="shared" ref="U211" si="13">IF(ISBLANK(S211),  "", _xlfn.CONCAT("haas/entity/sensor/", LOWER(C211), "/", E211))</f>
        <v>haas/entity/sensor/weewx/weatherstation_sample_period</v>
      </c>
      <c r="V211" s="1" t="s">
        <v>232</v>
      </c>
      <c r="W211" s="1">
        <v>1</v>
      </c>
      <c r="X211" s="1" t="s">
        <v>39</v>
      </c>
      <c r="Y211" s="1">
        <v>3.15</v>
      </c>
      <c r="Z211" s="1" t="s">
        <v>40</v>
      </c>
      <c r="AA211" s="1" t="s">
        <v>41</v>
      </c>
      <c r="AB211" s="1" t="s">
        <v>42</v>
      </c>
      <c r="AC211" s="1" t="s">
        <v>31</v>
      </c>
      <c r="AD211" s="7" t="s">
        <v>226</v>
      </c>
    </row>
    <row r="212" spans="1:30" x14ac:dyDescent="0.2">
      <c r="A212" s="1">
        <v>2507</v>
      </c>
      <c r="B212" s="1" t="s">
        <v>28</v>
      </c>
      <c r="C212" s="1" t="s">
        <v>44</v>
      </c>
      <c r="D212" s="1" t="s">
        <v>29</v>
      </c>
      <c r="E212" s="1" t="s">
        <v>527</v>
      </c>
      <c r="F212" s="1" t="str">
        <f>IF(ISBLANK(E212), "", Table2[[#This Row],[unique_id]])</f>
        <v>weatherstation_system_battery_status</v>
      </c>
      <c r="G212" s="1" t="s">
        <v>534</v>
      </c>
      <c r="H212" s="1" t="s">
        <v>530</v>
      </c>
      <c r="I212" s="1" t="s">
        <v>89</v>
      </c>
      <c r="J212" s="1" t="s">
        <v>153</v>
      </c>
      <c r="M212" s="1" t="s">
        <v>34</v>
      </c>
      <c r="P212" s="1" t="s">
        <v>521</v>
      </c>
      <c r="Q212" s="1">
        <v>300</v>
      </c>
      <c r="R212" s="2" t="s">
        <v>37</v>
      </c>
      <c r="S212" s="1" t="s">
        <v>526</v>
      </c>
      <c r="T212" s="1" t="str">
        <f t="shared" ref="T212" si="14">IF(ISBLANK(S212),  "", _xlfn.CONCAT("haas/entity/sensor/", LOWER(C212), "/", E212, "/config"))</f>
        <v>haas/entity/sensor/weewx/weatherstation_system_battery_status/config</v>
      </c>
      <c r="U212" s="1" t="str">
        <f t="shared" ref="U212" si="15">IF(ISBLANK(S212),  "", _xlfn.CONCAT("haas/entity/sensor/", LOWER(C212), "/", E212))</f>
        <v>haas/entity/sensor/weewx/weatherstation_system_battery_status</v>
      </c>
      <c r="V212" s="1" t="s">
        <v>232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226</v>
      </c>
    </row>
    <row r="213" spans="1:30" x14ac:dyDescent="0.2">
      <c r="A213" s="1">
        <v>2508</v>
      </c>
      <c r="B213" s="1" t="s">
        <v>28</v>
      </c>
      <c r="C213" s="1" t="s">
        <v>44</v>
      </c>
      <c r="D213" s="1" t="s">
        <v>29</v>
      </c>
      <c r="E213" s="1" t="s">
        <v>209</v>
      </c>
      <c r="F213" s="1" t="str">
        <f>IF(ISBLANK(E213), "", Table2[[#This Row],[unique_id]])</f>
        <v>weatherstation_console_battery_voltage</v>
      </c>
      <c r="G213" s="1" t="s">
        <v>531</v>
      </c>
      <c r="H213" s="1" t="s">
        <v>530</v>
      </c>
      <c r="I213" s="1" t="s">
        <v>89</v>
      </c>
      <c r="J213" s="1" t="s">
        <v>153</v>
      </c>
      <c r="M213" s="1" t="s">
        <v>34</v>
      </c>
      <c r="N213" s="1" t="s">
        <v>90</v>
      </c>
      <c r="O213" s="1" t="s">
        <v>91</v>
      </c>
      <c r="P213" s="1" t="s">
        <v>521</v>
      </c>
      <c r="Q213" s="1">
        <v>300</v>
      </c>
      <c r="R213" s="2" t="s">
        <v>37</v>
      </c>
      <c r="S213" s="1" t="s">
        <v>92</v>
      </c>
      <c r="T213" s="1" t="str">
        <f>IF(ISBLANK(S213),  "", _xlfn.CONCAT("haas/entity/sensor/", LOWER(C213), "/", E213, "/config"))</f>
        <v>haas/entity/sensor/weewx/weatherstation_console_battery_voltage/config</v>
      </c>
      <c r="U213" s="1" t="str">
        <f>IF(ISBLANK(S213),  "", _xlfn.CONCAT("haas/entity/sensor/", LOWER(C213), "/", E213))</f>
        <v>haas/entity/sensor/weewx/weatherstation_console_battery_voltage</v>
      </c>
      <c r="V213" s="1" t="s">
        <v>232</v>
      </c>
      <c r="W213" s="1">
        <v>1</v>
      </c>
      <c r="X213" s="1" t="s">
        <v>39</v>
      </c>
      <c r="Y213" s="1">
        <v>3.15</v>
      </c>
      <c r="Z213" s="1" t="s">
        <v>40</v>
      </c>
      <c r="AA213" s="1" t="s">
        <v>41</v>
      </c>
      <c r="AB213" s="1" t="s">
        <v>42</v>
      </c>
      <c r="AC213" s="1" t="s">
        <v>31</v>
      </c>
      <c r="AD213" s="7" t="s">
        <v>226</v>
      </c>
    </row>
    <row r="214" spans="1:30" x14ac:dyDescent="0.2">
      <c r="A214" s="1">
        <v>2509</v>
      </c>
      <c r="B214" s="1" t="s">
        <v>28</v>
      </c>
      <c r="C214" s="1" t="s">
        <v>44</v>
      </c>
      <c r="D214" s="1" t="s">
        <v>29</v>
      </c>
      <c r="E214" s="1" t="s">
        <v>210</v>
      </c>
      <c r="F214" s="1" t="str">
        <f>IF(ISBLANK(E214), "", Table2[[#This Row],[unique_id]])</f>
        <v>weatherstation_coms_signal_quality</v>
      </c>
      <c r="G214" s="1" t="s">
        <v>532</v>
      </c>
      <c r="H214" s="1" t="s">
        <v>530</v>
      </c>
      <c r="I214" s="1" t="s">
        <v>89</v>
      </c>
      <c r="J214" s="1" t="s">
        <v>153</v>
      </c>
      <c r="M214" s="1" t="s">
        <v>34</v>
      </c>
      <c r="N214" s="1" t="s">
        <v>35</v>
      </c>
      <c r="P214" s="1" t="s">
        <v>234</v>
      </c>
      <c r="Q214" s="1">
        <v>300</v>
      </c>
      <c r="R214" s="2" t="s">
        <v>37</v>
      </c>
      <c r="S214" s="1" t="s">
        <v>93</v>
      </c>
      <c r="T214" s="1" t="str">
        <f t="shared" ref="T214" si="16">IF(ISBLANK(S214),  "", _xlfn.CONCAT("haas/entity/sensor/", LOWER(C214), "/", E214, "/config"))</f>
        <v>haas/entity/sensor/weewx/weatherstation_coms_signal_quality/config</v>
      </c>
      <c r="U214" s="1" t="str">
        <f t="shared" ref="U214" si="17">IF(ISBLANK(S214),  "", _xlfn.CONCAT("haas/entity/sensor/", LOWER(C214), "/", E214))</f>
        <v>haas/entity/sensor/weewx/weatherstation_coms_signal_quality</v>
      </c>
      <c r="V214" s="1" t="s">
        <v>232</v>
      </c>
      <c r="W214" s="1">
        <v>1</v>
      </c>
      <c r="X214" s="1" t="s">
        <v>39</v>
      </c>
      <c r="Y214" s="1">
        <v>3.15</v>
      </c>
      <c r="Z214" s="1" t="s">
        <v>40</v>
      </c>
      <c r="AA214" s="1" t="s">
        <v>41</v>
      </c>
      <c r="AB214" s="1" t="s">
        <v>42</v>
      </c>
      <c r="AC214" s="1" t="s">
        <v>31</v>
      </c>
      <c r="AD214" s="7" t="s">
        <v>226</v>
      </c>
    </row>
    <row r="215" spans="1:30" x14ac:dyDescent="0.2">
      <c r="F215" s="11" t="str">
        <f>IF(ISBLANK(E215), "", Table2[[#This Row],[unique_id]])</f>
        <v/>
      </c>
      <c r="R215" s="2"/>
      <c r="T215" s="1" t="str">
        <f>IF(ISBLANK(S215),  "", _xlfn.CONCAT("haas/entity/sensor/", LOWER(C215), "/", E215, "/config"))</f>
        <v/>
      </c>
      <c r="U215" s="1" t="str">
        <f>IF(ISBLANK(S215),  "", _xlfn.CONCAT("haas/entity/sensor/", LOWER(C215), "/", E215))</f>
        <v/>
      </c>
      <c r="AD215" s="7"/>
    </row>
    <row r="216" spans="1:30" x14ac:dyDescent="0.2">
      <c r="F216" s="11" t="str">
        <f>IF(ISBLANK(E216), "", Table2[[#This Row],[unique_id]])</f>
        <v/>
      </c>
      <c r="R216" s="2"/>
      <c r="T216" s="1" t="str">
        <f>IF(ISBLANK(S216),  "", _xlfn.CONCAT("haas/entity/sensor/", LOWER(C216), "/", E216, "/config"))</f>
        <v/>
      </c>
      <c r="U216" s="1" t="str">
        <f>IF(ISBLANK(S216),  "", _xlfn.CONCAT("haas/entity/sensor/", LOWER(C216), "/", E216))</f>
        <v/>
      </c>
      <c r="AD216" s="7"/>
    </row>
    <row r="217" spans="1:30" x14ac:dyDescent="0.2">
      <c r="F217" s="11" t="str">
        <f>IF(ISBLANK(E217), "", Table2[[#This Row],[unique_id]])</f>
        <v/>
      </c>
      <c r="R217" s="2"/>
      <c r="T217" s="1" t="str">
        <f>IF(ISBLANK(S217),  "", _xlfn.CONCAT("haas/entity/sensor/", LOWER(C217), "/", E217, "/config"))</f>
        <v/>
      </c>
      <c r="U217" s="1" t="str">
        <f>IF(ISBLANK(S217),  "", _xlfn.CONCAT("haas/entity/sensor/", LOWER(C217), "/", E217))</f>
        <v/>
      </c>
      <c r="AD217" s="7"/>
    </row>
    <row r="218" spans="1:30" x14ac:dyDescent="0.2">
      <c r="F218" s="11" t="str">
        <f>IF(ISBLANK(E218), "", Table2[[#This Row],[unique_id]])</f>
        <v/>
      </c>
      <c r="R218" s="2"/>
      <c r="T218" s="1" t="str">
        <f>IF(ISBLANK(S218),  "", _xlfn.CONCAT("haas/entity/sensor/", LOWER(C218), "/", E218, "/config"))</f>
        <v/>
      </c>
      <c r="U218" s="1" t="str">
        <f>IF(ISBLANK(S218),  "", _xlfn.CONCAT("haas/entity/sensor/", LOWER(C218), "/", E218))</f>
        <v/>
      </c>
      <c r="AD218" s="7"/>
    </row>
    <row r="219" spans="1:30" x14ac:dyDescent="0.2">
      <c r="F219" s="11" t="str">
        <f>IF(ISBLANK(E219), "", Table2[[#This Row],[unique_id]])</f>
        <v/>
      </c>
      <c r="R219" s="2"/>
      <c r="T219" s="1" t="str">
        <f>IF(ISBLANK(S219),  "", _xlfn.CONCAT("haas/entity/sensor/", LOWER(C219), "/", E219, "/config"))</f>
        <v/>
      </c>
      <c r="U219" s="1" t="str">
        <f>IF(ISBLANK(S219),  "", _xlfn.CONCAT("haas/entity/sensor/", LOWER(C219), "/", E219))</f>
        <v/>
      </c>
      <c r="AD219" s="7"/>
    </row>
    <row r="220" spans="1:30" x14ac:dyDescent="0.2">
      <c r="A220" s="1">
        <v>2600</v>
      </c>
      <c r="B220" s="1" t="s">
        <v>28</v>
      </c>
      <c r="C220" s="1" t="s">
        <v>383</v>
      </c>
      <c r="D220" s="1" t="s">
        <v>166</v>
      </c>
      <c r="E220" s="1" t="s">
        <v>167</v>
      </c>
      <c r="F220" s="1" t="str">
        <f>IF(ISBLANK(E220), "", Table2[[#This Row],[unique_id]])</f>
        <v>ada_home</v>
      </c>
      <c r="G220" s="1" t="s">
        <v>235</v>
      </c>
      <c r="H220" s="1" t="s">
        <v>510</v>
      </c>
      <c r="I220" s="1" t="s">
        <v>165</v>
      </c>
      <c r="J220" s="1" t="s">
        <v>153</v>
      </c>
      <c r="K220" s="1" t="s">
        <v>509</v>
      </c>
      <c r="R220" s="2"/>
      <c r="T220" s="1" t="str">
        <f t="shared" si="10"/>
        <v/>
      </c>
      <c r="U220" s="1" t="str">
        <f t="shared" si="11"/>
        <v/>
      </c>
    </row>
    <row r="221" spans="1:30" x14ac:dyDescent="0.2">
      <c r="A221" s="1">
        <v>2601</v>
      </c>
      <c r="B221" s="1" t="s">
        <v>28</v>
      </c>
      <c r="C221" s="1" t="s">
        <v>383</v>
      </c>
      <c r="D221" s="1" t="s">
        <v>166</v>
      </c>
      <c r="E221" s="1" t="s">
        <v>489</v>
      </c>
      <c r="F221" s="1" t="str">
        <f>IF(ISBLANK(E221), "", Table2[[#This Row],[unique_id]])</f>
        <v>edwin_home</v>
      </c>
      <c r="G221" s="1" t="s">
        <v>491</v>
      </c>
      <c r="H221" s="1" t="s">
        <v>510</v>
      </c>
      <c r="I221" s="1" t="s">
        <v>165</v>
      </c>
      <c r="J221" s="1" t="s">
        <v>153</v>
      </c>
      <c r="K221" s="1" t="s">
        <v>509</v>
      </c>
      <c r="R221" s="2"/>
      <c r="T221" s="1" t="str">
        <f t="shared" si="10"/>
        <v/>
      </c>
      <c r="U221" s="1" t="str">
        <f t="shared" si="11"/>
        <v/>
      </c>
    </row>
    <row r="222" spans="1:30" x14ac:dyDescent="0.2">
      <c r="A222" s="1">
        <v>2602</v>
      </c>
      <c r="B222" s="1" t="s">
        <v>28</v>
      </c>
      <c r="C222" s="1" t="s">
        <v>383</v>
      </c>
      <c r="D222" s="1" t="s">
        <v>166</v>
      </c>
      <c r="E222" s="1" t="s">
        <v>503</v>
      </c>
      <c r="F222" s="11" t="str">
        <f>IF(ISBLANK(E222), "", Table2[[#This Row],[unique_id]])</f>
        <v>parents_home</v>
      </c>
      <c r="G222" s="1" t="s">
        <v>493</v>
      </c>
      <c r="H222" s="1" t="s">
        <v>510</v>
      </c>
      <c r="I222" s="1" t="s">
        <v>165</v>
      </c>
      <c r="J222" s="1" t="s">
        <v>153</v>
      </c>
      <c r="K222" s="1" t="s">
        <v>509</v>
      </c>
      <c r="R222" s="2"/>
      <c r="T222" s="1" t="str">
        <f t="shared" si="10"/>
        <v/>
      </c>
      <c r="U222" s="1" t="str">
        <f t="shared" si="11"/>
        <v/>
      </c>
    </row>
    <row r="223" spans="1:30" x14ac:dyDescent="0.2">
      <c r="A223" s="1">
        <v>2603</v>
      </c>
      <c r="B223" s="1" t="s">
        <v>28</v>
      </c>
      <c r="C223" s="1" t="s">
        <v>224</v>
      </c>
      <c r="D223" s="1" t="s">
        <v>166</v>
      </c>
      <c r="E223" s="1" t="s">
        <v>502</v>
      </c>
      <c r="F223" s="11" t="str">
        <f>IF(ISBLANK(E223), "", Table2[[#This Row],[unique_id]])</f>
        <v>parents_speaker</v>
      </c>
      <c r="G223" s="1" t="s">
        <v>494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 t="shared" si="10"/>
        <v/>
      </c>
      <c r="U223" s="1" t="str">
        <f t="shared" si="11"/>
        <v/>
      </c>
    </row>
    <row r="224" spans="1:30" x14ac:dyDescent="0.2">
      <c r="A224" s="1">
        <v>2604</v>
      </c>
      <c r="B224" s="1" t="s">
        <v>28</v>
      </c>
      <c r="C224" s="1" t="s">
        <v>383</v>
      </c>
      <c r="D224" s="1" t="s">
        <v>166</v>
      </c>
      <c r="E224" s="1" t="s">
        <v>501</v>
      </c>
      <c r="F224" s="11" t="str">
        <f>IF(ISBLANK(E224), "", Table2[[#This Row],[unique_id]])</f>
        <v>parents_tv</v>
      </c>
      <c r="G224" s="1" t="s">
        <v>498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 t="shared" si="10"/>
        <v/>
      </c>
      <c r="U224" s="1" t="str">
        <f t="shared" si="11"/>
        <v/>
      </c>
    </row>
    <row r="225" spans="1:21" x14ac:dyDescent="0.2">
      <c r="A225" s="1">
        <v>2605</v>
      </c>
      <c r="B225" s="1" t="s">
        <v>28</v>
      </c>
      <c r="C225" s="1" t="s">
        <v>224</v>
      </c>
      <c r="D225" s="1" t="s">
        <v>166</v>
      </c>
      <c r="E225" s="1" t="s">
        <v>496</v>
      </c>
      <c r="F225" s="11" t="str">
        <f>IF(ISBLANK(E225), "", Table2[[#This Row],[unique_id]])</f>
        <v>kitchen_home</v>
      </c>
      <c r="G225" s="1" t="s">
        <v>495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 t="shared" si="10"/>
        <v/>
      </c>
      <c r="U225" s="1" t="str">
        <f t="shared" si="11"/>
        <v/>
      </c>
    </row>
    <row r="226" spans="1:21" x14ac:dyDescent="0.2">
      <c r="A226" s="1">
        <v>2606</v>
      </c>
      <c r="B226" s="1" t="s">
        <v>28</v>
      </c>
      <c r="C226" s="1" t="s">
        <v>224</v>
      </c>
      <c r="D226" s="1" t="s">
        <v>166</v>
      </c>
      <c r="E226" s="1" t="s">
        <v>168</v>
      </c>
      <c r="F226" s="11" t="str">
        <f>IF(ISBLANK(E226), "", Table2[[#This Row],[unique_id]])</f>
        <v>kitchen_speaker</v>
      </c>
      <c r="G226" s="1" t="s">
        <v>236</v>
      </c>
      <c r="H226" s="1" t="s">
        <v>510</v>
      </c>
      <c r="I226" s="1" t="s">
        <v>165</v>
      </c>
      <c r="J226" s="1" t="s">
        <v>153</v>
      </c>
      <c r="K226" s="1" t="s">
        <v>509</v>
      </c>
      <c r="R226" s="2"/>
      <c r="T226" s="1" t="str">
        <f t="shared" si="10"/>
        <v/>
      </c>
      <c r="U226" s="1" t="str">
        <f t="shared" si="11"/>
        <v/>
      </c>
    </row>
    <row r="227" spans="1:21" x14ac:dyDescent="0.2">
      <c r="A227" s="1">
        <v>2607</v>
      </c>
      <c r="B227" s="1" t="s">
        <v>28</v>
      </c>
      <c r="C227" s="1" t="s">
        <v>383</v>
      </c>
      <c r="D227" s="1" t="s">
        <v>166</v>
      </c>
      <c r="E227" s="1" t="s">
        <v>490</v>
      </c>
      <c r="F227" s="11" t="str">
        <f>IF(ISBLANK(E227), "", Table2[[#This Row],[unique_id]])</f>
        <v>lounge_home</v>
      </c>
      <c r="G227" s="1" t="s">
        <v>492</v>
      </c>
      <c r="H227" s="1" t="s">
        <v>510</v>
      </c>
      <c r="I227" s="1" t="s">
        <v>165</v>
      </c>
      <c r="J227" s="1" t="s">
        <v>153</v>
      </c>
      <c r="K227" s="1" t="s">
        <v>509</v>
      </c>
      <c r="R227" s="2"/>
      <c r="T227" s="1" t="str">
        <f t="shared" si="10"/>
        <v/>
      </c>
      <c r="U227" s="1" t="str">
        <f t="shared" si="11"/>
        <v/>
      </c>
    </row>
    <row r="228" spans="1:21" x14ac:dyDescent="0.2">
      <c r="A228" s="1">
        <v>2608</v>
      </c>
      <c r="B228" s="1" t="s">
        <v>28</v>
      </c>
      <c r="C228" s="1" t="s">
        <v>499</v>
      </c>
      <c r="D228" s="1" t="s">
        <v>166</v>
      </c>
      <c r="E228" s="1" t="s">
        <v>500</v>
      </c>
      <c r="F228" s="11" t="str">
        <f>IF(ISBLANK(E228), "", Table2[[#This Row],[unique_id]])</f>
        <v>lounge_speaker</v>
      </c>
      <c r="G228" s="1" t="s">
        <v>497</v>
      </c>
      <c r="H228" s="1" t="s">
        <v>510</v>
      </c>
      <c r="I228" s="1" t="s">
        <v>165</v>
      </c>
      <c r="J228" s="1" t="s">
        <v>153</v>
      </c>
      <c r="K228" s="1" t="s">
        <v>509</v>
      </c>
      <c r="R228" s="2"/>
      <c r="T228" s="1" t="str">
        <f t="shared" si="10"/>
        <v/>
      </c>
      <c r="U228" s="1" t="str">
        <f t="shared" si="11"/>
        <v/>
      </c>
    </row>
    <row r="229" spans="1:21" x14ac:dyDescent="0.2">
      <c r="A229" s="1">
        <v>2609</v>
      </c>
      <c r="B229" s="1" t="s">
        <v>28</v>
      </c>
      <c r="C229" s="1" t="s">
        <v>499</v>
      </c>
      <c r="D229" s="1" t="s">
        <v>166</v>
      </c>
      <c r="E229" s="1" t="s">
        <v>221</v>
      </c>
      <c r="F229" s="11" t="str">
        <f>IF(ISBLANK(E229), "", Table2[[#This Row],[unique_id]])</f>
        <v>lounge_tv</v>
      </c>
      <c r="G229" s="1" t="s">
        <v>222</v>
      </c>
      <c r="H229" s="1" t="s">
        <v>510</v>
      </c>
      <c r="I229" s="1" t="s">
        <v>165</v>
      </c>
      <c r="J229" s="1" t="s">
        <v>153</v>
      </c>
      <c r="K229" s="1" t="s">
        <v>509</v>
      </c>
      <c r="R229" s="2"/>
      <c r="T229" s="1" t="str">
        <f t="shared" si="10"/>
        <v/>
      </c>
      <c r="U229" s="1" t="str">
        <f t="shared" si="11"/>
        <v/>
      </c>
    </row>
    <row r="230" spans="1:21" x14ac:dyDescent="0.2">
      <c r="A230" s="1">
        <v>2650</v>
      </c>
      <c r="B230" s="1" t="s">
        <v>28</v>
      </c>
      <c r="C230" s="1" t="s">
        <v>382</v>
      </c>
      <c r="D230" s="1" t="s">
        <v>169</v>
      </c>
      <c r="E230" s="1" t="s">
        <v>170</v>
      </c>
      <c r="F230" s="1" t="str">
        <f>IF(ISBLANK(E230), "", Table2[[#This Row],[unique_id]])</f>
        <v>uvc_ada_medium</v>
      </c>
      <c r="G230" s="1" t="s">
        <v>146</v>
      </c>
      <c r="H230" s="1" t="s">
        <v>203</v>
      </c>
      <c r="I230" s="1" t="s">
        <v>309</v>
      </c>
      <c r="J230" s="1" t="s">
        <v>153</v>
      </c>
      <c r="K230" s="1" t="s">
        <v>511</v>
      </c>
      <c r="R230" s="2"/>
      <c r="T230" s="1" t="str">
        <f t="shared" si="10"/>
        <v/>
      </c>
      <c r="U230" s="1" t="str">
        <f t="shared" si="11"/>
        <v/>
      </c>
    </row>
    <row r="231" spans="1:21" x14ac:dyDescent="0.2">
      <c r="A231" s="1">
        <v>2651</v>
      </c>
      <c r="B231" s="1" t="s">
        <v>28</v>
      </c>
      <c r="C231" s="1" t="s">
        <v>382</v>
      </c>
      <c r="D231" s="1" t="s">
        <v>169</v>
      </c>
      <c r="E231" s="1" t="s">
        <v>304</v>
      </c>
      <c r="F231" s="1" t="str">
        <f>IF(ISBLANK(E231), "", Table2[[#This Row],[unique_id]])</f>
        <v>uvc_edwin_medium</v>
      </c>
      <c r="G231" s="1" t="s">
        <v>142</v>
      </c>
      <c r="H231" s="1" t="s">
        <v>203</v>
      </c>
      <c r="I231" s="1" t="s">
        <v>309</v>
      </c>
      <c r="J231" s="1" t="s">
        <v>153</v>
      </c>
      <c r="K231" s="1" t="s">
        <v>511</v>
      </c>
      <c r="R231" s="2"/>
      <c r="T231" s="1" t="str">
        <f t="shared" si="10"/>
        <v/>
      </c>
      <c r="U231" s="1" t="str">
        <f t="shared" si="11"/>
        <v/>
      </c>
    </row>
    <row r="232" spans="1:21" x14ac:dyDescent="0.2">
      <c r="A232" s="1">
        <v>3050</v>
      </c>
      <c r="B232" s="1" t="s">
        <v>28</v>
      </c>
      <c r="C232" s="1" t="s">
        <v>149</v>
      </c>
      <c r="D232" s="1" t="s">
        <v>171</v>
      </c>
      <c r="E232" s="1" t="s">
        <v>306</v>
      </c>
      <c r="F232" s="1" t="str">
        <f>IF(ISBLANK(E232), "", Table2[[#This Row],[unique_id]])</f>
        <v>ada_occupancy</v>
      </c>
      <c r="G232" s="1" t="s">
        <v>146</v>
      </c>
      <c r="H232" s="1" t="s">
        <v>514</v>
      </c>
      <c r="I232" s="1" t="s">
        <v>309</v>
      </c>
      <c r="J232" s="1" t="s">
        <v>153</v>
      </c>
      <c r="R232" s="2"/>
      <c r="T232" s="1" t="str">
        <f t="shared" si="10"/>
        <v/>
      </c>
      <c r="U232" s="1" t="str">
        <f t="shared" si="11"/>
        <v/>
      </c>
    </row>
    <row r="233" spans="1:21" x14ac:dyDescent="0.2">
      <c r="A233" s="1">
        <v>3051</v>
      </c>
      <c r="B233" s="1" t="s">
        <v>28</v>
      </c>
      <c r="C233" s="1" t="s">
        <v>382</v>
      </c>
      <c r="D233" s="1" t="s">
        <v>171</v>
      </c>
      <c r="E233" s="1" t="s">
        <v>172</v>
      </c>
      <c r="F233" s="1" t="str">
        <f>IF(ISBLANK(E233), "", Table2[[#This Row],[unique_id]])</f>
        <v>uvc_ada_motion</v>
      </c>
      <c r="G233" s="1" t="s">
        <v>146</v>
      </c>
      <c r="H233" s="5" t="s">
        <v>515</v>
      </c>
      <c r="I233" s="1" t="s">
        <v>309</v>
      </c>
      <c r="J233" s="1" t="s">
        <v>153</v>
      </c>
      <c r="R233" s="2"/>
      <c r="T233" s="1" t="str">
        <f t="shared" si="10"/>
        <v/>
      </c>
      <c r="U233" s="1" t="str">
        <f t="shared" si="11"/>
        <v/>
      </c>
    </row>
    <row r="234" spans="1:21" x14ac:dyDescent="0.2">
      <c r="A234" s="1">
        <v>3052</v>
      </c>
      <c r="B234" s="1" t="s">
        <v>28</v>
      </c>
      <c r="C234" s="1" t="s">
        <v>149</v>
      </c>
      <c r="D234" s="1" t="s">
        <v>171</v>
      </c>
      <c r="E234" s="1" t="s">
        <v>307</v>
      </c>
      <c r="F234" s="1" t="str">
        <f>IF(ISBLANK(E234), "", Table2[[#This Row],[unique_id]])</f>
        <v>edwin_occupancy</v>
      </c>
      <c r="G234" s="1" t="s">
        <v>142</v>
      </c>
      <c r="H234" s="1" t="s">
        <v>514</v>
      </c>
      <c r="I234" s="1" t="s">
        <v>309</v>
      </c>
      <c r="J234" s="1" t="s">
        <v>153</v>
      </c>
      <c r="R234" s="2"/>
      <c r="T234" s="1" t="str">
        <f t="shared" si="10"/>
        <v/>
      </c>
      <c r="U234" s="1" t="str">
        <f t="shared" si="11"/>
        <v/>
      </c>
    </row>
    <row r="235" spans="1:21" x14ac:dyDescent="0.2">
      <c r="A235" s="1">
        <v>3053</v>
      </c>
      <c r="B235" s="1" t="s">
        <v>28</v>
      </c>
      <c r="C235" s="1" t="s">
        <v>382</v>
      </c>
      <c r="D235" s="1" t="s">
        <v>171</v>
      </c>
      <c r="E235" s="1" t="s">
        <v>305</v>
      </c>
      <c r="F235" s="1" t="str">
        <f>IF(ISBLANK(E235), "", Table2[[#This Row],[unique_id]])</f>
        <v>uvc_edwin_motion</v>
      </c>
      <c r="G235" s="1" t="s">
        <v>142</v>
      </c>
      <c r="H235" s="5" t="s">
        <v>515</v>
      </c>
      <c r="I235" s="1" t="s">
        <v>309</v>
      </c>
      <c r="J235" s="1" t="s">
        <v>153</v>
      </c>
      <c r="R235" s="2"/>
      <c r="T235" s="1" t="str">
        <f t="shared" si="10"/>
        <v/>
      </c>
      <c r="U235" s="1" t="str">
        <f t="shared" si="11"/>
        <v/>
      </c>
    </row>
    <row r="236" spans="1:21" x14ac:dyDescent="0.2">
      <c r="A236" s="1">
        <v>3054</v>
      </c>
      <c r="B236" s="1" t="s">
        <v>28</v>
      </c>
      <c r="C236" s="1" t="s">
        <v>149</v>
      </c>
      <c r="D236" s="1" t="s">
        <v>171</v>
      </c>
      <c r="E236" s="1" t="s">
        <v>173</v>
      </c>
      <c r="F236" s="1" t="str">
        <f>IF(ISBLANK(E236), "", Table2[[#This Row],[unique_id]])</f>
        <v>parents_occupancy</v>
      </c>
      <c r="G236" s="1" t="s">
        <v>275</v>
      </c>
      <c r="H236" s="1" t="s">
        <v>514</v>
      </c>
      <c r="I236" s="1" t="s">
        <v>309</v>
      </c>
      <c r="J236" s="1" t="s">
        <v>153</v>
      </c>
      <c r="R236" s="2"/>
      <c r="T236" s="1" t="str">
        <f t="shared" si="10"/>
        <v/>
      </c>
      <c r="U236" s="1" t="str">
        <f t="shared" si="11"/>
        <v/>
      </c>
    </row>
    <row r="237" spans="1:21" x14ac:dyDescent="0.2">
      <c r="A237" s="1">
        <v>3055</v>
      </c>
      <c r="B237" s="1" t="s">
        <v>28</v>
      </c>
      <c r="C237" s="1" t="s">
        <v>149</v>
      </c>
      <c r="D237" s="1" t="s">
        <v>171</v>
      </c>
      <c r="E237" s="1" t="s">
        <v>308</v>
      </c>
      <c r="F237" s="1" t="str">
        <f>IF(ISBLANK(E237), "", Table2[[#This Row],[unique_id]])</f>
        <v>lounge_occupancy</v>
      </c>
      <c r="G237" s="1" t="s">
        <v>277</v>
      </c>
      <c r="H237" s="1" t="s">
        <v>514</v>
      </c>
      <c r="I237" s="1" t="s">
        <v>309</v>
      </c>
      <c r="J237" s="1" t="s">
        <v>153</v>
      </c>
      <c r="R237" s="2"/>
      <c r="T237" s="1" t="str">
        <f t="shared" si="10"/>
        <v/>
      </c>
      <c r="U237" s="1" t="str">
        <f t="shared" si="11"/>
        <v/>
      </c>
    </row>
    <row r="238" spans="1:21" x14ac:dyDescent="0.2">
      <c r="A238" s="1">
        <v>3056</v>
      </c>
      <c r="B238" s="1" t="s">
        <v>28</v>
      </c>
      <c r="C238" s="1" t="s">
        <v>149</v>
      </c>
      <c r="D238" s="1" t="s">
        <v>171</v>
      </c>
      <c r="E238" s="1" t="s">
        <v>512</v>
      </c>
      <c r="F238" s="1" t="str">
        <f>IF(ISBLANK(E238), "", Table2[[#This Row],[unique_id]])</f>
        <v>deck_east_occupancy</v>
      </c>
      <c r="G238" s="1" t="s">
        <v>347</v>
      </c>
      <c r="H238" s="1" t="s">
        <v>514</v>
      </c>
      <c r="I238" s="1" t="s">
        <v>309</v>
      </c>
      <c r="J238" s="1" t="s">
        <v>153</v>
      </c>
      <c r="R238" s="2"/>
      <c r="T238" s="1" t="str">
        <f t="shared" si="10"/>
        <v/>
      </c>
      <c r="U238" s="1" t="str">
        <f t="shared" si="11"/>
        <v/>
      </c>
    </row>
    <row r="239" spans="1:21" x14ac:dyDescent="0.2">
      <c r="A239" s="1">
        <v>3057</v>
      </c>
      <c r="B239" s="1" t="s">
        <v>28</v>
      </c>
      <c r="C239" s="1" t="s">
        <v>149</v>
      </c>
      <c r="D239" s="1" t="s">
        <v>171</v>
      </c>
      <c r="E239" s="1" t="s">
        <v>513</v>
      </c>
      <c r="F239" s="1" t="str">
        <f>IF(ISBLANK(E239), "", Table2[[#This Row],[unique_id]])</f>
        <v>deck_west_occupancy</v>
      </c>
      <c r="G239" s="1" t="s">
        <v>346</v>
      </c>
      <c r="H239" s="1" t="s">
        <v>514</v>
      </c>
      <c r="I239" s="1" t="s">
        <v>309</v>
      </c>
      <c r="J239" s="1" t="s">
        <v>153</v>
      </c>
      <c r="R239" s="2"/>
      <c r="T239" s="1" t="str">
        <f t="shared" si="10"/>
        <v/>
      </c>
      <c r="U239" s="1" t="str">
        <f t="shared" si="11"/>
        <v/>
      </c>
    </row>
    <row r="240" spans="1:21" x14ac:dyDescent="0.2">
      <c r="A240" s="1">
        <v>8000</v>
      </c>
      <c r="C240" s="1" t="s">
        <v>381</v>
      </c>
      <c r="D240" s="1" t="s">
        <v>174</v>
      </c>
      <c r="E240" s="1" t="s">
        <v>175</v>
      </c>
      <c r="F240" s="1" t="str">
        <f>IF(ISBLANK(E240), "", Table2[[#This Row],[unique_id]])</f>
        <v>ada_energize</v>
      </c>
      <c r="G240" s="9" t="s">
        <v>237</v>
      </c>
      <c r="H240" s="1" t="s">
        <v>157</v>
      </c>
      <c r="I240" s="1" t="s">
        <v>176</v>
      </c>
      <c r="R240" s="2"/>
      <c r="T240" s="1" t="str">
        <f t="shared" si="10"/>
        <v/>
      </c>
      <c r="U240" s="1" t="str">
        <f t="shared" si="11"/>
        <v/>
      </c>
    </row>
    <row r="241" spans="1:30" x14ac:dyDescent="0.2">
      <c r="A241" s="1">
        <v>9000</v>
      </c>
      <c r="C241" s="1" t="s">
        <v>176</v>
      </c>
      <c r="D241" s="3" t="s">
        <v>177</v>
      </c>
      <c r="E241" s="1" t="s">
        <v>178</v>
      </c>
      <c r="F241" s="1" t="str">
        <f>IF(ISBLANK(E241), "", Table2[[#This Row],[unique_id]])</f>
        <v>update_bom_icons</v>
      </c>
      <c r="G241" s="1" t="s">
        <v>238</v>
      </c>
      <c r="H241" s="1" t="s">
        <v>89</v>
      </c>
      <c r="I241" s="1" t="s">
        <v>176</v>
      </c>
      <c r="R241" s="2"/>
      <c r="T241" s="1" t="str">
        <f t="shared" si="10"/>
        <v/>
      </c>
      <c r="U241" s="1" t="str">
        <f t="shared" si="11"/>
        <v/>
      </c>
    </row>
    <row r="242" spans="1:30" x14ac:dyDescent="0.2">
      <c r="F242" s="11" t="str">
        <f>IF(ISBLANK(E242), "", Table2[[#This Row],[unique_id]])</f>
        <v/>
      </c>
      <c r="R242" s="2"/>
      <c r="T242" s="1" t="str">
        <f t="shared" si="10"/>
        <v/>
      </c>
      <c r="U242" s="1" t="str">
        <f t="shared" si="11"/>
        <v/>
      </c>
      <c r="AD242" s="7"/>
    </row>
    <row r="243" spans="1:30" x14ac:dyDescent="0.2">
      <c r="F243" s="11" t="str">
        <f>IF(ISBLANK(E243), "", Table2[[#This Row],[unique_id]])</f>
        <v/>
      </c>
      <c r="R243" s="2"/>
      <c r="T243" s="1" t="str">
        <f t="shared" si="10"/>
        <v/>
      </c>
      <c r="U243" s="1" t="str">
        <f t="shared" si="11"/>
        <v/>
      </c>
    </row>
    <row r="244" spans="1:30" x14ac:dyDescent="0.2">
      <c r="F244" s="11" t="str">
        <f>IF(ISBLANK(E244), "", Table2[[#This Row],[unique_id]])</f>
        <v/>
      </c>
      <c r="R244" s="2"/>
      <c r="T244" s="1" t="str">
        <f t="shared" si="10"/>
        <v/>
      </c>
      <c r="U244" s="1" t="str">
        <f t="shared" si="11"/>
        <v/>
      </c>
      <c r="AD244" s="7"/>
    </row>
    <row r="245" spans="1:30" x14ac:dyDescent="0.2">
      <c r="F245" s="11" t="str">
        <f>IF(ISBLANK(E245), "", Table2[[#This Row],[unique_id]])</f>
        <v/>
      </c>
      <c r="R245" s="2"/>
      <c r="T245" s="1" t="str">
        <f t="shared" si="10"/>
        <v/>
      </c>
      <c r="U245" s="1" t="str">
        <f t="shared" si="11"/>
        <v/>
      </c>
    </row>
    <row r="246" spans="1:30" x14ac:dyDescent="0.2">
      <c r="F246" s="11" t="str">
        <f>IF(ISBLANK(E246), "", Table2[[#This Row],[unique_id]])</f>
        <v/>
      </c>
      <c r="R246" s="2"/>
      <c r="T246" s="1" t="str">
        <f t="shared" si="10"/>
        <v/>
      </c>
      <c r="U246" s="1" t="str">
        <f t="shared" si="11"/>
        <v/>
      </c>
    </row>
    <row r="247" spans="1:30" x14ac:dyDescent="0.2">
      <c r="F247" s="11" t="str">
        <f>IF(ISBLANK(E247), "", Table2[[#This Row],[unique_id]])</f>
        <v/>
      </c>
      <c r="R247" s="2"/>
      <c r="T247" s="1" t="str">
        <f t="shared" si="10"/>
        <v/>
      </c>
      <c r="U247" s="1" t="str">
        <f t="shared" si="11"/>
        <v/>
      </c>
    </row>
    <row r="248" spans="1:30" x14ac:dyDescent="0.2">
      <c r="F248" s="11" t="str">
        <f>IF(ISBLANK(E248), "", Table2[[#This Row],[unique_id]])</f>
        <v/>
      </c>
      <c r="R248" s="2"/>
      <c r="T248" s="1" t="str">
        <f t="shared" si="10"/>
        <v/>
      </c>
      <c r="U248" s="1" t="str">
        <f t="shared" si="11"/>
        <v/>
      </c>
    </row>
    <row r="249" spans="1:30" x14ac:dyDescent="0.2">
      <c r="F249" s="11" t="str">
        <f>IF(ISBLANK(E249), "", Table2[[#This Row],[unique_id]])</f>
        <v/>
      </c>
      <c r="R249" s="2"/>
      <c r="T249" s="1" t="str">
        <f t="shared" si="10"/>
        <v/>
      </c>
      <c r="U249" s="1" t="str">
        <f t="shared" si="11"/>
        <v/>
      </c>
    </row>
    <row r="250" spans="1:30" x14ac:dyDescent="0.2">
      <c r="F250" s="11" t="str">
        <f>IF(ISBLANK(E250), "", Table2[[#This Row],[unique_id]])</f>
        <v/>
      </c>
      <c r="R250" s="2"/>
      <c r="T250" s="1" t="str">
        <f t="shared" si="10"/>
        <v/>
      </c>
      <c r="U250" s="1" t="str">
        <f t="shared" si="11"/>
        <v/>
      </c>
    </row>
    <row r="251" spans="1:30" x14ac:dyDescent="0.2">
      <c r="F251" s="11" t="str">
        <f>IF(ISBLANK(E251), "", Table2[[#This Row],[unique_id]])</f>
        <v/>
      </c>
      <c r="R251" s="2"/>
      <c r="T251" s="1" t="str">
        <f t="shared" si="10"/>
        <v/>
      </c>
      <c r="U251" s="1" t="str">
        <f t="shared" si="11"/>
        <v/>
      </c>
    </row>
    <row r="252" spans="1:30" x14ac:dyDescent="0.2">
      <c r="F252" s="11" t="str">
        <f>IF(ISBLANK(E252), "", Table2[[#This Row],[unique_id]])</f>
        <v/>
      </c>
      <c r="R252" s="2"/>
      <c r="T252" s="1" t="str">
        <f t="shared" si="10"/>
        <v/>
      </c>
      <c r="U252" s="1" t="str">
        <f t="shared" si="11"/>
        <v/>
      </c>
    </row>
    <row r="253" spans="1:30" x14ac:dyDescent="0.2">
      <c r="F253" s="11" t="str">
        <f>IF(ISBLANK(E253), "", Table2[[#This Row],[unique_id]])</f>
        <v/>
      </c>
      <c r="R253" s="2"/>
      <c r="T253" s="1" t="str">
        <f t="shared" si="10"/>
        <v/>
      </c>
      <c r="U253" s="1" t="str">
        <f t="shared" si="11"/>
        <v/>
      </c>
    </row>
    <row r="254" spans="1:30" x14ac:dyDescent="0.2">
      <c r="F254" s="11" t="str">
        <f>IF(ISBLANK(E254), "", Table2[[#This Row],[unique_id]])</f>
        <v/>
      </c>
      <c r="R254" s="2"/>
      <c r="T254" s="1" t="str">
        <f t="shared" si="10"/>
        <v/>
      </c>
      <c r="U254" s="1" t="str">
        <f t="shared" si="11"/>
        <v/>
      </c>
    </row>
    <row r="255" spans="1:30" x14ac:dyDescent="0.2">
      <c r="F255" s="11" t="str">
        <f>IF(ISBLANK(E255), "", Table2[[#This Row],[unique_id]])</f>
        <v/>
      </c>
      <c r="R255" s="2"/>
      <c r="T255" s="1" t="str">
        <f t="shared" si="10"/>
        <v/>
      </c>
      <c r="U255" s="1" t="str">
        <f t="shared" si="11"/>
        <v/>
      </c>
    </row>
    <row r="256" spans="1:30" x14ac:dyDescent="0.2">
      <c r="F256" s="11" t="str">
        <f>IF(ISBLANK(E256), "", Table2[[#This Row],[unique_id]])</f>
        <v/>
      </c>
      <c r="R256" s="2"/>
      <c r="T256" s="1" t="str">
        <f t="shared" si="10"/>
        <v/>
      </c>
      <c r="U256" s="1" t="str">
        <f t="shared" si="11"/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 t="shared" si="10"/>
        <v/>
      </c>
      <c r="U257" s="1" t="str">
        <f t="shared" si="11"/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 t="shared" si="10"/>
        <v/>
      </c>
      <c r="U258" s="1" t="str">
        <f t="shared" si="11"/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 t="shared" si="10"/>
        <v/>
      </c>
      <c r="U259" s="1" t="str">
        <f t="shared" si="11"/>
        <v/>
      </c>
    </row>
    <row r="260" spans="6:21" x14ac:dyDescent="0.2">
      <c r="F260" s="11"/>
      <c r="R260" s="2"/>
      <c r="T260" s="1" t="str">
        <f t="shared" si="10"/>
        <v/>
      </c>
      <c r="U260" s="1" t="str">
        <f t="shared" si="11"/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 t="shared" si="10"/>
        <v/>
      </c>
      <c r="U261" s="1" t="str">
        <f t="shared" si="11"/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 t="shared" si="10"/>
        <v/>
      </c>
      <c r="U262" s="1" t="str">
        <f t="shared" si="11"/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 t="shared" si="10"/>
        <v/>
      </c>
      <c r="U263" s="1" t="str">
        <f t="shared" si="11"/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 t="shared" si="10"/>
        <v/>
      </c>
      <c r="U264" s="1" t="str">
        <f t="shared" si="11"/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 t="shared" si="10"/>
        <v/>
      </c>
      <c r="U265" s="1" t="str">
        <f t="shared" si="11"/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 t="shared" si="10"/>
        <v/>
      </c>
      <c r="U266" s="1" t="str">
        <f t="shared" si="11"/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 t="shared" si="10"/>
        <v/>
      </c>
      <c r="U267" s="1" t="str">
        <f t="shared" si="11"/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 t="shared" si="10"/>
        <v/>
      </c>
      <c r="U268" s="1" t="str">
        <f t="shared" si="11"/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 t="shared" si="10"/>
        <v/>
      </c>
      <c r="U269" s="1" t="str">
        <f t="shared" si="11"/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 t="shared" si="10"/>
        <v/>
      </c>
      <c r="U270" s="1" t="str">
        <f t="shared" si="11"/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 t="shared" ref="T271:T334" si="18">IF(ISBLANK(S271),  "", _xlfn.CONCAT("haas/entity/sensor/", LOWER(C271), "/", E271, "/config"))</f>
        <v/>
      </c>
      <c r="U271" s="1" t="str">
        <f t="shared" ref="U271:U334" si="19"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 t="shared" si="18"/>
        <v/>
      </c>
      <c r="U272" s="1" t="str">
        <f t="shared" si="19"/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 t="shared" si="18"/>
        <v/>
      </c>
      <c r="U273" s="1" t="str">
        <f t="shared" si="19"/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 t="shared" si="18"/>
        <v/>
      </c>
      <c r="U274" s="1" t="str">
        <f t="shared" si="19"/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 t="shared" si="18"/>
        <v/>
      </c>
      <c r="U275" s="1" t="str">
        <f t="shared" si="19"/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 t="shared" si="18"/>
        <v/>
      </c>
      <c r="U276" s="1" t="str">
        <f t="shared" si="19"/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 t="shared" si="18"/>
        <v/>
      </c>
      <c r="U277" s="1" t="str">
        <f t="shared" si="19"/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 t="shared" si="18"/>
        <v/>
      </c>
      <c r="U278" s="1" t="str">
        <f t="shared" si="19"/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 t="shared" si="18"/>
        <v/>
      </c>
      <c r="U279" s="1" t="str">
        <f t="shared" si="19"/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 t="shared" si="18"/>
        <v/>
      </c>
      <c r="U280" s="1" t="str">
        <f t="shared" si="19"/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 t="shared" si="18"/>
        <v/>
      </c>
      <c r="U281" s="1" t="str">
        <f t="shared" si="19"/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 t="shared" si="18"/>
        <v/>
      </c>
      <c r="U282" s="1" t="str">
        <f t="shared" si="19"/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 t="shared" si="18"/>
        <v/>
      </c>
      <c r="U283" s="1" t="str">
        <f t="shared" si="19"/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 t="shared" si="18"/>
        <v/>
      </c>
      <c r="U284" s="1" t="str">
        <f t="shared" si="19"/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 t="shared" si="18"/>
        <v/>
      </c>
      <c r="U285" s="1" t="str">
        <f t="shared" si="19"/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 t="shared" si="18"/>
        <v/>
      </c>
      <c r="U286" s="1" t="str">
        <f t="shared" si="19"/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 t="shared" si="18"/>
        <v/>
      </c>
      <c r="U287" s="1" t="str">
        <f t="shared" si="19"/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 t="shared" si="18"/>
        <v/>
      </c>
      <c r="U288" s="1" t="str">
        <f t="shared" si="19"/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 t="shared" si="18"/>
        <v/>
      </c>
      <c r="U289" s="1" t="str">
        <f t="shared" si="19"/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 t="shared" si="18"/>
        <v/>
      </c>
      <c r="U290" s="1" t="str">
        <f t="shared" si="19"/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 t="shared" si="18"/>
        <v/>
      </c>
      <c r="U291" s="1" t="str">
        <f t="shared" si="19"/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 t="shared" si="18"/>
        <v/>
      </c>
      <c r="U292" s="1" t="str">
        <f t="shared" si="19"/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 t="shared" si="18"/>
        <v/>
      </c>
      <c r="U293" s="1" t="str">
        <f t="shared" si="19"/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 t="shared" si="18"/>
        <v/>
      </c>
      <c r="U294" s="1" t="str">
        <f t="shared" si="19"/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 t="shared" si="18"/>
        <v/>
      </c>
      <c r="U295" s="1" t="str">
        <f t="shared" si="19"/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 t="shared" si="18"/>
        <v/>
      </c>
      <c r="U296" s="1" t="str">
        <f t="shared" si="19"/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 t="shared" si="18"/>
        <v/>
      </c>
      <c r="U297" s="1" t="str">
        <f t="shared" si="19"/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 t="shared" si="18"/>
        <v/>
      </c>
      <c r="U298" s="1" t="str">
        <f t="shared" si="19"/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 t="shared" si="18"/>
        <v/>
      </c>
      <c r="U299" s="1" t="str">
        <f t="shared" si="19"/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 t="shared" si="18"/>
        <v/>
      </c>
      <c r="U300" s="1" t="str">
        <f t="shared" si="19"/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 t="shared" si="18"/>
        <v/>
      </c>
      <c r="U301" s="1" t="str">
        <f t="shared" si="19"/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 t="shared" si="18"/>
        <v/>
      </c>
      <c r="U302" s="1" t="str">
        <f t="shared" si="19"/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 t="shared" si="18"/>
        <v/>
      </c>
      <c r="U303" s="1" t="str">
        <f t="shared" si="19"/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 t="shared" si="18"/>
        <v/>
      </c>
      <c r="U304" s="1" t="str">
        <f t="shared" si="19"/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 t="shared" si="18"/>
        <v/>
      </c>
      <c r="U305" s="1" t="str">
        <f t="shared" si="19"/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 t="shared" si="18"/>
        <v/>
      </c>
      <c r="U306" s="1" t="str">
        <f t="shared" si="19"/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 t="shared" si="18"/>
        <v/>
      </c>
      <c r="U307" s="1" t="str">
        <f t="shared" si="19"/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 t="shared" si="18"/>
        <v/>
      </c>
      <c r="U308" s="1" t="str">
        <f t="shared" si="19"/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 t="shared" si="18"/>
        <v/>
      </c>
      <c r="U309" s="1" t="str">
        <f t="shared" si="19"/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 t="shared" si="18"/>
        <v/>
      </c>
      <c r="U310" s="1" t="str">
        <f t="shared" si="19"/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 t="shared" si="18"/>
        <v/>
      </c>
      <c r="U311" s="1" t="str">
        <f t="shared" si="19"/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 t="shared" si="18"/>
        <v/>
      </c>
      <c r="U312" s="1" t="str">
        <f t="shared" si="19"/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 t="shared" si="18"/>
        <v/>
      </c>
      <c r="U313" s="1" t="str">
        <f t="shared" si="19"/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 t="shared" si="18"/>
        <v/>
      </c>
      <c r="U314" s="1" t="str">
        <f t="shared" si="19"/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 t="shared" si="18"/>
        <v/>
      </c>
      <c r="U315" s="1" t="str">
        <f t="shared" si="19"/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 t="shared" si="18"/>
        <v/>
      </c>
      <c r="U316" s="1" t="str">
        <f t="shared" si="19"/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 t="shared" si="18"/>
        <v/>
      </c>
      <c r="U317" s="1" t="str">
        <f t="shared" si="19"/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 t="shared" si="18"/>
        <v/>
      </c>
      <c r="U318" s="1" t="str">
        <f t="shared" si="19"/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 t="shared" si="18"/>
        <v/>
      </c>
      <c r="U319" s="1" t="str">
        <f t="shared" si="19"/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 t="shared" si="18"/>
        <v/>
      </c>
      <c r="U320" s="1" t="str">
        <f t="shared" si="19"/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 t="shared" si="18"/>
        <v/>
      </c>
      <c r="U321" s="1" t="str">
        <f t="shared" si="19"/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 t="shared" si="18"/>
        <v/>
      </c>
      <c r="U322" s="1" t="str">
        <f t="shared" si="19"/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 t="shared" si="18"/>
        <v/>
      </c>
      <c r="U323" s="1" t="str">
        <f t="shared" si="19"/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 t="shared" si="18"/>
        <v/>
      </c>
      <c r="U324" s="1" t="str">
        <f t="shared" si="19"/>
        <v/>
      </c>
    </row>
    <row r="325" spans="6:21" x14ac:dyDescent="0.2">
      <c r="F325" s="11" t="str">
        <f>IF(ISBLANK(E325), "", Table2[[#This Row],[unique_id]])</f>
        <v/>
      </c>
      <c r="H325" s="6"/>
      <c r="R325" s="2"/>
      <c r="T325" s="1" t="str">
        <f t="shared" si="18"/>
        <v/>
      </c>
      <c r="U325" s="1" t="str">
        <f t="shared" si="19"/>
        <v/>
      </c>
    </row>
    <row r="326" spans="6:21" x14ac:dyDescent="0.2">
      <c r="F326" s="11" t="str">
        <f>IF(ISBLANK(E326), "", Table2[[#This Row],[unique_id]])</f>
        <v/>
      </c>
      <c r="H326" s="6"/>
      <c r="R326" s="2"/>
      <c r="T326" s="1" t="str">
        <f t="shared" si="18"/>
        <v/>
      </c>
      <c r="U326" s="1" t="str">
        <f t="shared" si="19"/>
        <v/>
      </c>
    </row>
    <row r="327" spans="6:21" x14ac:dyDescent="0.2">
      <c r="F327" s="11" t="str">
        <f>IF(ISBLANK(E327), "", Table2[[#This Row],[unique_id]])</f>
        <v/>
      </c>
      <c r="R327" s="2"/>
      <c r="T327" s="1" t="str">
        <f t="shared" si="18"/>
        <v/>
      </c>
      <c r="U327" s="1" t="str">
        <f t="shared" si="19"/>
        <v/>
      </c>
    </row>
    <row r="328" spans="6:21" x14ac:dyDescent="0.2">
      <c r="F328" s="11" t="str">
        <f>IF(ISBLANK(E328), "", Table2[[#This Row],[unique_id]])</f>
        <v/>
      </c>
      <c r="R328" s="2"/>
      <c r="T328" s="1" t="str">
        <f t="shared" si="18"/>
        <v/>
      </c>
      <c r="U328" s="1" t="str">
        <f t="shared" si="19"/>
        <v/>
      </c>
    </row>
    <row r="329" spans="6:21" x14ac:dyDescent="0.2">
      <c r="F329" s="11" t="str">
        <f>IF(ISBLANK(E329), "", Table2[[#This Row],[unique_id]])</f>
        <v/>
      </c>
      <c r="R329" s="2"/>
      <c r="T329" s="1" t="str">
        <f t="shared" si="18"/>
        <v/>
      </c>
      <c r="U329" s="1" t="str">
        <f t="shared" si="19"/>
        <v/>
      </c>
    </row>
    <row r="330" spans="6:21" x14ac:dyDescent="0.2">
      <c r="F330" s="11" t="str">
        <f>IF(ISBLANK(E330), "", Table2[[#This Row],[unique_id]])</f>
        <v/>
      </c>
      <c r="T330" s="1" t="str">
        <f t="shared" si="18"/>
        <v/>
      </c>
      <c r="U330" s="1" t="str">
        <f t="shared" si="19"/>
        <v/>
      </c>
    </row>
    <row r="331" spans="6:21" x14ac:dyDescent="0.2">
      <c r="F331" s="11" t="str">
        <f>IF(ISBLANK(E331), "", Table2[[#This Row],[unique_id]])</f>
        <v/>
      </c>
      <c r="T331" s="1" t="str">
        <f t="shared" si="18"/>
        <v/>
      </c>
      <c r="U331" s="1" t="str">
        <f t="shared" si="19"/>
        <v/>
      </c>
    </row>
    <row r="332" spans="6:21" x14ac:dyDescent="0.2">
      <c r="F332" s="11" t="str">
        <f>IF(ISBLANK(E332), "", Table2[[#This Row],[unique_id]])</f>
        <v/>
      </c>
      <c r="T332" s="1" t="str">
        <f t="shared" si="18"/>
        <v/>
      </c>
      <c r="U332" s="1" t="str">
        <f t="shared" si="19"/>
        <v/>
      </c>
    </row>
    <row r="333" spans="6:21" x14ac:dyDescent="0.2">
      <c r="F333" s="11" t="str">
        <f>IF(ISBLANK(E333), "", Table2[[#This Row],[unique_id]])</f>
        <v/>
      </c>
      <c r="T333" s="1" t="str">
        <f t="shared" si="18"/>
        <v/>
      </c>
      <c r="U333" s="1" t="str">
        <f t="shared" si="19"/>
        <v/>
      </c>
    </row>
    <row r="334" spans="6:21" x14ac:dyDescent="0.2">
      <c r="F334" s="11" t="str">
        <f>IF(ISBLANK(E334), "", Table2[[#This Row],[unique_id]])</f>
        <v/>
      </c>
      <c r="T334" s="1" t="str">
        <f t="shared" si="18"/>
        <v/>
      </c>
      <c r="U334" s="1" t="str">
        <f t="shared" si="19"/>
        <v/>
      </c>
    </row>
    <row r="335" spans="6:21" x14ac:dyDescent="0.2">
      <c r="F335" s="11" t="str">
        <f>IF(ISBLANK(E335), "", Table2[[#This Row],[unique_id]])</f>
        <v/>
      </c>
      <c r="G335" s="6"/>
      <c r="T335" s="1" t="str">
        <f t="shared" ref="T335:T398" si="20">IF(ISBLANK(S335),  "", _xlfn.CONCAT("haas/entity/sensor/", LOWER(C335), "/", E335, "/config"))</f>
        <v/>
      </c>
      <c r="U335" s="1" t="str">
        <f t="shared" ref="U335:U398" si="21">IF(ISBLANK(S335),  "", _xlfn.CONCAT("haas/entity/sensor/", LOWER(C335), "/", E335))</f>
        <v/>
      </c>
    </row>
    <row r="336" spans="6:21" x14ac:dyDescent="0.2">
      <c r="F336" s="11" t="str">
        <f>IF(ISBLANK(E336), "", Table2[[#This Row],[unique_id]])</f>
        <v/>
      </c>
      <c r="T336" s="1" t="str">
        <f t="shared" si="20"/>
        <v/>
      </c>
      <c r="U336" s="1" t="str">
        <f t="shared" si="21"/>
        <v/>
      </c>
    </row>
    <row r="337" spans="6:21" x14ac:dyDescent="0.2">
      <c r="F337" s="1" t="str">
        <f>IF(ISBLANK(E337), "", Table2[[#This Row],[unique_id]])</f>
        <v/>
      </c>
      <c r="T337" s="1" t="str">
        <f t="shared" si="20"/>
        <v/>
      </c>
      <c r="U337" s="1" t="str">
        <f t="shared" si="21"/>
        <v/>
      </c>
    </row>
    <row r="338" spans="6:21" x14ac:dyDescent="0.2">
      <c r="F338" s="1" t="str">
        <f>IF(ISBLANK(E338), "", Table2[[#This Row],[unique_id]])</f>
        <v/>
      </c>
      <c r="T338" s="1" t="str">
        <f t="shared" si="20"/>
        <v/>
      </c>
      <c r="U338" s="1" t="str">
        <f t="shared" si="21"/>
        <v/>
      </c>
    </row>
    <row r="339" spans="6:21" x14ac:dyDescent="0.2">
      <c r="F339" s="1" t="str">
        <f>IF(ISBLANK(E339), "", Table2[[#This Row],[unique_id]])</f>
        <v/>
      </c>
      <c r="T339" s="1" t="str">
        <f t="shared" si="20"/>
        <v/>
      </c>
      <c r="U339" s="1" t="str">
        <f t="shared" si="21"/>
        <v/>
      </c>
    </row>
    <row r="340" spans="6:21" x14ac:dyDescent="0.2">
      <c r="F340" s="1" t="str">
        <f>IF(ISBLANK(E340), "", Table2[[#This Row],[unique_id]])</f>
        <v/>
      </c>
      <c r="T340" s="1" t="str">
        <f t="shared" si="20"/>
        <v/>
      </c>
      <c r="U340" s="1" t="str">
        <f t="shared" si="21"/>
        <v/>
      </c>
    </row>
    <row r="341" spans="6:21" x14ac:dyDescent="0.2">
      <c r="F341" s="1" t="str">
        <f>IF(ISBLANK(E341), "", Table2[[#This Row],[unique_id]])</f>
        <v/>
      </c>
      <c r="T341" s="1" t="str">
        <f t="shared" si="20"/>
        <v/>
      </c>
      <c r="U341" s="1" t="str">
        <f t="shared" si="21"/>
        <v/>
      </c>
    </row>
    <row r="342" spans="6:21" x14ac:dyDescent="0.2">
      <c r="F342" s="1" t="str">
        <f>IF(ISBLANK(E342), "", Table2[[#This Row],[unique_id]])</f>
        <v/>
      </c>
      <c r="T342" s="1" t="str">
        <f t="shared" si="20"/>
        <v/>
      </c>
      <c r="U342" s="1" t="str">
        <f t="shared" si="21"/>
        <v/>
      </c>
    </row>
    <row r="343" spans="6:21" x14ac:dyDescent="0.2">
      <c r="F343" s="1" t="str">
        <f>IF(ISBLANK(E343), "", Table2[[#This Row],[unique_id]])</f>
        <v/>
      </c>
      <c r="T343" s="1" t="str">
        <f t="shared" si="20"/>
        <v/>
      </c>
      <c r="U343" s="1" t="str">
        <f t="shared" si="21"/>
        <v/>
      </c>
    </row>
    <row r="344" spans="6:21" x14ac:dyDescent="0.2">
      <c r="F344" s="1" t="str">
        <f>IF(ISBLANK(E344), "", Table2[[#This Row],[unique_id]])</f>
        <v/>
      </c>
      <c r="T344" s="1" t="str">
        <f t="shared" si="20"/>
        <v/>
      </c>
      <c r="U344" s="1" t="str">
        <f t="shared" si="21"/>
        <v/>
      </c>
    </row>
    <row r="345" spans="6:21" x14ac:dyDescent="0.2">
      <c r="F345" s="1" t="str">
        <f>IF(ISBLANK(E345), "", Table2[[#This Row],[unique_id]])</f>
        <v/>
      </c>
      <c r="T345" s="1" t="str">
        <f t="shared" si="20"/>
        <v/>
      </c>
      <c r="U345" s="1" t="str">
        <f t="shared" si="21"/>
        <v/>
      </c>
    </row>
    <row r="346" spans="6:21" x14ac:dyDescent="0.2">
      <c r="F346" s="1" t="str">
        <f>IF(ISBLANK(E346), "", Table2[[#This Row],[unique_id]])</f>
        <v/>
      </c>
      <c r="T346" s="1" t="str">
        <f t="shared" si="20"/>
        <v/>
      </c>
      <c r="U346" s="1" t="str">
        <f t="shared" si="21"/>
        <v/>
      </c>
    </row>
    <row r="347" spans="6:21" x14ac:dyDescent="0.2">
      <c r="F347" s="1" t="str">
        <f>IF(ISBLANK(E347), "", Table2[[#This Row],[unique_id]])</f>
        <v/>
      </c>
      <c r="T347" s="1" t="str">
        <f t="shared" si="20"/>
        <v/>
      </c>
      <c r="U347" s="1" t="str">
        <f t="shared" si="21"/>
        <v/>
      </c>
    </row>
    <row r="348" spans="6:21" x14ac:dyDescent="0.2">
      <c r="F348" s="1" t="str">
        <f>IF(ISBLANK(E348), "", Table2[[#This Row],[unique_id]])</f>
        <v/>
      </c>
      <c r="T348" s="1" t="str">
        <f t="shared" si="20"/>
        <v/>
      </c>
      <c r="U348" s="1" t="str">
        <f t="shared" si="21"/>
        <v/>
      </c>
    </row>
    <row r="349" spans="6:21" x14ac:dyDescent="0.2">
      <c r="F349" s="1" t="str">
        <f>IF(ISBLANK(E349), "", Table2[[#This Row],[unique_id]])</f>
        <v/>
      </c>
      <c r="T349" s="1" t="str">
        <f t="shared" si="20"/>
        <v/>
      </c>
      <c r="U349" s="1" t="str">
        <f t="shared" si="21"/>
        <v/>
      </c>
    </row>
    <row r="350" spans="6:21" x14ac:dyDescent="0.2">
      <c r="F350" s="1" t="str">
        <f>IF(ISBLANK(E350), "", Table2[[#This Row],[unique_id]])</f>
        <v/>
      </c>
      <c r="T350" s="1" t="str">
        <f t="shared" si="20"/>
        <v/>
      </c>
      <c r="U350" s="1" t="str">
        <f t="shared" si="21"/>
        <v/>
      </c>
    </row>
    <row r="351" spans="6:21" x14ac:dyDescent="0.2">
      <c r="F351" s="1" t="str">
        <f>IF(ISBLANK(E351), "", Table2[[#This Row],[unique_id]])</f>
        <v/>
      </c>
      <c r="T351" s="1" t="str">
        <f t="shared" si="20"/>
        <v/>
      </c>
      <c r="U351" s="1" t="str">
        <f t="shared" si="21"/>
        <v/>
      </c>
    </row>
    <row r="352" spans="6:21" x14ac:dyDescent="0.2">
      <c r="F352" s="1" t="str">
        <f>IF(ISBLANK(E352), "", Table2[[#This Row],[unique_id]])</f>
        <v/>
      </c>
      <c r="T352" s="1" t="str">
        <f t="shared" si="20"/>
        <v/>
      </c>
      <c r="U352" s="1" t="str">
        <f t="shared" si="21"/>
        <v/>
      </c>
    </row>
    <row r="353" spans="6:21" x14ac:dyDescent="0.2">
      <c r="F353" s="1" t="str">
        <f>IF(ISBLANK(E353), "", Table2[[#This Row],[unique_id]])</f>
        <v/>
      </c>
      <c r="T353" s="1" t="str">
        <f t="shared" si="20"/>
        <v/>
      </c>
      <c r="U353" s="1" t="str">
        <f t="shared" si="21"/>
        <v/>
      </c>
    </row>
    <row r="354" spans="6:21" x14ac:dyDescent="0.2">
      <c r="F354" s="1" t="str">
        <f>IF(ISBLANK(E354), "", Table2[[#This Row],[unique_id]])</f>
        <v/>
      </c>
      <c r="T354" s="1" t="str">
        <f t="shared" si="20"/>
        <v/>
      </c>
      <c r="U354" s="1" t="str">
        <f t="shared" si="21"/>
        <v/>
      </c>
    </row>
    <row r="355" spans="6:21" x14ac:dyDescent="0.2">
      <c r="F355" s="1" t="str">
        <f>IF(ISBLANK(E355), "", Table2[[#This Row],[unique_id]])</f>
        <v/>
      </c>
      <c r="T355" s="1" t="str">
        <f t="shared" si="20"/>
        <v/>
      </c>
      <c r="U355" s="1" t="str">
        <f t="shared" si="21"/>
        <v/>
      </c>
    </row>
    <row r="356" spans="6:21" x14ac:dyDescent="0.2">
      <c r="F356" s="1" t="str">
        <f>IF(ISBLANK(E356), "", Table2[[#This Row],[unique_id]])</f>
        <v/>
      </c>
      <c r="T356" s="1" t="str">
        <f t="shared" si="20"/>
        <v/>
      </c>
      <c r="U356" s="1" t="str">
        <f t="shared" si="21"/>
        <v/>
      </c>
    </row>
    <row r="357" spans="6:21" x14ac:dyDescent="0.2">
      <c r="F357" s="1" t="str">
        <f>IF(ISBLANK(E357), "", Table2[[#This Row],[unique_id]])</f>
        <v/>
      </c>
      <c r="T357" s="1" t="str">
        <f t="shared" si="20"/>
        <v/>
      </c>
      <c r="U357" s="1" t="str">
        <f t="shared" si="21"/>
        <v/>
      </c>
    </row>
    <row r="358" spans="6:21" x14ac:dyDescent="0.2">
      <c r="F358" s="1" t="str">
        <f>IF(ISBLANK(E358), "", Table2[[#This Row],[unique_id]])</f>
        <v/>
      </c>
      <c r="T358" s="1" t="str">
        <f t="shared" si="20"/>
        <v/>
      </c>
      <c r="U358" s="1" t="str">
        <f t="shared" si="21"/>
        <v/>
      </c>
    </row>
    <row r="359" spans="6:21" x14ac:dyDescent="0.2">
      <c r="F359" s="1" t="str">
        <f>IF(ISBLANK(E359), "", Table2[[#This Row],[unique_id]])</f>
        <v/>
      </c>
      <c r="T359" s="1" t="str">
        <f t="shared" si="20"/>
        <v/>
      </c>
      <c r="U359" s="1" t="str">
        <f t="shared" si="21"/>
        <v/>
      </c>
    </row>
    <row r="360" spans="6:21" x14ac:dyDescent="0.2">
      <c r="F360" s="1" t="str">
        <f>IF(ISBLANK(E360), "", Table2[[#This Row],[unique_id]])</f>
        <v/>
      </c>
      <c r="T360" s="1" t="str">
        <f t="shared" si="20"/>
        <v/>
      </c>
      <c r="U360" s="1" t="str">
        <f t="shared" si="21"/>
        <v/>
      </c>
    </row>
    <row r="361" spans="6:21" x14ac:dyDescent="0.2">
      <c r="F361" s="1" t="str">
        <f>IF(ISBLANK(E361), "", Table2[[#This Row],[unique_id]])</f>
        <v/>
      </c>
      <c r="T361" s="1" t="str">
        <f t="shared" si="20"/>
        <v/>
      </c>
      <c r="U361" s="1" t="str">
        <f t="shared" si="21"/>
        <v/>
      </c>
    </row>
    <row r="362" spans="6:21" x14ac:dyDescent="0.2">
      <c r="F362" s="1" t="str">
        <f>IF(ISBLANK(E362), "", Table2[[#This Row],[unique_id]])</f>
        <v/>
      </c>
      <c r="T362" s="1" t="str">
        <f t="shared" si="20"/>
        <v/>
      </c>
      <c r="U362" s="1" t="str">
        <f t="shared" si="21"/>
        <v/>
      </c>
    </row>
    <row r="363" spans="6:21" x14ac:dyDescent="0.2">
      <c r="F363" s="1" t="str">
        <f>IF(ISBLANK(E363), "", Table2[[#This Row],[unique_id]])</f>
        <v/>
      </c>
      <c r="T363" s="1" t="str">
        <f t="shared" si="20"/>
        <v/>
      </c>
      <c r="U363" s="1" t="str">
        <f t="shared" si="21"/>
        <v/>
      </c>
    </row>
    <row r="364" spans="6:21" x14ac:dyDescent="0.2">
      <c r="F364" s="1" t="str">
        <f>IF(ISBLANK(E364), "", Table2[[#This Row],[unique_id]])</f>
        <v/>
      </c>
      <c r="T364" s="1" t="str">
        <f t="shared" si="20"/>
        <v/>
      </c>
      <c r="U364" s="1" t="str">
        <f t="shared" si="21"/>
        <v/>
      </c>
    </row>
    <row r="365" spans="6:21" x14ac:dyDescent="0.2">
      <c r="F365" s="1" t="str">
        <f>IF(ISBLANK(E365), "", Table2[[#This Row],[unique_id]])</f>
        <v/>
      </c>
      <c r="T365" s="1" t="str">
        <f t="shared" si="20"/>
        <v/>
      </c>
      <c r="U365" s="1" t="str">
        <f t="shared" si="21"/>
        <v/>
      </c>
    </row>
    <row r="366" spans="6:21" x14ac:dyDescent="0.2">
      <c r="F366" s="1" t="str">
        <f>IF(ISBLANK(E366), "", Table2[[#This Row],[unique_id]])</f>
        <v/>
      </c>
      <c r="T366" s="1" t="str">
        <f t="shared" si="20"/>
        <v/>
      </c>
      <c r="U366" s="1" t="str">
        <f t="shared" si="21"/>
        <v/>
      </c>
    </row>
    <row r="367" spans="6:21" x14ac:dyDescent="0.2">
      <c r="F367" s="1" t="str">
        <f>IF(ISBLANK(E367), "", Table2[[#This Row],[unique_id]])</f>
        <v/>
      </c>
      <c r="T367" s="1" t="str">
        <f t="shared" si="20"/>
        <v/>
      </c>
      <c r="U367" s="1" t="str">
        <f t="shared" si="21"/>
        <v/>
      </c>
    </row>
    <row r="368" spans="6:21" x14ac:dyDescent="0.2">
      <c r="F368" s="1" t="str">
        <f>IF(ISBLANK(E368), "", Table2[[#This Row],[unique_id]])</f>
        <v/>
      </c>
      <c r="T368" s="1" t="str">
        <f t="shared" si="20"/>
        <v/>
      </c>
      <c r="U368" s="1" t="str">
        <f t="shared" si="21"/>
        <v/>
      </c>
    </row>
    <row r="369" spans="6:21" x14ac:dyDescent="0.2">
      <c r="F369" s="1" t="str">
        <f>IF(ISBLANK(E369), "", Table2[[#This Row],[unique_id]])</f>
        <v/>
      </c>
      <c r="T369" s="1" t="str">
        <f t="shared" si="20"/>
        <v/>
      </c>
      <c r="U369" s="1" t="str">
        <f t="shared" si="21"/>
        <v/>
      </c>
    </row>
    <row r="370" spans="6:21" x14ac:dyDescent="0.2">
      <c r="F370" s="1" t="str">
        <f>IF(ISBLANK(E370), "", Table2[[#This Row],[unique_id]])</f>
        <v/>
      </c>
      <c r="T370" s="1" t="str">
        <f t="shared" si="20"/>
        <v/>
      </c>
      <c r="U370" s="1" t="str">
        <f t="shared" si="21"/>
        <v/>
      </c>
    </row>
    <row r="371" spans="6:21" x14ac:dyDescent="0.2">
      <c r="F371" s="1" t="str">
        <f>IF(ISBLANK(E371), "", Table2[[#This Row],[unique_id]])</f>
        <v/>
      </c>
      <c r="T371" s="1" t="str">
        <f t="shared" si="20"/>
        <v/>
      </c>
      <c r="U371" s="1" t="str">
        <f t="shared" si="21"/>
        <v/>
      </c>
    </row>
    <row r="372" spans="6:21" x14ac:dyDescent="0.2">
      <c r="F372" s="1" t="str">
        <f>IF(ISBLANK(E372), "", Table2[[#This Row],[unique_id]])</f>
        <v/>
      </c>
      <c r="T372" s="1" t="str">
        <f t="shared" si="20"/>
        <v/>
      </c>
      <c r="U372" s="1" t="str">
        <f t="shared" si="21"/>
        <v/>
      </c>
    </row>
    <row r="373" spans="6:21" x14ac:dyDescent="0.2">
      <c r="F373" s="1" t="str">
        <f>IF(ISBLANK(E373), "", Table2[[#This Row],[unique_id]])</f>
        <v/>
      </c>
      <c r="T373" s="1" t="str">
        <f t="shared" si="20"/>
        <v/>
      </c>
      <c r="U373" s="1" t="str">
        <f t="shared" si="21"/>
        <v/>
      </c>
    </row>
    <row r="374" spans="6:21" x14ac:dyDescent="0.2">
      <c r="F374" s="1" t="str">
        <f>IF(ISBLANK(E374), "", Table2[[#This Row],[unique_id]])</f>
        <v/>
      </c>
      <c r="T374" s="1" t="str">
        <f t="shared" si="20"/>
        <v/>
      </c>
      <c r="U374" s="1" t="str">
        <f t="shared" si="21"/>
        <v/>
      </c>
    </row>
    <row r="375" spans="6:21" x14ac:dyDescent="0.2">
      <c r="F375" s="1" t="str">
        <f>IF(ISBLANK(E375), "", Table2[[#This Row],[unique_id]])</f>
        <v/>
      </c>
      <c r="T375" s="1" t="str">
        <f t="shared" si="20"/>
        <v/>
      </c>
      <c r="U375" s="1" t="str">
        <f t="shared" si="21"/>
        <v/>
      </c>
    </row>
    <row r="376" spans="6:21" x14ac:dyDescent="0.2">
      <c r="F376" s="1" t="str">
        <f>IF(ISBLANK(E376), "", Table2[[#This Row],[unique_id]])</f>
        <v/>
      </c>
      <c r="T376" s="1" t="str">
        <f t="shared" si="20"/>
        <v/>
      </c>
      <c r="U376" s="1" t="str">
        <f t="shared" si="21"/>
        <v/>
      </c>
    </row>
    <row r="377" spans="6:21" x14ac:dyDescent="0.2">
      <c r="F377" s="1" t="str">
        <f>IF(ISBLANK(E377), "", Table2[[#This Row],[unique_id]])</f>
        <v/>
      </c>
      <c r="T377" s="1" t="str">
        <f t="shared" si="20"/>
        <v/>
      </c>
      <c r="U377" s="1" t="str">
        <f t="shared" si="21"/>
        <v/>
      </c>
    </row>
    <row r="378" spans="6:21" x14ac:dyDescent="0.2">
      <c r="F378" s="1" t="str">
        <f>IF(ISBLANK(E378), "", Table2[[#This Row],[unique_id]])</f>
        <v/>
      </c>
      <c r="T378" s="1" t="str">
        <f t="shared" si="20"/>
        <v/>
      </c>
      <c r="U378" s="1" t="str">
        <f t="shared" si="21"/>
        <v/>
      </c>
    </row>
    <row r="379" spans="6:21" x14ac:dyDescent="0.2">
      <c r="F379" s="1" t="str">
        <f>IF(ISBLANK(E379), "", Table2[[#This Row],[unique_id]])</f>
        <v/>
      </c>
      <c r="T379" s="1" t="str">
        <f t="shared" si="20"/>
        <v/>
      </c>
      <c r="U379" s="1" t="str">
        <f t="shared" si="21"/>
        <v/>
      </c>
    </row>
    <row r="380" spans="6:21" x14ac:dyDescent="0.2">
      <c r="F380" s="1" t="str">
        <f>IF(ISBLANK(E380), "", Table2[[#This Row],[unique_id]])</f>
        <v/>
      </c>
      <c r="T380" s="1" t="str">
        <f t="shared" si="20"/>
        <v/>
      </c>
      <c r="U380" s="1" t="str">
        <f t="shared" si="21"/>
        <v/>
      </c>
    </row>
    <row r="381" spans="6:21" x14ac:dyDescent="0.2">
      <c r="F381" s="1" t="str">
        <f>IF(ISBLANK(E381), "", Table2[[#This Row],[unique_id]])</f>
        <v/>
      </c>
      <c r="T381" s="1" t="str">
        <f t="shared" si="20"/>
        <v/>
      </c>
      <c r="U381" s="1" t="str">
        <f t="shared" si="21"/>
        <v/>
      </c>
    </row>
    <row r="382" spans="6:21" x14ac:dyDescent="0.2">
      <c r="F382" s="1" t="str">
        <f>IF(ISBLANK(E382), "", Table2[[#This Row],[unique_id]])</f>
        <v/>
      </c>
      <c r="T382" s="1" t="str">
        <f t="shared" si="20"/>
        <v/>
      </c>
      <c r="U382" s="1" t="str">
        <f t="shared" si="21"/>
        <v/>
      </c>
    </row>
    <row r="383" spans="6:21" x14ac:dyDescent="0.2">
      <c r="F383" s="1" t="str">
        <f>IF(ISBLANK(E383), "", Table2[[#This Row],[unique_id]])</f>
        <v/>
      </c>
      <c r="T383" s="1" t="str">
        <f t="shared" si="20"/>
        <v/>
      </c>
      <c r="U383" s="1" t="str">
        <f t="shared" si="21"/>
        <v/>
      </c>
    </row>
    <row r="384" spans="6:21" x14ac:dyDescent="0.2">
      <c r="F384" s="1" t="str">
        <f>IF(ISBLANK(E384), "", Table2[[#This Row],[unique_id]])</f>
        <v/>
      </c>
      <c r="T384" s="1" t="str">
        <f t="shared" si="20"/>
        <v/>
      </c>
      <c r="U384" s="1" t="str">
        <f t="shared" si="21"/>
        <v/>
      </c>
    </row>
    <row r="385" spans="6:21" x14ac:dyDescent="0.2">
      <c r="F385" s="1" t="str">
        <f>IF(ISBLANK(E385), "", Table2[[#This Row],[unique_id]])</f>
        <v/>
      </c>
      <c r="T385" s="1" t="str">
        <f t="shared" si="20"/>
        <v/>
      </c>
      <c r="U385" s="1" t="str">
        <f t="shared" si="21"/>
        <v/>
      </c>
    </row>
    <row r="386" spans="6:21" x14ac:dyDescent="0.2">
      <c r="F386" s="1" t="str">
        <f>IF(ISBLANK(E386), "", Table2[[#This Row],[unique_id]])</f>
        <v/>
      </c>
      <c r="T386" s="1" t="str">
        <f t="shared" si="20"/>
        <v/>
      </c>
      <c r="U386" s="1" t="str">
        <f t="shared" si="21"/>
        <v/>
      </c>
    </row>
    <row r="387" spans="6:21" x14ac:dyDescent="0.2">
      <c r="F387" s="1" t="str">
        <f>IF(ISBLANK(E387), "", Table2[[#This Row],[unique_id]])</f>
        <v/>
      </c>
      <c r="T387" s="1" t="str">
        <f t="shared" si="20"/>
        <v/>
      </c>
      <c r="U387" s="1" t="str">
        <f t="shared" si="21"/>
        <v/>
      </c>
    </row>
    <row r="388" spans="6:21" x14ac:dyDescent="0.2">
      <c r="F388" s="1" t="str">
        <f>IF(ISBLANK(E388), "", Table2[[#This Row],[unique_id]])</f>
        <v/>
      </c>
      <c r="T388" s="1" t="str">
        <f t="shared" si="20"/>
        <v/>
      </c>
      <c r="U388" s="1" t="str">
        <f t="shared" si="21"/>
        <v/>
      </c>
    </row>
    <row r="389" spans="6:21" x14ac:dyDescent="0.2">
      <c r="F389" s="1" t="str">
        <f>IF(ISBLANK(E389), "", Table2[[#This Row],[unique_id]])</f>
        <v/>
      </c>
      <c r="T389" s="1" t="str">
        <f t="shared" si="20"/>
        <v/>
      </c>
      <c r="U389" s="1" t="str">
        <f t="shared" si="21"/>
        <v/>
      </c>
    </row>
    <row r="390" spans="6:21" x14ac:dyDescent="0.2">
      <c r="F390" s="1" t="str">
        <f>IF(ISBLANK(E390), "", Table2[[#This Row],[unique_id]])</f>
        <v/>
      </c>
      <c r="T390" s="1" t="str">
        <f t="shared" si="20"/>
        <v/>
      </c>
      <c r="U390" s="1" t="str">
        <f t="shared" si="21"/>
        <v/>
      </c>
    </row>
    <row r="391" spans="6:21" x14ac:dyDescent="0.2">
      <c r="F391" s="1" t="str">
        <f>IF(ISBLANK(E391), "", Table2[[#This Row],[unique_id]])</f>
        <v/>
      </c>
      <c r="T391" s="1" t="str">
        <f t="shared" si="20"/>
        <v/>
      </c>
      <c r="U391" s="1" t="str">
        <f t="shared" si="21"/>
        <v/>
      </c>
    </row>
    <row r="392" spans="6:21" x14ac:dyDescent="0.2">
      <c r="F392" s="1" t="str">
        <f>IF(ISBLANK(E392), "", Table2[[#This Row],[unique_id]])</f>
        <v/>
      </c>
      <c r="T392" s="1" t="str">
        <f t="shared" si="20"/>
        <v/>
      </c>
      <c r="U392" s="1" t="str">
        <f t="shared" si="21"/>
        <v/>
      </c>
    </row>
    <row r="393" spans="6:21" x14ac:dyDescent="0.2">
      <c r="F393" s="1" t="str">
        <f>IF(ISBLANK(E393), "", Table2[[#This Row],[unique_id]])</f>
        <v/>
      </c>
      <c r="T393" s="1" t="str">
        <f t="shared" si="20"/>
        <v/>
      </c>
      <c r="U393" s="1" t="str">
        <f t="shared" si="21"/>
        <v/>
      </c>
    </row>
    <row r="394" spans="6:21" x14ac:dyDescent="0.2">
      <c r="F394" s="1" t="str">
        <f>IF(ISBLANK(E394), "", Table2[[#This Row],[unique_id]])</f>
        <v/>
      </c>
      <c r="T394" s="1" t="str">
        <f t="shared" si="20"/>
        <v/>
      </c>
      <c r="U394" s="1" t="str">
        <f t="shared" si="21"/>
        <v/>
      </c>
    </row>
    <row r="395" spans="6:21" x14ac:dyDescent="0.2">
      <c r="F395" s="1" t="str">
        <f>IF(ISBLANK(E395), "", Table2[[#This Row],[unique_id]])</f>
        <v/>
      </c>
      <c r="T395" s="1" t="str">
        <f t="shared" si="20"/>
        <v/>
      </c>
      <c r="U395" s="1" t="str">
        <f t="shared" si="21"/>
        <v/>
      </c>
    </row>
    <row r="396" spans="6:21" x14ac:dyDescent="0.2">
      <c r="F396" s="1" t="str">
        <f>IF(ISBLANK(E396), "", Table2[[#This Row],[unique_id]])</f>
        <v/>
      </c>
      <c r="T396" s="1" t="str">
        <f t="shared" si="20"/>
        <v/>
      </c>
      <c r="U396" s="1" t="str">
        <f t="shared" si="21"/>
        <v/>
      </c>
    </row>
    <row r="397" spans="6:21" x14ac:dyDescent="0.2">
      <c r="F397" s="1" t="str">
        <f>IF(ISBLANK(E397), "", Table2[[#This Row],[unique_id]])</f>
        <v/>
      </c>
      <c r="T397" s="1" t="str">
        <f t="shared" si="20"/>
        <v/>
      </c>
      <c r="U397" s="1" t="str">
        <f t="shared" si="21"/>
        <v/>
      </c>
    </row>
    <row r="398" spans="6:21" x14ac:dyDescent="0.2">
      <c r="F398" s="1" t="str">
        <f>IF(ISBLANK(E398), "", Table2[[#This Row],[unique_id]])</f>
        <v/>
      </c>
      <c r="T398" s="1" t="str">
        <f t="shared" si="20"/>
        <v/>
      </c>
      <c r="U398" s="1" t="str">
        <f t="shared" si="21"/>
        <v/>
      </c>
    </row>
    <row r="399" spans="6:21" x14ac:dyDescent="0.2">
      <c r="F399" s="1" t="str">
        <f>IF(ISBLANK(E399), "", Table2[[#This Row],[unique_id]])</f>
        <v/>
      </c>
      <c r="T399" s="1" t="str">
        <f t="shared" ref="T399:T462" si="22">IF(ISBLANK(S399),  "", _xlfn.CONCAT("haas/entity/sensor/", LOWER(C399), "/", E399, "/config"))</f>
        <v/>
      </c>
      <c r="U399" s="1" t="str">
        <f t="shared" ref="U399:U462" si="23"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 t="shared" si="22"/>
        <v/>
      </c>
      <c r="U400" s="1" t="str">
        <f t="shared" si="23"/>
        <v/>
      </c>
    </row>
    <row r="401" spans="6:21" x14ac:dyDescent="0.2">
      <c r="F401" s="1" t="str">
        <f>IF(ISBLANK(E401), "", Table2[[#This Row],[unique_id]])</f>
        <v/>
      </c>
      <c r="T401" s="1" t="str">
        <f t="shared" si="22"/>
        <v/>
      </c>
      <c r="U401" s="1" t="str">
        <f t="shared" si="23"/>
        <v/>
      </c>
    </row>
    <row r="402" spans="6:21" x14ac:dyDescent="0.2">
      <c r="F402" s="1" t="str">
        <f>IF(ISBLANK(E402), "", Table2[[#This Row],[unique_id]])</f>
        <v/>
      </c>
      <c r="T402" s="1" t="str">
        <f t="shared" si="22"/>
        <v/>
      </c>
      <c r="U402" s="1" t="str">
        <f t="shared" si="23"/>
        <v/>
      </c>
    </row>
    <row r="403" spans="6:21" x14ac:dyDescent="0.2">
      <c r="F403" s="1" t="str">
        <f>IF(ISBLANK(E403), "", Table2[[#This Row],[unique_id]])</f>
        <v/>
      </c>
      <c r="T403" s="1" t="str">
        <f t="shared" si="22"/>
        <v/>
      </c>
      <c r="U403" s="1" t="str">
        <f t="shared" si="23"/>
        <v/>
      </c>
    </row>
    <row r="404" spans="6:21" x14ac:dyDescent="0.2">
      <c r="F404" s="1" t="str">
        <f>IF(ISBLANK(E404), "", Table2[[#This Row],[unique_id]])</f>
        <v/>
      </c>
      <c r="T404" s="1" t="str">
        <f t="shared" si="22"/>
        <v/>
      </c>
      <c r="U404" s="1" t="str">
        <f t="shared" si="23"/>
        <v/>
      </c>
    </row>
    <row r="405" spans="6:21" x14ac:dyDescent="0.2">
      <c r="F405" s="1" t="str">
        <f>IF(ISBLANK(E405), "", Table2[[#This Row],[unique_id]])</f>
        <v/>
      </c>
      <c r="T405" s="1" t="str">
        <f t="shared" si="22"/>
        <v/>
      </c>
      <c r="U405" s="1" t="str">
        <f t="shared" si="23"/>
        <v/>
      </c>
    </row>
    <row r="406" spans="6:21" x14ac:dyDescent="0.2">
      <c r="F406" s="1" t="str">
        <f>IF(ISBLANK(E406), "", Table2[[#This Row],[unique_id]])</f>
        <v/>
      </c>
      <c r="T406" s="1" t="str">
        <f t="shared" si="22"/>
        <v/>
      </c>
      <c r="U406" s="1" t="str">
        <f t="shared" si="23"/>
        <v/>
      </c>
    </row>
    <row r="407" spans="6:21" x14ac:dyDescent="0.2">
      <c r="F407" s="1" t="str">
        <f>IF(ISBLANK(E407), "", Table2[[#This Row],[unique_id]])</f>
        <v/>
      </c>
      <c r="T407" s="1" t="str">
        <f t="shared" si="22"/>
        <v/>
      </c>
      <c r="U407" s="1" t="str">
        <f t="shared" si="23"/>
        <v/>
      </c>
    </row>
    <row r="408" spans="6:21" x14ac:dyDescent="0.2">
      <c r="F408" s="1" t="str">
        <f>IF(ISBLANK(E408), "", Table2[[#This Row],[unique_id]])</f>
        <v/>
      </c>
      <c r="T408" s="1" t="str">
        <f t="shared" si="22"/>
        <v/>
      </c>
      <c r="U408" s="1" t="str">
        <f t="shared" si="23"/>
        <v/>
      </c>
    </row>
    <row r="409" spans="6:21" x14ac:dyDescent="0.2">
      <c r="F409" s="1" t="str">
        <f>IF(ISBLANK(E409), "", Table2[[#This Row],[unique_id]])</f>
        <v/>
      </c>
      <c r="T409" s="1" t="str">
        <f t="shared" si="22"/>
        <v/>
      </c>
      <c r="U409" s="1" t="str">
        <f t="shared" si="23"/>
        <v/>
      </c>
    </row>
    <row r="410" spans="6:21" x14ac:dyDescent="0.2">
      <c r="F410" s="1" t="str">
        <f>IF(ISBLANK(E410), "", Table2[[#This Row],[unique_id]])</f>
        <v/>
      </c>
      <c r="T410" s="1" t="str">
        <f t="shared" si="22"/>
        <v/>
      </c>
      <c r="U410" s="1" t="str">
        <f t="shared" si="23"/>
        <v/>
      </c>
    </row>
    <row r="411" spans="6:21" x14ac:dyDescent="0.2">
      <c r="F411" s="1" t="str">
        <f>IF(ISBLANK(E411), "", Table2[[#This Row],[unique_id]])</f>
        <v/>
      </c>
      <c r="T411" s="1" t="str">
        <f t="shared" si="22"/>
        <v/>
      </c>
      <c r="U411" s="1" t="str">
        <f t="shared" si="23"/>
        <v/>
      </c>
    </row>
    <row r="412" spans="6:21" x14ac:dyDescent="0.2">
      <c r="F412" s="1" t="str">
        <f>IF(ISBLANK(E412), "", Table2[[#This Row],[unique_id]])</f>
        <v/>
      </c>
      <c r="T412" s="1" t="str">
        <f t="shared" si="22"/>
        <v/>
      </c>
      <c r="U412" s="1" t="str">
        <f t="shared" si="23"/>
        <v/>
      </c>
    </row>
    <row r="413" spans="6:21" x14ac:dyDescent="0.2">
      <c r="F413" s="1" t="str">
        <f>IF(ISBLANK(E413), "", Table2[[#This Row],[unique_id]])</f>
        <v/>
      </c>
      <c r="T413" s="1" t="str">
        <f t="shared" si="22"/>
        <v/>
      </c>
      <c r="U413" s="1" t="str">
        <f t="shared" si="23"/>
        <v/>
      </c>
    </row>
    <row r="414" spans="6:21" x14ac:dyDescent="0.2">
      <c r="F414" s="1" t="str">
        <f>IF(ISBLANK(E414), "", Table2[[#This Row],[unique_id]])</f>
        <v/>
      </c>
      <c r="T414" s="1" t="str">
        <f t="shared" si="22"/>
        <v/>
      </c>
      <c r="U414" s="1" t="str">
        <f t="shared" si="23"/>
        <v/>
      </c>
    </row>
    <row r="415" spans="6:21" x14ac:dyDescent="0.2">
      <c r="F415" s="1" t="str">
        <f>IF(ISBLANK(E415), "", Table2[[#This Row],[unique_id]])</f>
        <v/>
      </c>
      <c r="T415" s="1" t="str">
        <f t="shared" si="22"/>
        <v/>
      </c>
      <c r="U415" s="1" t="str">
        <f t="shared" si="23"/>
        <v/>
      </c>
    </row>
    <row r="416" spans="6:21" x14ac:dyDescent="0.2">
      <c r="F416" s="1" t="str">
        <f>IF(ISBLANK(E416), "", Table2[[#This Row],[unique_id]])</f>
        <v/>
      </c>
      <c r="T416" s="1" t="str">
        <f t="shared" si="22"/>
        <v/>
      </c>
      <c r="U416" s="1" t="str">
        <f t="shared" si="23"/>
        <v/>
      </c>
    </row>
    <row r="417" spans="6:21" x14ac:dyDescent="0.2">
      <c r="F417" s="1" t="str">
        <f>IF(ISBLANK(E417), "", Table2[[#This Row],[unique_id]])</f>
        <v/>
      </c>
      <c r="T417" s="1" t="str">
        <f t="shared" si="22"/>
        <v/>
      </c>
      <c r="U417" s="1" t="str">
        <f t="shared" si="23"/>
        <v/>
      </c>
    </row>
    <row r="418" spans="6:21" x14ac:dyDescent="0.2">
      <c r="F418" s="1" t="str">
        <f>IF(ISBLANK(E418), "", Table2[[#This Row],[unique_id]])</f>
        <v/>
      </c>
      <c r="T418" s="1" t="str">
        <f t="shared" si="22"/>
        <v/>
      </c>
      <c r="U418" s="1" t="str">
        <f t="shared" si="23"/>
        <v/>
      </c>
    </row>
    <row r="419" spans="6:21" x14ac:dyDescent="0.2">
      <c r="F419" s="1" t="str">
        <f>IF(ISBLANK(E419), "", Table2[[#This Row],[unique_id]])</f>
        <v/>
      </c>
      <c r="T419" s="1" t="str">
        <f t="shared" si="22"/>
        <v/>
      </c>
      <c r="U419" s="1" t="str">
        <f t="shared" si="23"/>
        <v/>
      </c>
    </row>
    <row r="420" spans="6:21" x14ac:dyDescent="0.2">
      <c r="F420" s="1" t="str">
        <f>IF(ISBLANK(E420), "", Table2[[#This Row],[unique_id]])</f>
        <v/>
      </c>
      <c r="T420" s="1" t="str">
        <f t="shared" si="22"/>
        <v/>
      </c>
      <c r="U420" s="1" t="str">
        <f t="shared" si="23"/>
        <v/>
      </c>
    </row>
    <row r="421" spans="6:21" x14ac:dyDescent="0.2">
      <c r="F421" s="1" t="str">
        <f>IF(ISBLANK(E421), "", Table2[[#This Row],[unique_id]])</f>
        <v/>
      </c>
      <c r="T421" s="1" t="str">
        <f t="shared" si="22"/>
        <v/>
      </c>
      <c r="U421" s="1" t="str">
        <f t="shared" si="23"/>
        <v/>
      </c>
    </row>
    <row r="422" spans="6:21" x14ac:dyDescent="0.2">
      <c r="F422" s="1" t="str">
        <f>IF(ISBLANK(E422), "", Table2[[#This Row],[unique_id]])</f>
        <v/>
      </c>
      <c r="T422" s="1" t="str">
        <f t="shared" si="22"/>
        <v/>
      </c>
      <c r="U422" s="1" t="str">
        <f t="shared" si="23"/>
        <v/>
      </c>
    </row>
    <row r="423" spans="6:21" x14ac:dyDescent="0.2">
      <c r="F423" s="1" t="str">
        <f>IF(ISBLANK(E423), "", Table2[[#This Row],[unique_id]])</f>
        <v/>
      </c>
      <c r="T423" s="1" t="str">
        <f t="shared" si="22"/>
        <v/>
      </c>
      <c r="U423" s="1" t="str">
        <f t="shared" si="23"/>
        <v/>
      </c>
    </row>
    <row r="424" spans="6:21" x14ac:dyDescent="0.2">
      <c r="F424" s="1" t="str">
        <f>IF(ISBLANK(E424), "", Table2[[#This Row],[unique_id]])</f>
        <v/>
      </c>
      <c r="T424" s="1" t="str">
        <f t="shared" si="22"/>
        <v/>
      </c>
      <c r="U424" s="1" t="str">
        <f t="shared" si="23"/>
        <v/>
      </c>
    </row>
    <row r="425" spans="6:21" x14ac:dyDescent="0.2">
      <c r="F425" s="1" t="str">
        <f>IF(ISBLANK(E425), "", Table2[[#This Row],[unique_id]])</f>
        <v/>
      </c>
      <c r="T425" s="1" t="str">
        <f t="shared" si="22"/>
        <v/>
      </c>
      <c r="U425" s="1" t="str">
        <f t="shared" si="23"/>
        <v/>
      </c>
    </row>
    <row r="426" spans="6:21" x14ac:dyDescent="0.2">
      <c r="F426" s="1" t="str">
        <f>IF(ISBLANK(E426), "", Table2[[#This Row],[unique_id]])</f>
        <v/>
      </c>
      <c r="T426" s="1" t="str">
        <f t="shared" si="22"/>
        <v/>
      </c>
      <c r="U426" s="1" t="str">
        <f t="shared" si="23"/>
        <v/>
      </c>
    </row>
    <row r="427" spans="6:21" x14ac:dyDescent="0.2">
      <c r="F427" s="1" t="str">
        <f>IF(ISBLANK(E427), "", Table2[[#This Row],[unique_id]])</f>
        <v/>
      </c>
      <c r="T427" s="1" t="str">
        <f t="shared" si="22"/>
        <v/>
      </c>
      <c r="U427" s="1" t="str">
        <f t="shared" si="23"/>
        <v/>
      </c>
    </row>
    <row r="428" spans="6:21" x14ac:dyDescent="0.2">
      <c r="F428" s="1" t="str">
        <f>IF(ISBLANK(E428), "", Table2[[#This Row],[unique_id]])</f>
        <v/>
      </c>
      <c r="T428" s="1" t="str">
        <f t="shared" si="22"/>
        <v/>
      </c>
      <c r="U428" s="1" t="str">
        <f t="shared" si="23"/>
        <v/>
      </c>
    </row>
    <row r="429" spans="6:21" x14ac:dyDescent="0.2">
      <c r="F429" s="1" t="str">
        <f>IF(ISBLANK(E429), "", Table2[[#This Row],[unique_id]])</f>
        <v/>
      </c>
      <c r="T429" s="1" t="str">
        <f t="shared" si="22"/>
        <v/>
      </c>
      <c r="U429" s="1" t="str">
        <f t="shared" si="23"/>
        <v/>
      </c>
    </row>
    <row r="430" spans="6:21" x14ac:dyDescent="0.2">
      <c r="F430" s="1" t="str">
        <f>IF(ISBLANK(E430), "", Table2[[#This Row],[unique_id]])</f>
        <v/>
      </c>
      <c r="T430" s="1" t="str">
        <f t="shared" si="22"/>
        <v/>
      </c>
      <c r="U430" s="1" t="str">
        <f t="shared" si="23"/>
        <v/>
      </c>
    </row>
    <row r="431" spans="6:21" x14ac:dyDescent="0.2">
      <c r="F431" s="1" t="str">
        <f>IF(ISBLANK(E431), "", Table2[[#This Row],[unique_id]])</f>
        <v/>
      </c>
      <c r="T431" s="1" t="str">
        <f t="shared" si="22"/>
        <v/>
      </c>
      <c r="U431" s="1" t="str">
        <f t="shared" si="23"/>
        <v/>
      </c>
    </row>
    <row r="432" spans="6:21" x14ac:dyDescent="0.2">
      <c r="F432" s="1" t="str">
        <f>IF(ISBLANK(E432), "", Table2[[#This Row],[unique_id]])</f>
        <v/>
      </c>
      <c r="T432" s="1" t="str">
        <f t="shared" si="22"/>
        <v/>
      </c>
      <c r="U432" s="1" t="str">
        <f t="shared" si="23"/>
        <v/>
      </c>
    </row>
    <row r="433" spans="6:21" x14ac:dyDescent="0.2">
      <c r="F433" s="1" t="str">
        <f>IF(ISBLANK(E433), "", Table2[[#This Row],[unique_id]])</f>
        <v/>
      </c>
      <c r="T433" s="1" t="str">
        <f t="shared" si="22"/>
        <v/>
      </c>
      <c r="U433" s="1" t="str">
        <f t="shared" si="23"/>
        <v/>
      </c>
    </row>
    <row r="434" spans="6:21" x14ac:dyDescent="0.2">
      <c r="F434" s="1" t="str">
        <f>IF(ISBLANK(E434), "", Table2[[#This Row],[unique_id]])</f>
        <v/>
      </c>
      <c r="T434" s="1" t="str">
        <f t="shared" si="22"/>
        <v/>
      </c>
      <c r="U434" s="1" t="str">
        <f t="shared" si="23"/>
        <v/>
      </c>
    </row>
    <row r="435" spans="6:21" x14ac:dyDescent="0.2">
      <c r="F435" s="1" t="str">
        <f>IF(ISBLANK(E435), "", Table2[[#This Row],[unique_id]])</f>
        <v/>
      </c>
      <c r="T435" s="1" t="str">
        <f t="shared" si="22"/>
        <v/>
      </c>
      <c r="U435" s="1" t="str">
        <f t="shared" si="23"/>
        <v/>
      </c>
    </row>
    <row r="436" spans="6:21" x14ac:dyDescent="0.2">
      <c r="F436" s="1" t="str">
        <f>IF(ISBLANK(E436), "", Table2[[#This Row],[unique_id]])</f>
        <v/>
      </c>
      <c r="T436" s="1" t="str">
        <f t="shared" si="22"/>
        <v/>
      </c>
      <c r="U436" s="1" t="str">
        <f t="shared" si="23"/>
        <v/>
      </c>
    </row>
    <row r="437" spans="6:21" x14ac:dyDescent="0.2">
      <c r="F437" s="1" t="str">
        <f>IF(ISBLANK(E437), "", Table2[[#This Row],[unique_id]])</f>
        <v/>
      </c>
      <c r="T437" s="1" t="str">
        <f t="shared" si="22"/>
        <v/>
      </c>
      <c r="U437" s="1" t="str">
        <f t="shared" si="23"/>
        <v/>
      </c>
    </row>
    <row r="438" spans="6:21" x14ac:dyDescent="0.2">
      <c r="F438" s="1" t="str">
        <f>IF(ISBLANK(E438), "", Table2[[#This Row],[unique_id]])</f>
        <v/>
      </c>
      <c r="T438" s="1" t="str">
        <f t="shared" si="22"/>
        <v/>
      </c>
      <c r="U438" s="1" t="str">
        <f t="shared" si="23"/>
        <v/>
      </c>
    </row>
    <row r="439" spans="6:21" x14ac:dyDescent="0.2">
      <c r="F439" s="1" t="str">
        <f>IF(ISBLANK(E439), "", Table2[[#This Row],[unique_id]])</f>
        <v/>
      </c>
      <c r="T439" s="1" t="str">
        <f t="shared" si="22"/>
        <v/>
      </c>
      <c r="U439" s="1" t="str">
        <f t="shared" si="23"/>
        <v/>
      </c>
    </row>
    <row r="440" spans="6:21" x14ac:dyDescent="0.2">
      <c r="F440" s="1" t="str">
        <f>IF(ISBLANK(E440), "", Table2[[#This Row],[unique_id]])</f>
        <v/>
      </c>
      <c r="T440" s="1" t="str">
        <f t="shared" si="22"/>
        <v/>
      </c>
      <c r="U440" s="1" t="str">
        <f t="shared" si="23"/>
        <v/>
      </c>
    </row>
    <row r="441" spans="6:21" x14ac:dyDescent="0.2">
      <c r="F441" s="1" t="str">
        <f>IF(ISBLANK(E441), "", Table2[[#This Row],[unique_id]])</f>
        <v/>
      </c>
      <c r="T441" s="1" t="str">
        <f t="shared" si="22"/>
        <v/>
      </c>
      <c r="U441" s="1" t="str">
        <f t="shared" si="23"/>
        <v/>
      </c>
    </row>
    <row r="442" spans="6:21" x14ac:dyDescent="0.2">
      <c r="F442" s="1" t="str">
        <f>IF(ISBLANK(E442), "", Table2[[#This Row],[unique_id]])</f>
        <v/>
      </c>
      <c r="T442" s="1" t="str">
        <f t="shared" si="22"/>
        <v/>
      </c>
      <c r="U442" s="1" t="str">
        <f t="shared" si="23"/>
        <v/>
      </c>
    </row>
    <row r="443" spans="6:21" x14ac:dyDescent="0.2">
      <c r="F443" s="1" t="str">
        <f>IF(ISBLANK(E443), "", Table2[[#This Row],[unique_id]])</f>
        <v/>
      </c>
      <c r="T443" s="1" t="str">
        <f t="shared" si="22"/>
        <v/>
      </c>
      <c r="U443" s="1" t="str">
        <f t="shared" si="23"/>
        <v/>
      </c>
    </row>
    <row r="444" spans="6:21" x14ac:dyDescent="0.2">
      <c r="F444" s="1" t="str">
        <f>IF(ISBLANK(E444), "", Table2[[#This Row],[unique_id]])</f>
        <v/>
      </c>
      <c r="T444" s="1" t="str">
        <f t="shared" si="22"/>
        <v/>
      </c>
      <c r="U444" s="1" t="str">
        <f t="shared" si="23"/>
        <v/>
      </c>
    </row>
    <row r="445" spans="6:21" x14ac:dyDescent="0.2">
      <c r="F445" s="1" t="str">
        <f>IF(ISBLANK(E445), "", Table2[[#This Row],[unique_id]])</f>
        <v/>
      </c>
      <c r="T445" s="1" t="str">
        <f t="shared" si="22"/>
        <v/>
      </c>
      <c r="U445" s="1" t="str">
        <f t="shared" si="23"/>
        <v/>
      </c>
    </row>
    <row r="446" spans="6:21" x14ac:dyDescent="0.2">
      <c r="F446" s="1" t="str">
        <f>IF(ISBLANK(E446), "", Table2[[#This Row],[unique_id]])</f>
        <v/>
      </c>
      <c r="T446" s="1" t="str">
        <f t="shared" si="22"/>
        <v/>
      </c>
      <c r="U446" s="1" t="str">
        <f t="shared" si="23"/>
        <v/>
      </c>
    </row>
    <row r="447" spans="6:21" x14ac:dyDescent="0.2">
      <c r="F447" s="1" t="str">
        <f>IF(ISBLANK(E447), "", Table2[[#This Row],[unique_id]])</f>
        <v/>
      </c>
      <c r="T447" s="1" t="str">
        <f t="shared" si="22"/>
        <v/>
      </c>
      <c r="U447" s="1" t="str">
        <f t="shared" si="23"/>
        <v/>
      </c>
    </row>
    <row r="448" spans="6:21" x14ac:dyDescent="0.2">
      <c r="F448" s="1" t="str">
        <f>IF(ISBLANK(E448), "", Table2[[#This Row],[unique_id]])</f>
        <v/>
      </c>
      <c r="T448" s="1" t="str">
        <f t="shared" si="22"/>
        <v/>
      </c>
      <c r="U448" s="1" t="str">
        <f t="shared" si="23"/>
        <v/>
      </c>
    </row>
    <row r="449" spans="6:21" x14ac:dyDescent="0.2">
      <c r="F449" s="1" t="str">
        <f>IF(ISBLANK(E449), "", Table2[[#This Row],[unique_id]])</f>
        <v/>
      </c>
      <c r="T449" s="1" t="str">
        <f t="shared" si="22"/>
        <v/>
      </c>
      <c r="U449" s="1" t="str">
        <f t="shared" si="23"/>
        <v/>
      </c>
    </row>
    <row r="450" spans="6:21" x14ac:dyDescent="0.2">
      <c r="F450" s="1" t="str">
        <f>IF(ISBLANK(E450), "", Table2[[#This Row],[unique_id]])</f>
        <v/>
      </c>
      <c r="T450" s="1" t="str">
        <f t="shared" si="22"/>
        <v/>
      </c>
      <c r="U450" s="1" t="str">
        <f t="shared" si="23"/>
        <v/>
      </c>
    </row>
    <row r="451" spans="6:21" x14ac:dyDescent="0.2">
      <c r="F451" s="1" t="str">
        <f>IF(ISBLANK(E451), "", Table2[[#This Row],[unique_id]])</f>
        <v/>
      </c>
      <c r="T451" s="1" t="str">
        <f t="shared" si="22"/>
        <v/>
      </c>
      <c r="U451" s="1" t="str">
        <f t="shared" si="23"/>
        <v/>
      </c>
    </row>
    <row r="452" spans="6:21" x14ac:dyDescent="0.2">
      <c r="F452" s="1" t="str">
        <f>IF(ISBLANK(E452), "", Table2[[#This Row],[unique_id]])</f>
        <v/>
      </c>
      <c r="T452" s="1" t="str">
        <f t="shared" si="22"/>
        <v/>
      </c>
      <c r="U452" s="1" t="str">
        <f t="shared" si="23"/>
        <v/>
      </c>
    </row>
    <row r="453" spans="6:21" x14ac:dyDescent="0.2">
      <c r="F453" s="1" t="str">
        <f>IF(ISBLANK(E453), "", Table2[[#This Row],[unique_id]])</f>
        <v/>
      </c>
      <c r="T453" s="1" t="str">
        <f t="shared" si="22"/>
        <v/>
      </c>
      <c r="U453" s="1" t="str">
        <f t="shared" si="23"/>
        <v/>
      </c>
    </row>
    <row r="454" spans="6:21" x14ac:dyDescent="0.2">
      <c r="F454" s="1" t="str">
        <f>IF(ISBLANK(E454), "", Table2[[#This Row],[unique_id]])</f>
        <v/>
      </c>
      <c r="T454" s="1" t="str">
        <f t="shared" si="22"/>
        <v/>
      </c>
      <c r="U454" s="1" t="str">
        <f t="shared" si="23"/>
        <v/>
      </c>
    </row>
    <row r="455" spans="6:21" x14ac:dyDescent="0.2">
      <c r="F455" s="1" t="str">
        <f>IF(ISBLANK(E455), "", Table2[[#This Row],[unique_id]])</f>
        <v/>
      </c>
      <c r="T455" s="1" t="str">
        <f t="shared" si="22"/>
        <v/>
      </c>
      <c r="U455" s="1" t="str">
        <f t="shared" si="23"/>
        <v/>
      </c>
    </row>
    <row r="456" spans="6:21" x14ac:dyDescent="0.2">
      <c r="F456" s="1" t="str">
        <f>IF(ISBLANK(E456), "", Table2[[#This Row],[unique_id]])</f>
        <v/>
      </c>
      <c r="T456" s="1" t="str">
        <f t="shared" si="22"/>
        <v/>
      </c>
      <c r="U456" s="1" t="str">
        <f t="shared" si="23"/>
        <v/>
      </c>
    </row>
    <row r="457" spans="6:21" x14ac:dyDescent="0.2">
      <c r="F457" s="1" t="str">
        <f>IF(ISBLANK(E457), "", Table2[[#This Row],[unique_id]])</f>
        <v/>
      </c>
      <c r="T457" s="1" t="str">
        <f t="shared" si="22"/>
        <v/>
      </c>
      <c r="U457" s="1" t="str">
        <f t="shared" si="23"/>
        <v/>
      </c>
    </row>
    <row r="458" spans="6:21" x14ac:dyDescent="0.2">
      <c r="F458" s="1" t="str">
        <f>IF(ISBLANK(E458), "", Table2[[#This Row],[unique_id]])</f>
        <v/>
      </c>
      <c r="T458" s="1" t="str">
        <f t="shared" si="22"/>
        <v/>
      </c>
      <c r="U458" s="1" t="str">
        <f t="shared" si="23"/>
        <v/>
      </c>
    </row>
    <row r="459" spans="6:21" x14ac:dyDescent="0.2">
      <c r="F459" s="1" t="str">
        <f>IF(ISBLANK(E459), "", Table2[[#This Row],[unique_id]])</f>
        <v/>
      </c>
      <c r="T459" s="1" t="str">
        <f t="shared" si="22"/>
        <v/>
      </c>
      <c r="U459" s="1" t="str">
        <f t="shared" si="23"/>
        <v/>
      </c>
    </row>
    <row r="460" spans="6:21" x14ac:dyDescent="0.2">
      <c r="F460" s="1" t="str">
        <f>IF(ISBLANK(E460), "", Table2[[#This Row],[unique_id]])</f>
        <v/>
      </c>
      <c r="T460" s="1" t="str">
        <f t="shared" si="22"/>
        <v/>
      </c>
      <c r="U460" s="1" t="str">
        <f t="shared" si="23"/>
        <v/>
      </c>
    </row>
    <row r="461" spans="6:21" x14ac:dyDescent="0.2">
      <c r="F461" s="1" t="str">
        <f>IF(ISBLANK(E461), "", Table2[[#This Row],[unique_id]])</f>
        <v/>
      </c>
      <c r="T461" s="1" t="str">
        <f t="shared" si="22"/>
        <v/>
      </c>
      <c r="U461" s="1" t="str">
        <f t="shared" si="23"/>
        <v/>
      </c>
    </row>
    <row r="462" spans="6:21" x14ac:dyDescent="0.2">
      <c r="F462" s="1" t="str">
        <f>IF(ISBLANK(E462), "", Table2[[#This Row],[unique_id]])</f>
        <v/>
      </c>
      <c r="T462" s="1" t="str">
        <f t="shared" si="22"/>
        <v/>
      </c>
      <c r="U462" s="1" t="str">
        <f t="shared" si="23"/>
        <v/>
      </c>
    </row>
    <row r="463" spans="6:21" x14ac:dyDescent="0.2">
      <c r="F463" s="1" t="str">
        <f>IF(ISBLANK(E463), "", Table2[[#This Row],[unique_id]])</f>
        <v/>
      </c>
      <c r="T463" s="1" t="str">
        <f t="shared" ref="T463:T526" si="24">IF(ISBLANK(S463),  "", _xlfn.CONCAT("haas/entity/sensor/", LOWER(C463), "/", E463, "/config"))</f>
        <v/>
      </c>
      <c r="U463" s="1" t="str">
        <f t="shared" ref="U463:U524" si="25"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 t="shared" si="24"/>
        <v/>
      </c>
      <c r="U464" s="1" t="str">
        <f t="shared" si="25"/>
        <v/>
      </c>
    </row>
    <row r="465" spans="6:21" x14ac:dyDescent="0.2">
      <c r="F465" s="1" t="str">
        <f>IF(ISBLANK(E465), "", Table2[[#This Row],[unique_id]])</f>
        <v/>
      </c>
      <c r="T465" s="1" t="str">
        <f t="shared" si="24"/>
        <v/>
      </c>
      <c r="U465" s="1" t="str">
        <f t="shared" si="25"/>
        <v/>
      </c>
    </row>
    <row r="466" spans="6:21" x14ac:dyDescent="0.2">
      <c r="F466" s="1" t="str">
        <f>IF(ISBLANK(E466), "", Table2[[#This Row],[unique_id]])</f>
        <v/>
      </c>
      <c r="T466" s="1" t="str">
        <f t="shared" si="24"/>
        <v/>
      </c>
      <c r="U466" s="1" t="str">
        <f t="shared" si="25"/>
        <v/>
      </c>
    </row>
    <row r="467" spans="6:21" x14ac:dyDescent="0.2">
      <c r="F467" s="1" t="str">
        <f>IF(ISBLANK(E467), "", Table2[[#This Row],[unique_id]])</f>
        <v/>
      </c>
      <c r="T467" s="1" t="str">
        <f t="shared" si="24"/>
        <v/>
      </c>
      <c r="U467" s="1" t="str">
        <f t="shared" si="25"/>
        <v/>
      </c>
    </row>
    <row r="468" spans="6:21" x14ac:dyDescent="0.2">
      <c r="F468" s="1" t="str">
        <f>IF(ISBLANK(E468), "", Table2[[#This Row],[unique_id]])</f>
        <v/>
      </c>
      <c r="T468" s="1" t="str">
        <f t="shared" si="24"/>
        <v/>
      </c>
      <c r="U468" s="1" t="str">
        <f t="shared" si="25"/>
        <v/>
      </c>
    </row>
    <row r="469" spans="6:21" x14ac:dyDescent="0.2">
      <c r="F469" s="1" t="str">
        <f>IF(ISBLANK(E469), "", Table2[[#This Row],[unique_id]])</f>
        <v/>
      </c>
      <c r="T469" s="1" t="str">
        <f t="shared" si="24"/>
        <v/>
      </c>
      <c r="U469" s="1" t="str">
        <f t="shared" si="25"/>
        <v/>
      </c>
    </row>
    <row r="470" spans="6:21" x14ac:dyDescent="0.2">
      <c r="F470" s="1" t="str">
        <f>IF(ISBLANK(E470), "", Table2[[#This Row],[unique_id]])</f>
        <v/>
      </c>
      <c r="T470" s="1" t="str">
        <f t="shared" si="24"/>
        <v/>
      </c>
      <c r="U470" s="1" t="str">
        <f t="shared" si="25"/>
        <v/>
      </c>
    </row>
    <row r="471" spans="6:21" x14ac:dyDescent="0.2">
      <c r="F471" s="1" t="str">
        <f>IF(ISBLANK(E471), "", Table2[[#This Row],[unique_id]])</f>
        <v/>
      </c>
      <c r="T471" s="1" t="str">
        <f t="shared" si="24"/>
        <v/>
      </c>
      <c r="U471" s="1" t="str">
        <f t="shared" si="25"/>
        <v/>
      </c>
    </row>
    <row r="472" spans="6:21" x14ac:dyDescent="0.2">
      <c r="F472" s="1" t="str">
        <f>IF(ISBLANK(E472), "", Table2[[#This Row],[unique_id]])</f>
        <v/>
      </c>
      <c r="T472" s="1" t="str">
        <f t="shared" si="24"/>
        <v/>
      </c>
      <c r="U472" s="1" t="str">
        <f t="shared" si="25"/>
        <v/>
      </c>
    </row>
    <row r="473" spans="6:21" x14ac:dyDescent="0.2">
      <c r="F473" s="1" t="str">
        <f>IF(ISBLANK(E473), "", Table2[[#This Row],[unique_id]])</f>
        <v/>
      </c>
      <c r="T473" s="1" t="str">
        <f t="shared" si="24"/>
        <v/>
      </c>
      <c r="U473" s="1" t="str">
        <f t="shared" si="25"/>
        <v/>
      </c>
    </row>
    <row r="474" spans="6:21" x14ac:dyDescent="0.2">
      <c r="F474" s="1" t="str">
        <f>IF(ISBLANK(E474), "", Table2[[#This Row],[unique_id]])</f>
        <v/>
      </c>
      <c r="T474" s="1" t="str">
        <f t="shared" si="24"/>
        <v/>
      </c>
      <c r="U474" s="1" t="str">
        <f t="shared" si="25"/>
        <v/>
      </c>
    </row>
    <row r="475" spans="6:21" x14ac:dyDescent="0.2">
      <c r="F475" s="1" t="str">
        <f>IF(ISBLANK(E475), "", Table2[[#This Row],[unique_id]])</f>
        <v/>
      </c>
      <c r="T475" s="1" t="str">
        <f t="shared" si="24"/>
        <v/>
      </c>
      <c r="U475" s="1" t="str">
        <f t="shared" si="25"/>
        <v/>
      </c>
    </row>
    <row r="476" spans="6:21" x14ac:dyDescent="0.2">
      <c r="F476" s="1" t="str">
        <f>IF(ISBLANK(E476), "", Table2[[#This Row],[unique_id]])</f>
        <v/>
      </c>
      <c r="T476" s="1" t="str">
        <f t="shared" si="24"/>
        <v/>
      </c>
      <c r="U476" s="1" t="str">
        <f t="shared" si="25"/>
        <v/>
      </c>
    </row>
    <row r="477" spans="6:21" x14ac:dyDescent="0.2">
      <c r="F477" s="1" t="str">
        <f>IF(ISBLANK(E477), "", Table2[[#This Row],[unique_id]])</f>
        <v/>
      </c>
      <c r="T477" s="1" t="str">
        <f t="shared" si="24"/>
        <v/>
      </c>
      <c r="U477" s="1" t="str">
        <f t="shared" si="25"/>
        <v/>
      </c>
    </row>
    <row r="478" spans="6:21" x14ac:dyDescent="0.2">
      <c r="F478" s="1" t="str">
        <f>IF(ISBLANK(E478), "", Table2[[#This Row],[unique_id]])</f>
        <v/>
      </c>
      <c r="T478" s="1" t="str">
        <f t="shared" si="24"/>
        <v/>
      </c>
      <c r="U478" s="1" t="str">
        <f t="shared" si="25"/>
        <v/>
      </c>
    </row>
    <row r="479" spans="6:21" x14ac:dyDescent="0.2">
      <c r="F479" s="1" t="str">
        <f>IF(ISBLANK(E479), "", Table2[[#This Row],[unique_id]])</f>
        <v/>
      </c>
      <c r="T479" s="1" t="str">
        <f t="shared" si="24"/>
        <v/>
      </c>
      <c r="U479" s="1" t="str">
        <f t="shared" si="25"/>
        <v/>
      </c>
    </row>
    <row r="480" spans="6:21" x14ac:dyDescent="0.2">
      <c r="F480" s="1" t="str">
        <f>IF(ISBLANK(E480), "", Table2[[#This Row],[unique_id]])</f>
        <v/>
      </c>
      <c r="T480" s="1" t="str">
        <f t="shared" si="24"/>
        <v/>
      </c>
      <c r="U480" s="1" t="str">
        <f t="shared" si="25"/>
        <v/>
      </c>
    </row>
    <row r="481" spans="6:21" x14ac:dyDescent="0.2">
      <c r="F481" s="1" t="str">
        <f>IF(ISBLANK(E481), "", Table2[[#This Row],[unique_id]])</f>
        <v/>
      </c>
      <c r="T481" s="1" t="str">
        <f t="shared" si="24"/>
        <v/>
      </c>
      <c r="U481" s="1" t="str">
        <f t="shared" si="25"/>
        <v/>
      </c>
    </row>
    <row r="482" spans="6:21" x14ac:dyDescent="0.2">
      <c r="F482" s="1" t="str">
        <f>IF(ISBLANK(E482), "", Table2[[#This Row],[unique_id]])</f>
        <v/>
      </c>
      <c r="T482" s="1" t="str">
        <f t="shared" si="24"/>
        <v/>
      </c>
      <c r="U482" s="1" t="str">
        <f t="shared" si="25"/>
        <v/>
      </c>
    </row>
    <row r="483" spans="6:21" x14ac:dyDescent="0.2">
      <c r="F483" s="1" t="str">
        <f>IF(ISBLANK(E483), "", Table2[[#This Row],[unique_id]])</f>
        <v/>
      </c>
      <c r="T483" s="1" t="str">
        <f t="shared" si="24"/>
        <v/>
      </c>
      <c r="U483" s="1" t="str">
        <f t="shared" si="25"/>
        <v/>
      </c>
    </row>
    <row r="484" spans="6:21" x14ac:dyDescent="0.2">
      <c r="F484" s="1" t="str">
        <f>IF(ISBLANK(E484), "", Table2[[#This Row],[unique_id]])</f>
        <v/>
      </c>
      <c r="T484" s="1" t="str">
        <f t="shared" si="24"/>
        <v/>
      </c>
      <c r="U484" s="1" t="str">
        <f t="shared" si="25"/>
        <v/>
      </c>
    </row>
    <row r="485" spans="6:21" x14ac:dyDescent="0.2">
      <c r="F485" s="1" t="str">
        <f>IF(ISBLANK(E485), "", Table2[[#This Row],[unique_id]])</f>
        <v/>
      </c>
      <c r="T485" s="1" t="str">
        <f t="shared" si="24"/>
        <v/>
      </c>
      <c r="U485" s="1" t="str">
        <f t="shared" si="25"/>
        <v/>
      </c>
    </row>
    <row r="486" spans="6:21" x14ac:dyDescent="0.2">
      <c r="F486" s="1" t="str">
        <f>IF(ISBLANK(E486), "", Table2[[#This Row],[unique_id]])</f>
        <v/>
      </c>
      <c r="T486" s="1" t="str">
        <f t="shared" si="24"/>
        <v/>
      </c>
      <c r="U486" s="1" t="str">
        <f t="shared" si="25"/>
        <v/>
      </c>
    </row>
    <row r="487" spans="6:21" x14ac:dyDescent="0.2">
      <c r="F487" s="1" t="str">
        <f>IF(ISBLANK(E487), "", Table2[[#This Row],[unique_id]])</f>
        <v/>
      </c>
      <c r="T487" s="1" t="str">
        <f t="shared" si="24"/>
        <v/>
      </c>
      <c r="U487" s="1" t="str">
        <f t="shared" si="25"/>
        <v/>
      </c>
    </row>
    <row r="488" spans="6:21" x14ac:dyDescent="0.2">
      <c r="F488" s="1" t="str">
        <f>IF(ISBLANK(E488), "", Table2[[#This Row],[unique_id]])</f>
        <v/>
      </c>
      <c r="T488" s="1" t="str">
        <f t="shared" si="24"/>
        <v/>
      </c>
      <c r="U488" s="1" t="str">
        <f t="shared" si="25"/>
        <v/>
      </c>
    </row>
    <row r="489" spans="6:21" x14ac:dyDescent="0.2">
      <c r="F489" s="1" t="str">
        <f>IF(ISBLANK(E489), "", Table2[[#This Row],[unique_id]])</f>
        <v/>
      </c>
      <c r="T489" s="1" t="str">
        <f t="shared" si="24"/>
        <v/>
      </c>
      <c r="U489" s="1" t="str">
        <f t="shared" si="25"/>
        <v/>
      </c>
    </row>
    <row r="490" spans="6:21" x14ac:dyDescent="0.2">
      <c r="F490" s="1" t="str">
        <f>IF(ISBLANK(E490), "", Table2[[#This Row],[unique_id]])</f>
        <v/>
      </c>
      <c r="T490" s="1" t="str">
        <f t="shared" si="24"/>
        <v/>
      </c>
      <c r="U490" s="1" t="str">
        <f t="shared" si="25"/>
        <v/>
      </c>
    </row>
    <row r="491" spans="6:21" x14ac:dyDescent="0.2">
      <c r="F491" s="1" t="str">
        <f>IF(ISBLANK(E491), "", Table2[[#This Row],[unique_id]])</f>
        <v/>
      </c>
      <c r="T491" s="1" t="str">
        <f t="shared" si="24"/>
        <v/>
      </c>
      <c r="U491" s="1" t="str">
        <f t="shared" si="25"/>
        <v/>
      </c>
    </row>
    <row r="492" spans="6:21" x14ac:dyDescent="0.2">
      <c r="F492" s="1" t="str">
        <f>IF(ISBLANK(E492), "", Table2[[#This Row],[unique_id]])</f>
        <v/>
      </c>
      <c r="T492" s="1" t="str">
        <f t="shared" si="24"/>
        <v/>
      </c>
      <c r="U492" s="1" t="str">
        <f t="shared" si="25"/>
        <v/>
      </c>
    </row>
    <row r="493" spans="6:21" x14ac:dyDescent="0.2">
      <c r="F493" s="1" t="str">
        <f>IF(ISBLANK(E493), "", Table2[[#This Row],[unique_id]])</f>
        <v/>
      </c>
      <c r="T493" s="1" t="str">
        <f t="shared" si="24"/>
        <v/>
      </c>
      <c r="U493" s="1" t="str">
        <f t="shared" si="25"/>
        <v/>
      </c>
    </row>
    <row r="494" spans="6:21" x14ac:dyDescent="0.2">
      <c r="F494" s="1" t="str">
        <f>IF(ISBLANK(E494), "", Table2[[#This Row],[unique_id]])</f>
        <v/>
      </c>
      <c r="T494" s="1" t="str">
        <f t="shared" si="24"/>
        <v/>
      </c>
      <c r="U494" s="1" t="str">
        <f t="shared" si="25"/>
        <v/>
      </c>
    </row>
    <row r="495" spans="6:21" x14ac:dyDescent="0.2">
      <c r="F495" s="1" t="str">
        <f>IF(ISBLANK(E495), "", Table2[[#This Row],[unique_id]])</f>
        <v/>
      </c>
      <c r="T495" s="1" t="str">
        <f t="shared" si="24"/>
        <v/>
      </c>
      <c r="U495" s="1" t="str">
        <f t="shared" si="25"/>
        <v/>
      </c>
    </row>
    <row r="496" spans="6:21" x14ac:dyDescent="0.2">
      <c r="F496" s="1" t="str">
        <f>IF(ISBLANK(E496), "", Table2[[#This Row],[unique_id]])</f>
        <v/>
      </c>
      <c r="T496" s="1" t="str">
        <f t="shared" si="24"/>
        <v/>
      </c>
      <c r="U496" s="1" t="str">
        <f t="shared" si="25"/>
        <v/>
      </c>
    </row>
    <row r="497" spans="6:21" x14ac:dyDescent="0.2">
      <c r="F497" s="1" t="str">
        <f>IF(ISBLANK(E497), "", Table2[[#This Row],[unique_id]])</f>
        <v/>
      </c>
      <c r="T497" s="1" t="str">
        <f t="shared" si="24"/>
        <v/>
      </c>
      <c r="U497" s="1" t="str">
        <f t="shared" si="25"/>
        <v/>
      </c>
    </row>
    <row r="498" spans="6:21" x14ac:dyDescent="0.2">
      <c r="F498" s="1" t="str">
        <f>IF(ISBLANK(E498), "", Table2[[#This Row],[unique_id]])</f>
        <v/>
      </c>
      <c r="T498" s="1" t="str">
        <f t="shared" si="24"/>
        <v/>
      </c>
      <c r="U498" s="1" t="str">
        <f t="shared" si="25"/>
        <v/>
      </c>
    </row>
    <row r="499" spans="6:21" x14ac:dyDescent="0.2">
      <c r="F499" s="1" t="str">
        <f>IF(ISBLANK(E499), "", Table2[[#This Row],[unique_id]])</f>
        <v/>
      </c>
      <c r="T499" s="1" t="str">
        <f t="shared" si="24"/>
        <v/>
      </c>
      <c r="U499" s="1" t="str">
        <f t="shared" si="25"/>
        <v/>
      </c>
    </row>
    <row r="500" spans="6:21" x14ac:dyDescent="0.2">
      <c r="F500" s="1" t="str">
        <f>IF(ISBLANK(E500), "", Table2[[#This Row],[unique_id]])</f>
        <v/>
      </c>
      <c r="T500" s="1" t="str">
        <f t="shared" si="24"/>
        <v/>
      </c>
      <c r="U500" s="1" t="str">
        <f t="shared" si="25"/>
        <v/>
      </c>
    </row>
    <row r="501" spans="6:21" x14ac:dyDescent="0.2">
      <c r="F501" s="1" t="str">
        <f>IF(ISBLANK(E501), "", Table2[[#This Row],[unique_id]])</f>
        <v/>
      </c>
      <c r="T501" s="1" t="str">
        <f t="shared" si="24"/>
        <v/>
      </c>
      <c r="U501" s="1" t="str">
        <f t="shared" si="25"/>
        <v/>
      </c>
    </row>
    <row r="502" spans="6:21" x14ac:dyDescent="0.2">
      <c r="F502" s="1" t="str">
        <f>IF(ISBLANK(E502), "", Table2[[#This Row],[unique_id]])</f>
        <v/>
      </c>
      <c r="T502" s="1" t="str">
        <f t="shared" si="24"/>
        <v/>
      </c>
      <c r="U502" s="1" t="str">
        <f t="shared" si="25"/>
        <v/>
      </c>
    </row>
    <row r="503" spans="6:21" x14ac:dyDescent="0.2">
      <c r="F503" s="1" t="str">
        <f>IF(ISBLANK(E503), "", Table2[[#This Row],[unique_id]])</f>
        <v/>
      </c>
      <c r="T503" s="1" t="str">
        <f t="shared" si="24"/>
        <v/>
      </c>
      <c r="U503" s="1" t="str">
        <f t="shared" si="25"/>
        <v/>
      </c>
    </row>
    <row r="504" spans="6:21" x14ac:dyDescent="0.2">
      <c r="F504" s="1" t="str">
        <f>IF(ISBLANK(E504), "", Table2[[#This Row],[unique_id]])</f>
        <v/>
      </c>
      <c r="T504" s="1" t="str">
        <f t="shared" si="24"/>
        <v/>
      </c>
      <c r="U504" s="1" t="str">
        <f t="shared" si="25"/>
        <v/>
      </c>
    </row>
    <row r="505" spans="6:21" x14ac:dyDescent="0.2">
      <c r="F505" s="1" t="str">
        <f>IF(ISBLANK(E505), "", Table2[[#This Row],[unique_id]])</f>
        <v/>
      </c>
      <c r="T505" s="1" t="str">
        <f t="shared" si="24"/>
        <v/>
      </c>
      <c r="U505" s="1" t="str">
        <f t="shared" si="25"/>
        <v/>
      </c>
    </row>
    <row r="506" spans="6:21" x14ac:dyDescent="0.2">
      <c r="F506" s="1" t="str">
        <f>IF(ISBLANK(E506), "", Table2[[#This Row],[unique_id]])</f>
        <v/>
      </c>
      <c r="T506" s="1" t="str">
        <f t="shared" si="24"/>
        <v/>
      </c>
      <c r="U506" s="1" t="str">
        <f t="shared" si="25"/>
        <v/>
      </c>
    </row>
    <row r="507" spans="6:21" x14ac:dyDescent="0.2">
      <c r="F507" s="1" t="str">
        <f>IF(ISBLANK(E507), "", Table2[[#This Row],[unique_id]])</f>
        <v/>
      </c>
      <c r="T507" s="1" t="str">
        <f t="shared" si="24"/>
        <v/>
      </c>
      <c r="U507" s="1" t="str">
        <f t="shared" si="25"/>
        <v/>
      </c>
    </row>
    <row r="508" spans="6:21" x14ac:dyDescent="0.2">
      <c r="F508" s="1" t="str">
        <f>IF(ISBLANK(E508), "", Table2[[#This Row],[unique_id]])</f>
        <v/>
      </c>
      <c r="T508" s="1" t="str">
        <f t="shared" si="24"/>
        <v/>
      </c>
      <c r="U508" s="1" t="str">
        <f t="shared" si="25"/>
        <v/>
      </c>
    </row>
    <row r="509" spans="6:21" x14ac:dyDescent="0.2">
      <c r="F509" s="1" t="str">
        <f>IF(ISBLANK(E509), "", Table2[[#This Row],[unique_id]])</f>
        <v/>
      </c>
      <c r="T509" s="1" t="str">
        <f t="shared" si="24"/>
        <v/>
      </c>
      <c r="U509" s="1" t="str">
        <f t="shared" si="25"/>
        <v/>
      </c>
    </row>
    <row r="510" spans="6:21" x14ac:dyDescent="0.2">
      <c r="F510" s="1" t="str">
        <f>IF(ISBLANK(E510), "", Table2[[#This Row],[unique_id]])</f>
        <v/>
      </c>
      <c r="T510" s="1" t="str">
        <f t="shared" si="24"/>
        <v/>
      </c>
      <c r="U510" s="1" t="str">
        <f t="shared" si="25"/>
        <v/>
      </c>
    </row>
    <row r="511" spans="6:21" x14ac:dyDescent="0.2">
      <c r="F511" s="1" t="str">
        <f>IF(ISBLANK(E511), "", Table2[[#This Row],[unique_id]])</f>
        <v/>
      </c>
      <c r="T511" s="1" t="str">
        <f t="shared" si="24"/>
        <v/>
      </c>
      <c r="U511" s="1" t="str">
        <f t="shared" si="25"/>
        <v/>
      </c>
    </row>
    <row r="512" spans="6:21" x14ac:dyDescent="0.2">
      <c r="F512" s="1" t="str">
        <f>IF(ISBLANK(E512), "", Table2[[#This Row],[unique_id]])</f>
        <v/>
      </c>
      <c r="T512" s="1" t="str">
        <f t="shared" si="24"/>
        <v/>
      </c>
      <c r="U512" s="1" t="str">
        <f t="shared" si="25"/>
        <v/>
      </c>
    </row>
    <row r="513" spans="6:21" x14ac:dyDescent="0.2">
      <c r="F513" s="1" t="str">
        <f>IF(ISBLANK(E513), "", Table2[[#This Row],[unique_id]])</f>
        <v/>
      </c>
      <c r="T513" s="1" t="str">
        <f t="shared" si="24"/>
        <v/>
      </c>
      <c r="U513" s="1" t="str">
        <f t="shared" si="25"/>
        <v/>
      </c>
    </row>
    <row r="514" spans="6:21" x14ac:dyDescent="0.2">
      <c r="F514" s="1" t="str">
        <f>IF(ISBLANK(E514), "", Table2[[#This Row],[unique_id]])</f>
        <v/>
      </c>
      <c r="T514" s="1" t="str">
        <f t="shared" si="24"/>
        <v/>
      </c>
      <c r="U514" s="1" t="str">
        <f t="shared" si="25"/>
        <v/>
      </c>
    </row>
    <row r="515" spans="6:21" x14ac:dyDescent="0.2">
      <c r="F515" s="1" t="str">
        <f>IF(ISBLANK(E515), "", Table2[[#This Row],[unique_id]])</f>
        <v/>
      </c>
      <c r="T515" s="1" t="str">
        <f t="shared" si="24"/>
        <v/>
      </c>
      <c r="U515" s="1" t="str">
        <f t="shared" si="25"/>
        <v/>
      </c>
    </row>
    <row r="516" spans="6:21" x14ac:dyDescent="0.2">
      <c r="F516" s="1" t="str">
        <f>IF(ISBLANK(E516), "", Table2[[#This Row],[unique_id]])</f>
        <v/>
      </c>
      <c r="T516" s="1" t="str">
        <f t="shared" si="24"/>
        <v/>
      </c>
      <c r="U516" s="1" t="str">
        <f t="shared" si="25"/>
        <v/>
      </c>
    </row>
    <row r="517" spans="6:21" x14ac:dyDescent="0.2">
      <c r="F517" s="1" t="str">
        <f>IF(ISBLANK(E517), "", Table2[[#This Row],[unique_id]])</f>
        <v/>
      </c>
      <c r="T517" s="1" t="str">
        <f t="shared" si="24"/>
        <v/>
      </c>
      <c r="U517" s="1" t="str">
        <f t="shared" si="25"/>
        <v/>
      </c>
    </row>
    <row r="518" spans="6:21" x14ac:dyDescent="0.2">
      <c r="F518" s="1" t="str">
        <f>IF(ISBLANK(E518), "", Table2[[#This Row],[unique_id]])</f>
        <v/>
      </c>
      <c r="T518" s="1" t="str">
        <f t="shared" si="24"/>
        <v/>
      </c>
      <c r="U518" s="1" t="str">
        <f t="shared" si="25"/>
        <v/>
      </c>
    </row>
    <row r="519" spans="6:21" x14ac:dyDescent="0.2">
      <c r="F519" s="1" t="str">
        <f>IF(ISBLANK(E519), "", Table2[[#This Row],[unique_id]])</f>
        <v/>
      </c>
      <c r="T519" s="1" t="str">
        <f t="shared" si="24"/>
        <v/>
      </c>
      <c r="U519" s="1" t="str">
        <f t="shared" si="25"/>
        <v/>
      </c>
    </row>
    <row r="520" spans="6:21" x14ac:dyDescent="0.2">
      <c r="F520" s="1" t="str">
        <f>IF(ISBLANK(E520), "", Table2[[#This Row],[unique_id]])</f>
        <v/>
      </c>
      <c r="T520" s="1" t="str">
        <f t="shared" si="24"/>
        <v/>
      </c>
      <c r="U520" s="1" t="str">
        <f t="shared" si="25"/>
        <v/>
      </c>
    </row>
    <row r="521" spans="6:21" x14ac:dyDescent="0.2">
      <c r="F521" s="1" t="str">
        <f>IF(ISBLANK(E521), "", Table2[[#This Row],[unique_id]])</f>
        <v/>
      </c>
      <c r="T521" s="1" t="str">
        <f t="shared" si="24"/>
        <v/>
      </c>
      <c r="U521" s="1" t="str">
        <f t="shared" si="25"/>
        <v/>
      </c>
    </row>
    <row r="522" spans="6:21" x14ac:dyDescent="0.2">
      <c r="F522" s="1" t="str">
        <f>IF(ISBLANK(E522), "", Table2[[#This Row],[unique_id]])</f>
        <v/>
      </c>
      <c r="T522" s="1" t="str">
        <f t="shared" si="24"/>
        <v/>
      </c>
      <c r="U522" s="1" t="str">
        <f t="shared" si="25"/>
        <v/>
      </c>
    </row>
    <row r="523" spans="6:21" x14ac:dyDescent="0.2">
      <c r="F523" s="1" t="str">
        <f>IF(ISBLANK(E523), "", Table2[[#This Row],[unique_id]])</f>
        <v/>
      </c>
      <c r="T523" s="1" t="str">
        <f t="shared" si="24"/>
        <v/>
      </c>
      <c r="U523" s="1" t="str">
        <f t="shared" si="25"/>
        <v/>
      </c>
    </row>
    <row r="524" spans="6:21" x14ac:dyDescent="0.2">
      <c r="F524" s="1" t="str">
        <f>IF(ISBLANK(E524), "", Table2[[#This Row],[unique_id]])</f>
        <v/>
      </c>
      <c r="T524" s="1" t="str">
        <f t="shared" si="24"/>
        <v/>
      </c>
      <c r="U524" s="1" t="str">
        <f t="shared" si="25"/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65" r:id="rId15" xr:uid="{4BF29126-EB14-0B45-B894-DF0FE67B857A}"/>
    <hyperlink ref="AD66" r:id="rId16" xr:uid="{DDE3E2D1-1181-724D-B8B1-18FC74D15177}"/>
    <hyperlink ref="AD15" r:id="rId17" xr:uid="{0B9554BA-3EE1-6C49-85DD-2D30A6523845}"/>
    <hyperlink ref="AD211" r:id="rId18" xr:uid="{571F5EC0-A629-BB43-88B4-F63065117497}"/>
    <hyperlink ref="AD212" r:id="rId19" xr:uid="{6FFB7CD0-4D46-CA48-99B4-E1BCC7461011}"/>
    <hyperlink ref="AD214" r:id="rId20" xr:uid="{6ECFAFAA-1F35-084B-BA26-702320AD43B3}"/>
    <hyperlink ref="AD213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2022-02-20T01:22:42Z</dcterms:modified>
</cp:coreProperties>
</file>