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src/flo/homeassistant/src/build/resources/calibration/temperature/"/>
    </mc:Choice>
  </mc:AlternateContent>
  <xr:revisionPtr revIDLastSave="0" documentId="13_ncr:1_{5B622DB4-AA1F-F543-9000-5444AF3584E1}" xr6:coauthVersionLast="47" xr6:coauthVersionMax="47" xr10:uidLastSave="{00000000-0000-0000-0000-000000000000}"/>
  <bookViews>
    <workbookView xWindow="26520" yWindow="4480" windowWidth="32600" windowHeight="21540" xr2:uid="{00000000-000D-0000-FFFF-FFFF00000000}"/>
  </bookViews>
  <sheets>
    <sheet name="Combined" sheetId="3" r:id="rId1"/>
    <sheet name="Low" sheetId="2" r:id="rId2"/>
    <sheet name="High" sheetId="1" r:id="rId3"/>
  </sheets>
  <definedNames>
    <definedName name="_xlnm._FilterDatabase" localSheetId="0" hidden="1">Combined!$A$1:$G$17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3" l="1"/>
  <c r="D3" i="3"/>
  <c r="E3" i="3"/>
  <c r="F3" i="3"/>
  <c r="G3" i="3"/>
  <c r="C4" i="3"/>
  <c r="D4" i="3"/>
  <c r="E4" i="3"/>
  <c r="F4" i="3"/>
  <c r="G4" i="3"/>
  <c r="C5" i="3"/>
  <c r="D5" i="3"/>
  <c r="E5" i="3"/>
  <c r="F5" i="3"/>
  <c r="C6" i="3"/>
  <c r="D6" i="3"/>
  <c r="E6" i="3"/>
  <c r="F6" i="3"/>
  <c r="G6" i="3"/>
  <c r="C8" i="3"/>
  <c r="D8" i="3"/>
  <c r="E8" i="3"/>
  <c r="F8" i="3"/>
  <c r="C7" i="3"/>
  <c r="D7" i="3"/>
  <c r="E7" i="3"/>
  <c r="F7" i="3"/>
  <c r="C9" i="3"/>
  <c r="D9" i="3"/>
  <c r="E9" i="3"/>
  <c r="F9" i="3"/>
  <c r="G9" i="3"/>
  <c r="C10" i="3"/>
  <c r="D10" i="3"/>
  <c r="E10" i="3"/>
  <c r="F10" i="3"/>
  <c r="C11" i="3"/>
  <c r="D11" i="3"/>
  <c r="E11" i="3"/>
  <c r="F11" i="3"/>
  <c r="C12" i="3"/>
  <c r="D12" i="3"/>
  <c r="E12" i="3"/>
  <c r="F12" i="3"/>
  <c r="C13" i="3"/>
  <c r="D13" i="3"/>
  <c r="E13" i="3"/>
  <c r="F13" i="3"/>
  <c r="C17" i="3"/>
  <c r="D17" i="3"/>
  <c r="E17" i="3"/>
  <c r="F17" i="3"/>
  <c r="G17" i="3"/>
  <c r="C14" i="3"/>
  <c r="D14" i="3"/>
  <c r="E14" i="3"/>
  <c r="F14" i="3"/>
  <c r="C16" i="3"/>
  <c r="D16" i="3"/>
  <c r="E16" i="3"/>
  <c r="F16" i="3"/>
  <c r="C15" i="3"/>
  <c r="D15" i="3"/>
  <c r="E15" i="3"/>
  <c r="F15" i="3"/>
  <c r="E2" i="3"/>
  <c r="C2" i="3"/>
  <c r="F2" i="3"/>
  <c r="D2" i="3"/>
  <c r="G2" i="3" l="1"/>
  <c r="G12" i="3"/>
  <c r="G10" i="3"/>
  <c r="G14" i="3"/>
  <c r="G15" i="3"/>
  <c r="G5" i="3"/>
  <c r="G11" i="3"/>
  <c r="G16" i="3"/>
  <c r="G13" i="3"/>
  <c r="G8" i="3"/>
  <c r="G7" i="3"/>
</calcChain>
</file>

<file path=xl/sharedStrings.xml><?xml version="1.0" encoding="utf-8"?>
<sst xmlns="http://schemas.openxmlformats.org/spreadsheetml/2006/main" count="133" uniqueCount="62">
  <si>
    <t>#group</t>
  </si>
  <si>
    <t>#datatype</t>
  </si>
  <si>
    <t>string</t>
  </si>
  <si>
    <t>long</t>
  </si>
  <si>
    <t>dateTime:RFC3339</t>
  </si>
  <si>
    <t>double</t>
  </si>
  <si>
    <t>#default</t>
  </si>
  <si>
    <t>_result</t>
  </si>
  <si>
    <t>result</t>
  </si>
  <si>
    <t>table</t>
  </si>
  <si>
    <t>_time</t>
  </si>
  <si>
    <t>_value</t>
  </si>
  <si>
    <t>friendly_name</t>
  </si>
  <si>
    <t>2023-08-03T23:03:26Z</t>
  </si>
  <si>
    <t>Parents</t>
  </si>
  <si>
    <t>2023-08-03T23:03:53Z</t>
  </si>
  <si>
    <t>Deck Festoons</t>
  </si>
  <si>
    <t>2023-08-03T23:05:17Z</t>
  </si>
  <si>
    <t>Rack</t>
  </si>
  <si>
    <t>2023-08-03T23:08:02Z</t>
  </si>
  <si>
    <t>Rack External</t>
  </si>
  <si>
    <t>2023-08-03T23:09:26Z</t>
  </si>
  <si>
    <t>Dining</t>
  </si>
  <si>
    <t>2023-08-03T23:18:42Z</t>
  </si>
  <si>
    <t>Rack Bottom</t>
  </si>
  <si>
    <t>2023-08-03T23:19:26Z</t>
  </si>
  <si>
    <t>Pantry</t>
  </si>
  <si>
    <t>Lounge</t>
  </si>
  <si>
    <t>Office</t>
  </si>
  <si>
    <t>Kitchen</t>
  </si>
  <si>
    <t>2023-08-03T23:21:26Z</t>
  </si>
  <si>
    <t>Ada</t>
  </si>
  <si>
    <t>Laundry</t>
  </si>
  <si>
    <t>Edwin</t>
  </si>
  <si>
    <t>2023-08-03T23:24:02Z</t>
  </si>
  <si>
    <t>Rack Top</t>
  </si>
  <si>
    <t>2023-08-03T23:29:23Z</t>
  </si>
  <si>
    <t>Landing Festoons</t>
  </si>
  <si>
    <t>2023-08-03T23:29:26Z</t>
  </si>
  <si>
    <t>Basement</t>
  </si>
  <si>
    <t>2023-08-05T13:35:29Z</t>
  </si>
  <si>
    <t>2023-08-05T13:45:17Z</t>
  </si>
  <si>
    <t>2023-08-05T13:47:28Z</t>
  </si>
  <si>
    <t>2023-08-05T13:50:28Z</t>
  </si>
  <si>
    <t>2023-08-05T13:55:28Z</t>
  </si>
  <si>
    <t>2023-08-05T13:56:29Z</t>
  </si>
  <si>
    <t>2023-08-05T13:57:28Z</t>
  </si>
  <si>
    <t>2023-08-05T13:58:24Z</t>
  </si>
  <si>
    <t>2023-08-05T13:59:42Z</t>
  </si>
  <si>
    <t>Original Name</t>
  </si>
  <si>
    <t>New Name</t>
  </si>
  <si>
    <t>Measured Low</t>
  </si>
  <si>
    <t>Measured High</t>
  </si>
  <si>
    <t>Reference Low</t>
  </si>
  <si>
    <t>Reference High</t>
  </si>
  <si>
    <t>Wardrobe</t>
  </si>
  <si>
    <t>Utility</t>
  </si>
  <si>
    <t>Compensation Curve</t>
  </si>
  <si>
    <t>from(bucket: "home_private")
|&gt; range(start: 2023-08-05T13:35:00.000000000Z, stop: 2023-08-05T14:00:00.000000000Z)
|&gt; filter(fn: (r) =&gt; 
    r["entity_id"] == "ada_temperature" or 
    r["entity_id"] == "edwin_temperature" or 
    r["entity_id"] == "bertram_2_office_lounge_temperature" or 
    r["entity_id"] == "parents_temperature" or 
    r["entity_id"] == "bertram_2_office_temperature" or 
    r["entity_id"] == "bertram_2_kitchen_temperature" or 
    r["entity_id"] == "bertram_2_office_pantry_temperature" or 
    r["entity_id"] == "bertram_2_office_dining_temperature" or 
    r["entity_id"] == "laundry_temperature" or 
    r["entity_id"] == "bertram_2_office_basement_temperature" or
    r["entity_id"] == "rack_top_temperature" or
    r["entity_id"] == "rack_bottom_temperature" or
    r["entity_id"] == "rack_external_temperature" or
    r["entity_id"] == "rack_temperature" or
    r["entity_id"] == "landing_festoons_plug_temperature" or
    r["entity_id"] == "deck_festoons_plug_temperature")
|&gt; filter(fn: (r) =&gt; r["_field"] == "value")
|&gt; keep(columns: ["_time", "_value", "friendly_name"])
|&gt; last()
|&gt; group()
|&gt; sort(columns: ["friendly_name"], desc: false)</t>
  </si>
  <si>
    <t>from(bucket: "home_private")
|&gt; range(start: 2023-08-03T23:00:00.000000000Z, stop: 2023-08-03T23:30:00.000000000Z)
|&gt; filter(fn: (r) =&gt; 
    r["entity_id"] == "ada_temperature" or 
    r["entity_id"] == "edwin_temperature" or 
    r["entity_id"] == "bertram_2_office_lounge_temperature" or 
    r["entity_id"] == "parents_temperature" or 
    r["entity_id"] == "bertram_2_office_temperature" or 
    r["entity_id"] == "bertram_2_kitchen_temperature" or 
    r["entity_id"] == "bertram_2_office_pantry_temperature" or 
    r["entity_id"] == "bertram_2_office_dining_temperature" or 
    r["entity_id"] == "laundry_temperature" or 
    r["entity_id"] == "bertram_2_office_basement_temperature" or
    r["entity_id"] == "rack_top_temperature" or
    r["entity_id"] == "rack_bottom_temperature" or
    r["entity_id"] == "rack_external_temperature" or
    r["entity_id"] == "rack_temperature" or
    r["entity_id"] == "landing_festoons_plug_temperature" or
    r["entity_id"] == "deck_festoons_plug_temperature")
|&gt; filter(fn: (r) =&gt; r["_field"] == "value")
|&gt; keep(columns: ["_time", "_value", "friendly_name"])
|&gt; last()
|&gt; group()
|&gt; sort(columns: ["friendly_name"], desc: false)</t>
  </si>
  <si>
    <t>Ceiling</t>
  </si>
  <si>
    <t>Hot Water Temperature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</si>
</sst>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64" fontId="0" fillId="0" borderId="0" xfId="0" applyNumberFormat="1"/>
    <xf numFmtId="16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16" fillId="0" borderId="0" xfId="0" applyFont="1"/>
    <xf numFmtId="164" fontId="16" fillId="0" borderId="0" xfId="0" applyNumberFormat="1" applyFont="1"/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7"/>
  <sheetViews>
    <sheetView tabSelected="1" zoomScale="110" zoomScaleNormal="110" workbookViewId="0"/>
  </sheetViews>
  <sheetFormatPr baseColWidth="10" defaultColWidth="19.5" defaultRowHeight="16" x14ac:dyDescent="0.2"/>
  <cols>
    <col min="1" max="1" width="15.6640625" bestFit="1" customWidth="1"/>
    <col min="2" max="2" width="21" bestFit="1" customWidth="1"/>
    <col min="3" max="3" width="15.6640625" style="1" bestFit="1" customWidth="1"/>
    <col min="4" max="4" width="15.83203125" style="1" bestFit="1" customWidth="1"/>
    <col min="5" max="5" width="16.1640625" style="1" bestFit="1" customWidth="1"/>
    <col min="6" max="6" width="16.33203125" style="1" bestFit="1" customWidth="1"/>
    <col min="7" max="7" width="20.83203125" bestFit="1" customWidth="1"/>
  </cols>
  <sheetData>
    <row r="1" spans="1:7" s="4" customFormat="1" x14ac:dyDescent="0.2">
      <c r="A1" s="4" t="s">
        <v>49</v>
      </c>
      <c r="B1" s="4" t="s">
        <v>50</v>
      </c>
      <c r="C1" s="5" t="s">
        <v>51</v>
      </c>
      <c r="D1" s="5" t="s">
        <v>53</v>
      </c>
      <c r="E1" s="5" t="s">
        <v>52</v>
      </c>
      <c r="F1" s="5" t="s">
        <v>54</v>
      </c>
      <c r="G1" s="4" t="s">
        <v>57</v>
      </c>
    </row>
    <row r="2" spans="1:7" x14ac:dyDescent="0.2">
      <c r="A2" t="s">
        <v>31</v>
      </c>
      <c r="B2" t="s">
        <v>31</v>
      </c>
      <c r="C2" s="2">
        <f>Low!E5</f>
        <v>7.9</v>
      </c>
      <c r="D2" s="2">
        <f>Low!$E$6</f>
        <v>8.6999999999999993</v>
      </c>
      <c r="E2" s="2">
        <f>High!E5</f>
        <v>16.899999999999999</v>
      </c>
      <c r="F2" s="2">
        <f>High!$E$6</f>
        <v>18</v>
      </c>
      <c r="G2" s="3" t="str">
        <f>_xlfn.CONCAT("[ ", C2, ", ", D2, " ],[ ", E2, ", ", F2, " ]")</f>
        <v>[ 7.9, 8.7 ],[ 16.9, 18 ]</v>
      </c>
    </row>
    <row r="3" spans="1:7" x14ac:dyDescent="0.2">
      <c r="A3" t="s">
        <v>39</v>
      </c>
      <c r="B3" t="s">
        <v>39</v>
      </c>
      <c r="C3" s="2">
        <f>Low!E6</f>
        <v>8.6999999999999993</v>
      </c>
      <c r="D3" s="2">
        <f>Low!$E$6</f>
        <v>8.6999999999999993</v>
      </c>
      <c r="E3" s="2">
        <f>High!E6</f>
        <v>18</v>
      </c>
      <c r="F3" s="2">
        <f>High!$E$6</f>
        <v>18</v>
      </c>
      <c r="G3" s="3" t="str">
        <f>_xlfn.CONCAT("[ ", C3, ", ", D3, " ],[ ", E3, ", ", F3, " ]")</f>
        <v>[ 8.7, 8.7 ],[ 18, 18 ]</v>
      </c>
    </row>
    <row r="4" spans="1:7" x14ac:dyDescent="0.2">
      <c r="A4" t="s">
        <v>16</v>
      </c>
      <c r="B4" t="s">
        <v>60</v>
      </c>
      <c r="C4" s="2">
        <f>Low!E7</f>
        <v>9</v>
      </c>
      <c r="D4" s="2">
        <f>Low!$E$6</f>
        <v>8.6999999999999993</v>
      </c>
      <c r="E4" s="2">
        <f>High!E7</f>
        <v>18.2</v>
      </c>
      <c r="F4" s="2">
        <f>High!$E$6</f>
        <v>18</v>
      </c>
      <c r="G4" s="3" t="str">
        <f>_xlfn.CONCAT("[ ", C4, ", ", D4, " ],[ ", E4, ", ", F4, " ]")</f>
        <v>[ 9, 8.7 ],[ 18.2, 18 ]</v>
      </c>
    </row>
    <row r="5" spans="1:7" x14ac:dyDescent="0.2">
      <c r="A5" t="s">
        <v>22</v>
      </c>
      <c r="B5" t="s">
        <v>22</v>
      </c>
      <c r="C5" s="2">
        <f>Low!E8</f>
        <v>8.6999999999999993</v>
      </c>
      <c r="D5" s="2">
        <f>Low!$E$6</f>
        <v>8.6999999999999993</v>
      </c>
      <c r="E5" s="2">
        <f>High!E8</f>
        <v>18</v>
      </c>
      <c r="F5" s="2">
        <f>High!$E$6</f>
        <v>18</v>
      </c>
      <c r="G5" s="3" t="str">
        <f>_xlfn.CONCAT("[ ", C5, ", ", D5, " ],[ ", E5, ", ", F5, " ]")</f>
        <v>[ 8.7, 8.7 ],[ 18, 18 ]</v>
      </c>
    </row>
    <row r="6" spans="1:7" x14ac:dyDescent="0.2">
      <c r="A6" t="s">
        <v>33</v>
      </c>
      <c r="B6" t="s">
        <v>33</v>
      </c>
      <c r="C6" s="2">
        <f>Low!E9</f>
        <v>9</v>
      </c>
      <c r="D6" s="2">
        <f>Low!$E$6</f>
        <v>8.6999999999999993</v>
      </c>
      <c r="E6" s="2">
        <f>High!E9</f>
        <v>18.100000000000001</v>
      </c>
      <c r="F6" s="2">
        <f>High!$E$6</f>
        <v>18</v>
      </c>
      <c r="G6" s="3" t="str">
        <f>_xlfn.CONCAT("[ ", C6, ", ", D6, " ],[ ", E6, ", ", F6, " ]")</f>
        <v>[ 9, 8.7 ],[ 18.1, 18 ]</v>
      </c>
    </row>
    <row r="7" spans="1:7" x14ac:dyDescent="0.2">
      <c r="A7" t="s">
        <v>37</v>
      </c>
      <c r="B7" t="s">
        <v>61</v>
      </c>
      <c r="C7" s="2">
        <f>Low!E11</f>
        <v>8.4</v>
      </c>
      <c r="D7" s="2">
        <f>Low!$E$6</f>
        <v>8.6999999999999993</v>
      </c>
      <c r="E7" s="2">
        <f>High!E11</f>
        <v>17.7</v>
      </c>
      <c r="F7" s="2">
        <f>High!$E$6</f>
        <v>18</v>
      </c>
      <c r="G7" s="3" t="str">
        <f>_xlfn.CONCAT("[ ", C7, ", ", D7, " ],[ ", E7, ", ", F7, " ]")</f>
        <v>[ 8.4, 8.7 ],[ 17.7, 18 ]</v>
      </c>
    </row>
    <row r="8" spans="1:7" x14ac:dyDescent="0.2">
      <c r="A8" t="s">
        <v>29</v>
      </c>
      <c r="B8" t="s">
        <v>29</v>
      </c>
      <c r="C8" s="2">
        <f>Low!E10</f>
        <v>9.1999999999999993</v>
      </c>
      <c r="D8" s="2">
        <f>Low!$E$6</f>
        <v>8.6999999999999993</v>
      </c>
      <c r="E8" s="2">
        <f>High!E10</f>
        <v>18.100000000000001</v>
      </c>
      <c r="F8" s="2">
        <f>High!$E$6</f>
        <v>18</v>
      </c>
      <c r="G8" s="3" t="str">
        <f>_xlfn.CONCAT("[ ", C8, ", ", D8, " ],[ ", E8, ", ", F8, " ]")</f>
        <v>[ 9.2, 8.7 ],[ 18.1, 18 ]</v>
      </c>
    </row>
    <row r="9" spans="1:7" x14ac:dyDescent="0.2">
      <c r="A9" t="s">
        <v>32</v>
      </c>
      <c r="B9" t="s">
        <v>32</v>
      </c>
      <c r="C9" s="2">
        <f>Low!E12</f>
        <v>8.9</v>
      </c>
      <c r="D9" s="2">
        <f>Low!$E$6</f>
        <v>8.6999999999999993</v>
      </c>
      <c r="E9" s="2">
        <f>High!E12</f>
        <v>18</v>
      </c>
      <c r="F9" s="2">
        <f>High!$E$6</f>
        <v>18</v>
      </c>
      <c r="G9" s="3" t="str">
        <f>_xlfn.CONCAT("[ ", C9, ", ", D9, " ],[ ", E9, ", ", F9, " ]")</f>
        <v>[ 8.9, 8.7 ],[ 18, 18 ]</v>
      </c>
    </row>
    <row r="10" spans="1:7" x14ac:dyDescent="0.2">
      <c r="A10" t="s">
        <v>27</v>
      </c>
      <c r="B10" t="s">
        <v>27</v>
      </c>
      <c r="C10" s="2">
        <f>Low!E13</f>
        <v>8.6999999999999993</v>
      </c>
      <c r="D10" s="2">
        <f>Low!$E$6</f>
        <v>8.6999999999999993</v>
      </c>
      <c r="E10" s="2">
        <f>High!E13</f>
        <v>18</v>
      </c>
      <c r="F10" s="2">
        <f>High!$E$6</f>
        <v>18</v>
      </c>
      <c r="G10" s="3" t="str">
        <f>_xlfn.CONCAT("[ ", C10, ", ", D10, " ],[ ", E10, ", ", F10, " ]")</f>
        <v>[ 8.7, 8.7 ],[ 18, 18 ]</v>
      </c>
    </row>
    <row r="11" spans="1:7" x14ac:dyDescent="0.2">
      <c r="A11" t="s">
        <v>28</v>
      </c>
      <c r="B11" t="s">
        <v>28</v>
      </c>
      <c r="C11" s="2">
        <f>Low!E14</f>
        <v>9.1</v>
      </c>
      <c r="D11" s="2">
        <f>Low!$E$6</f>
        <v>8.6999999999999993</v>
      </c>
      <c r="E11" s="2">
        <f>High!E14</f>
        <v>18.2</v>
      </c>
      <c r="F11" s="2">
        <f>High!$E$6</f>
        <v>18</v>
      </c>
      <c r="G11" s="3" t="str">
        <f>_xlfn.CONCAT("[ ", C11, ", ", D11, " ],[ ", E11, ", ", F11, " ]")</f>
        <v>[ 9.1, 8.7 ],[ 18.2, 18 ]</v>
      </c>
    </row>
    <row r="12" spans="1:7" x14ac:dyDescent="0.2">
      <c r="A12" t="s">
        <v>26</v>
      </c>
      <c r="B12" t="s">
        <v>26</v>
      </c>
      <c r="C12" s="2">
        <f>Low!E15</f>
        <v>8.5</v>
      </c>
      <c r="D12" s="2">
        <f>Low!$E$6</f>
        <v>8.6999999999999993</v>
      </c>
      <c r="E12" s="2">
        <f>High!E15</f>
        <v>17.899999999999999</v>
      </c>
      <c r="F12" s="2">
        <f>High!$E$6</f>
        <v>18</v>
      </c>
      <c r="G12" s="3" t="str">
        <f>_xlfn.CONCAT("[ ", C12, ", ", D12, " ],[ ", E12, ", ", F12, " ]")</f>
        <v>[ 8.5, 8.7 ],[ 17.9, 18 ]</v>
      </c>
    </row>
    <row r="13" spans="1:7" x14ac:dyDescent="0.2">
      <c r="A13" t="s">
        <v>14</v>
      </c>
      <c r="B13" t="s">
        <v>14</v>
      </c>
      <c r="C13" s="2">
        <f>Low!E16</f>
        <v>8.6999999999999993</v>
      </c>
      <c r="D13" s="2">
        <f>Low!$E$6</f>
        <v>8.6999999999999993</v>
      </c>
      <c r="E13" s="2">
        <f>High!E16</f>
        <v>17.8</v>
      </c>
      <c r="F13" s="2">
        <f>High!$E$6</f>
        <v>18</v>
      </c>
      <c r="G13" s="3" t="str">
        <f>_xlfn.CONCAT("[ ", C13, ", ", D13, " ],[ ", E13, ", ", F13, " ]")</f>
        <v>[ 8.7, 8.7 ],[ 17.8, 18 ]</v>
      </c>
    </row>
    <row r="14" spans="1:7" x14ac:dyDescent="0.2">
      <c r="A14" t="s">
        <v>24</v>
      </c>
      <c r="B14" t="s">
        <v>24</v>
      </c>
      <c r="C14" s="2">
        <f>Low!E18</f>
        <v>8.4</v>
      </c>
      <c r="D14" s="2">
        <f>Low!$E$6</f>
        <v>8.6999999999999993</v>
      </c>
      <c r="E14" s="2">
        <f>High!E18</f>
        <v>17.600000000000001</v>
      </c>
      <c r="F14" s="2">
        <f>High!$E$6</f>
        <v>18</v>
      </c>
      <c r="G14" s="3" t="str">
        <f>_xlfn.CONCAT("[ ", C14, ", ", D14, " ],[ ", E14, ", ", F14, " ]")</f>
        <v>[ 8.4, 8.7 ],[ 17.6, 18 ]</v>
      </c>
    </row>
    <row r="15" spans="1:7" x14ac:dyDescent="0.2">
      <c r="A15" t="s">
        <v>35</v>
      </c>
      <c r="B15" t="s">
        <v>35</v>
      </c>
      <c r="C15" s="2">
        <f>Low!E20</f>
        <v>8.4</v>
      </c>
      <c r="D15" s="2">
        <f>Low!$E$6</f>
        <v>8.6999999999999993</v>
      </c>
      <c r="E15" s="2">
        <f>High!E20</f>
        <v>17.600000000000001</v>
      </c>
      <c r="F15" s="2">
        <f>High!$E$6</f>
        <v>18</v>
      </c>
      <c r="G15" s="3" t="str">
        <f>_xlfn.CONCAT("[ ", C15, ", ", D15, " ],[ ", E15, ", ", F15, " ]")</f>
        <v>[ 8.4, 8.7 ],[ 17.6, 18 ]</v>
      </c>
    </row>
    <row r="16" spans="1:7" x14ac:dyDescent="0.2">
      <c r="A16" t="s">
        <v>20</v>
      </c>
      <c r="B16" t="s">
        <v>56</v>
      </c>
      <c r="C16" s="2">
        <f>Low!E19</f>
        <v>8.4</v>
      </c>
      <c r="D16" s="2">
        <f>Low!$E$6</f>
        <v>8.6999999999999993</v>
      </c>
      <c r="E16" s="2">
        <f>High!E19</f>
        <v>17.600000000000001</v>
      </c>
      <c r="F16" s="2">
        <f>High!$E$6</f>
        <v>18</v>
      </c>
      <c r="G16" s="3" t="str">
        <f>_xlfn.CONCAT("[ ", C16, ", ", D16, " ],[ ", E16, ", ", F16, " ]")</f>
        <v>[ 8.4, 8.7 ],[ 17.6, 18 ]</v>
      </c>
    </row>
    <row r="17" spans="1:7" x14ac:dyDescent="0.2">
      <c r="A17" t="s">
        <v>18</v>
      </c>
      <c r="B17" t="s">
        <v>55</v>
      </c>
      <c r="C17" s="2">
        <f>Low!E17</f>
        <v>9.1999999999999993</v>
      </c>
      <c r="D17" s="2">
        <f>Low!$E$6</f>
        <v>8.6999999999999993</v>
      </c>
      <c r="E17" s="2">
        <f>High!E17</f>
        <v>18.399999999999999</v>
      </c>
      <c r="F17" s="2">
        <f>High!$E$6</f>
        <v>18</v>
      </c>
      <c r="G17" s="3" t="str">
        <f>_xlfn.CONCAT("[ ", C17, ", ", D17, " ],[ ", E17, ", ", F17, " ]")</f>
        <v>[ 9.2, 8.7 ],[ 18.4, 18 ]</v>
      </c>
    </row>
  </sheetData>
  <autoFilter ref="A1:G17" xr:uid="{00000000-0009-0000-0000-000000000000}">
    <sortState xmlns:xlrd2="http://schemas.microsoft.com/office/spreadsheetml/2017/richdata2" ref="A2:G17">
      <sortCondition ref="B1:B17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65"/>
  <sheetViews>
    <sheetView workbookViewId="0"/>
  </sheetViews>
  <sheetFormatPr baseColWidth="10" defaultRowHeight="16" x14ac:dyDescent="0.2"/>
  <sheetData>
    <row r="1" spans="1:6" x14ac:dyDescent="0.2">
      <c r="A1" t="s">
        <v>0</v>
      </c>
      <c r="B1" t="b">
        <v>0</v>
      </c>
      <c r="C1" t="b">
        <v>0</v>
      </c>
      <c r="D1" t="b">
        <v>0</v>
      </c>
      <c r="E1" t="b">
        <v>0</v>
      </c>
      <c r="F1" t="b">
        <v>0</v>
      </c>
    </row>
    <row r="2" spans="1:6" x14ac:dyDescent="0.2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2</v>
      </c>
    </row>
    <row r="3" spans="1:6" x14ac:dyDescent="0.2">
      <c r="A3" t="s">
        <v>6</v>
      </c>
      <c r="B3" t="s">
        <v>7</v>
      </c>
    </row>
    <row r="4" spans="1:6" x14ac:dyDescent="0.2">
      <c r="B4" t="s">
        <v>8</v>
      </c>
      <c r="C4" t="s">
        <v>9</v>
      </c>
      <c r="D4" t="s">
        <v>10</v>
      </c>
      <c r="E4" t="s">
        <v>11</v>
      </c>
      <c r="F4" t="s">
        <v>12</v>
      </c>
    </row>
    <row r="5" spans="1:6" x14ac:dyDescent="0.2">
      <c r="C5">
        <v>0</v>
      </c>
      <c r="D5" t="s">
        <v>30</v>
      </c>
      <c r="E5">
        <v>7.9</v>
      </c>
      <c r="F5" t="s">
        <v>31</v>
      </c>
    </row>
    <row r="6" spans="1:6" x14ac:dyDescent="0.2">
      <c r="C6">
        <v>0</v>
      </c>
      <c r="D6" t="s">
        <v>38</v>
      </c>
      <c r="E6">
        <v>8.6999999999999993</v>
      </c>
      <c r="F6" t="s">
        <v>39</v>
      </c>
    </row>
    <row r="7" spans="1:6" x14ac:dyDescent="0.2">
      <c r="C7">
        <v>0</v>
      </c>
      <c r="D7" t="s">
        <v>15</v>
      </c>
      <c r="E7">
        <v>9</v>
      </c>
      <c r="F7" t="s">
        <v>16</v>
      </c>
    </row>
    <row r="8" spans="1:6" x14ac:dyDescent="0.2">
      <c r="C8">
        <v>0</v>
      </c>
      <c r="D8" t="s">
        <v>21</v>
      </c>
      <c r="E8">
        <v>8.6999999999999993</v>
      </c>
      <c r="F8" t="s">
        <v>22</v>
      </c>
    </row>
    <row r="9" spans="1:6" x14ac:dyDescent="0.2">
      <c r="C9">
        <v>0</v>
      </c>
      <c r="D9" t="s">
        <v>30</v>
      </c>
      <c r="E9">
        <v>9</v>
      </c>
      <c r="F9" t="s">
        <v>33</v>
      </c>
    </row>
    <row r="10" spans="1:6" x14ac:dyDescent="0.2">
      <c r="C10">
        <v>0</v>
      </c>
      <c r="D10" t="s">
        <v>25</v>
      </c>
      <c r="E10">
        <v>9.1999999999999993</v>
      </c>
      <c r="F10" t="s">
        <v>29</v>
      </c>
    </row>
    <row r="11" spans="1:6" x14ac:dyDescent="0.2">
      <c r="C11">
        <v>0</v>
      </c>
      <c r="D11" t="s">
        <v>36</v>
      </c>
      <c r="E11">
        <v>8.4</v>
      </c>
      <c r="F11" t="s">
        <v>37</v>
      </c>
    </row>
    <row r="12" spans="1:6" x14ac:dyDescent="0.2">
      <c r="C12">
        <v>0</v>
      </c>
      <c r="D12" t="s">
        <v>30</v>
      </c>
      <c r="E12">
        <v>8.9</v>
      </c>
      <c r="F12" t="s">
        <v>32</v>
      </c>
    </row>
    <row r="13" spans="1:6" x14ac:dyDescent="0.2">
      <c r="C13">
        <v>0</v>
      </c>
      <c r="D13" t="s">
        <v>25</v>
      </c>
      <c r="E13">
        <v>8.6999999999999993</v>
      </c>
      <c r="F13" t="s">
        <v>27</v>
      </c>
    </row>
    <row r="14" spans="1:6" x14ac:dyDescent="0.2">
      <c r="C14">
        <v>0</v>
      </c>
      <c r="D14" t="s">
        <v>25</v>
      </c>
      <c r="E14">
        <v>9.1</v>
      </c>
      <c r="F14" t="s">
        <v>28</v>
      </c>
    </row>
    <row r="15" spans="1:6" x14ac:dyDescent="0.2">
      <c r="C15">
        <v>0</v>
      </c>
      <c r="D15" t="s">
        <v>25</v>
      </c>
      <c r="E15">
        <v>8.5</v>
      </c>
      <c r="F15" t="s">
        <v>26</v>
      </c>
    </row>
    <row r="16" spans="1:6" x14ac:dyDescent="0.2">
      <c r="C16">
        <v>0</v>
      </c>
      <c r="D16" t="s">
        <v>13</v>
      </c>
      <c r="E16">
        <v>8.6999999999999993</v>
      </c>
      <c r="F16" t="s">
        <v>14</v>
      </c>
    </row>
    <row r="17" spans="1:15" x14ac:dyDescent="0.2">
      <c r="C17">
        <v>0</v>
      </c>
      <c r="D17" t="s">
        <v>17</v>
      </c>
      <c r="E17">
        <v>9.1999999999999993</v>
      </c>
      <c r="F17" t="s">
        <v>18</v>
      </c>
    </row>
    <row r="18" spans="1:15" x14ac:dyDescent="0.2">
      <c r="C18">
        <v>0</v>
      </c>
      <c r="D18" t="s">
        <v>23</v>
      </c>
      <c r="E18">
        <v>8.4</v>
      </c>
      <c r="F18" t="s">
        <v>24</v>
      </c>
    </row>
    <row r="19" spans="1:15" x14ac:dyDescent="0.2">
      <c r="C19">
        <v>0</v>
      </c>
      <c r="D19" t="s">
        <v>19</v>
      </c>
      <c r="E19">
        <v>8.4</v>
      </c>
      <c r="F19" t="s">
        <v>20</v>
      </c>
    </row>
    <row r="20" spans="1:15" x14ac:dyDescent="0.2">
      <c r="C20">
        <v>0</v>
      </c>
      <c r="D20" t="s">
        <v>34</v>
      </c>
      <c r="E20">
        <v>8.4</v>
      </c>
      <c r="F20" t="s">
        <v>35</v>
      </c>
    </row>
    <row r="22" spans="1:15" x14ac:dyDescent="0.2">
      <c r="A22" s="6" t="s">
        <v>59</v>
      </c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</row>
    <row r="23" spans="1:15" x14ac:dyDescent="0.2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</row>
    <row r="24" spans="1:15" x14ac:dyDescent="0.2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</row>
    <row r="25" spans="1:15" x14ac:dyDescent="0.2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</row>
    <row r="26" spans="1:15" x14ac:dyDescent="0.2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</row>
    <row r="27" spans="1:15" x14ac:dyDescent="0.2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</row>
    <row r="28" spans="1:15" x14ac:dyDescent="0.2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</row>
    <row r="29" spans="1:15" x14ac:dyDescent="0.2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</row>
    <row r="30" spans="1:15" x14ac:dyDescent="0.2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</row>
    <row r="31" spans="1:15" x14ac:dyDescent="0.2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</row>
    <row r="32" spans="1:15" x14ac:dyDescent="0.2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</row>
    <row r="33" spans="1:15" x14ac:dyDescent="0.2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</row>
    <row r="34" spans="1:15" x14ac:dyDescent="0.2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</row>
    <row r="35" spans="1:15" x14ac:dyDescent="0.2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</row>
    <row r="36" spans="1:15" x14ac:dyDescent="0.2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</row>
    <row r="37" spans="1:15" x14ac:dyDescent="0.2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</row>
    <row r="38" spans="1:15" x14ac:dyDescent="0.2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</row>
    <row r="39" spans="1:15" x14ac:dyDescent="0.2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</row>
    <row r="40" spans="1:15" x14ac:dyDescent="0.2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</row>
    <row r="41" spans="1:15" x14ac:dyDescent="0.2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</row>
    <row r="42" spans="1:15" x14ac:dyDescent="0.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</row>
    <row r="43" spans="1:15" x14ac:dyDescent="0.2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</row>
    <row r="44" spans="1:15" x14ac:dyDescent="0.2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</row>
    <row r="45" spans="1:15" x14ac:dyDescent="0.2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</row>
    <row r="46" spans="1:15" x14ac:dyDescent="0.2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</row>
    <row r="47" spans="1:15" x14ac:dyDescent="0.2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</row>
    <row r="48" spans="1:15" x14ac:dyDescent="0.2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</row>
    <row r="49" spans="1:15" x14ac:dyDescent="0.2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</row>
    <row r="50" spans="1:15" x14ac:dyDescent="0.2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</row>
    <row r="51" spans="1:15" x14ac:dyDescent="0.2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</row>
    <row r="52" spans="1:15" x14ac:dyDescent="0.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</row>
    <row r="53" spans="1:15" x14ac:dyDescent="0.2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</row>
    <row r="54" spans="1:15" x14ac:dyDescent="0.2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</row>
    <row r="55" spans="1:15" x14ac:dyDescent="0.2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</row>
    <row r="56" spans="1:15" x14ac:dyDescent="0.2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</row>
    <row r="57" spans="1:15" x14ac:dyDescent="0.2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</row>
    <row r="58" spans="1:15" x14ac:dyDescent="0.2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</row>
    <row r="59" spans="1:15" x14ac:dyDescent="0.2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</row>
    <row r="60" spans="1:15" x14ac:dyDescent="0.2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</row>
    <row r="61" spans="1:15" x14ac:dyDescent="0.2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</row>
    <row r="62" spans="1:15" x14ac:dyDescent="0.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</row>
    <row r="63" spans="1:15" x14ac:dyDescent="0.2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</row>
    <row r="64" spans="1:15" x14ac:dyDescent="0.2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</row>
    <row r="65" spans="1:15" x14ac:dyDescent="0.2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</row>
  </sheetData>
  <mergeCells count="1">
    <mergeCell ref="A22:O65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65"/>
  <sheetViews>
    <sheetView workbookViewId="0"/>
  </sheetViews>
  <sheetFormatPr baseColWidth="10" defaultRowHeight="16" x14ac:dyDescent="0.2"/>
  <sheetData>
    <row r="1" spans="1:6" x14ac:dyDescent="0.2">
      <c r="A1" t="s">
        <v>0</v>
      </c>
      <c r="B1" t="b">
        <v>0</v>
      </c>
      <c r="C1" t="b">
        <v>0</v>
      </c>
      <c r="D1" t="b">
        <v>0</v>
      </c>
      <c r="E1" t="b">
        <v>0</v>
      </c>
      <c r="F1" t="b">
        <v>0</v>
      </c>
    </row>
    <row r="2" spans="1:6" x14ac:dyDescent="0.2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2</v>
      </c>
    </row>
    <row r="3" spans="1:6" x14ac:dyDescent="0.2">
      <c r="A3" t="s">
        <v>6</v>
      </c>
      <c r="B3" t="s">
        <v>7</v>
      </c>
    </row>
    <row r="4" spans="1:6" x14ac:dyDescent="0.2">
      <c r="B4" t="s">
        <v>8</v>
      </c>
      <c r="C4" t="s">
        <v>9</v>
      </c>
      <c r="D4" t="s">
        <v>10</v>
      </c>
      <c r="E4" t="s">
        <v>11</v>
      </c>
      <c r="F4" t="s">
        <v>12</v>
      </c>
    </row>
    <row r="5" spans="1:6" x14ac:dyDescent="0.2">
      <c r="C5">
        <v>0</v>
      </c>
      <c r="D5" t="s">
        <v>44</v>
      </c>
      <c r="E5">
        <v>16.899999999999999</v>
      </c>
      <c r="F5" t="s">
        <v>31</v>
      </c>
    </row>
    <row r="6" spans="1:6" x14ac:dyDescent="0.2">
      <c r="C6">
        <v>0</v>
      </c>
      <c r="D6" t="s">
        <v>46</v>
      </c>
      <c r="E6">
        <v>18</v>
      </c>
      <c r="F6" t="s">
        <v>39</v>
      </c>
    </row>
    <row r="7" spans="1:6" x14ac:dyDescent="0.2">
      <c r="C7">
        <v>0</v>
      </c>
      <c r="D7" t="s">
        <v>45</v>
      </c>
      <c r="E7">
        <v>18.2</v>
      </c>
      <c r="F7" t="s">
        <v>16</v>
      </c>
    </row>
    <row r="8" spans="1:6" x14ac:dyDescent="0.2">
      <c r="C8">
        <v>0</v>
      </c>
      <c r="D8" t="s">
        <v>42</v>
      </c>
      <c r="E8">
        <v>18</v>
      </c>
      <c r="F8" t="s">
        <v>22</v>
      </c>
    </row>
    <row r="9" spans="1:6" x14ac:dyDescent="0.2">
      <c r="C9">
        <v>0</v>
      </c>
      <c r="D9" t="s">
        <v>43</v>
      </c>
      <c r="E9">
        <v>18.100000000000001</v>
      </c>
      <c r="F9" t="s">
        <v>33</v>
      </c>
    </row>
    <row r="10" spans="1:6" x14ac:dyDescent="0.2">
      <c r="C10">
        <v>0</v>
      </c>
      <c r="D10" t="s">
        <v>46</v>
      </c>
      <c r="E10">
        <v>18.100000000000001</v>
      </c>
      <c r="F10" t="s">
        <v>29</v>
      </c>
    </row>
    <row r="11" spans="1:6" x14ac:dyDescent="0.2">
      <c r="C11">
        <v>0</v>
      </c>
      <c r="D11" t="s">
        <v>48</v>
      </c>
      <c r="E11">
        <v>17.7</v>
      </c>
      <c r="F11" t="s">
        <v>37</v>
      </c>
    </row>
    <row r="12" spans="1:6" x14ac:dyDescent="0.2">
      <c r="C12">
        <v>0</v>
      </c>
      <c r="D12" t="s">
        <v>44</v>
      </c>
      <c r="E12">
        <v>18</v>
      </c>
      <c r="F12" t="s">
        <v>32</v>
      </c>
    </row>
    <row r="13" spans="1:6" x14ac:dyDescent="0.2">
      <c r="C13">
        <v>0</v>
      </c>
      <c r="D13" t="s">
        <v>40</v>
      </c>
      <c r="E13">
        <v>18</v>
      </c>
      <c r="F13" t="s">
        <v>27</v>
      </c>
    </row>
    <row r="14" spans="1:6" x14ac:dyDescent="0.2">
      <c r="C14">
        <v>0</v>
      </c>
      <c r="D14" t="s">
        <v>46</v>
      </c>
      <c r="E14">
        <v>18.2</v>
      </c>
      <c r="F14" t="s">
        <v>28</v>
      </c>
    </row>
    <row r="15" spans="1:6" x14ac:dyDescent="0.2">
      <c r="C15">
        <v>0</v>
      </c>
      <c r="D15" t="s">
        <v>46</v>
      </c>
      <c r="E15">
        <v>17.899999999999999</v>
      </c>
      <c r="F15" t="s">
        <v>26</v>
      </c>
    </row>
    <row r="16" spans="1:6" x14ac:dyDescent="0.2">
      <c r="C16">
        <v>0</v>
      </c>
      <c r="D16" t="s">
        <v>43</v>
      </c>
      <c r="E16">
        <v>17.8</v>
      </c>
      <c r="F16" t="s">
        <v>14</v>
      </c>
    </row>
    <row r="17" spans="1:15" x14ac:dyDescent="0.2">
      <c r="C17">
        <v>0</v>
      </c>
      <c r="D17" t="s">
        <v>41</v>
      </c>
      <c r="E17">
        <v>18.399999999999999</v>
      </c>
      <c r="F17" t="s">
        <v>18</v>
      </c>
    </row>
    <row r="18" spans="1:15" x14ac:dyDescent="0.2">
      <c r="C18">
        <v>0</v>
      </c>
      <c r="D18" t="s">
        <v>47</v>
      </c>
      <c r="E18">
        <v>17.600000000000001</v>
      </c>
      <c r="F18" t="s">
        <v>24</v>
      </c>
    </row>
    <row r="19" spans="1:15" x14ac:dyDescent="0.2">
      <c r="C19">
        <v>0</v>
      </c>
      <c r="D19" t="s">
        <v>47</v>
      </c>
      <c r="E19">
        <v>17.600000000000001</v>
      </c>
      <c r="F19" t="s">
        <v>20</v>
      </c>
    </row>
    <row r="20" spans="1:15" x14ac:dyDescent="0.2">
      <c r="C20">
        <v>0</v>
      </c>
      <c r="D20" t="s">
        <v>47</v>
      </c>
      <c r="E20">
        <v>17.600000000000001</v>
      </c>
      <c r="F20" t="s">
        <v>35</v>
      </c>
    </row>
    <row r="22" spans="1:15" x14ac:dyDescent="0.2">
      <c r="A22" s="6" t="s">
        <v>58</v>
      </c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</row>
    <row r="23" spans="1:15" x14ac:dyDescent="0.2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</row>
    <row r="24" spans="1:15" x14ac:dyDescent="0.2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</row>
    <row r="25" spans="1:15" x14ac:dyDescent="0.2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</row>
    <row r="26" spans="1:15" x14ac:dyDescent="0.2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</row>
    <row r="27" spans="1:15" x14ac:dyDescent="0.2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</row>
    <row r="28" spans="1:15" x14ac:dyDescent="0.2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</row>
    <row r="29" spans="1:15" x14ac:dyDescent="0.2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</row>
    <row r="30" spans="1:15" x14ac:dyDescent="0.2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</row>
    <row r="31" spans="1:15" x14ac:dyDescent="0.2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</row>
    <row r="32" spans="1:15" x14ac:dyDescent="0.2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</row>
    <row r="33" spans="1:15" x14ac:dyDescent="0.2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</row>
    <row r="34" spans="1:15" x14ac:dyDescent="0.2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</row>
    <row r="35" spans="1:15" x14ac:dyDescent="0.2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</row>
    <row r="36" spans="1:15" x14ac:dyDescent="0.2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</row>
    <row r="37" spans="1:15" x14ac:dyDescent="0.2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</row>
    <row r="38" spans="1:15" x14ac:dyDescent="0.2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</row>
    <row r="39" spans="1:15" x14ac:dyDescent="0.2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</row>
    <row r="40" spans="1:15" x14ac:dyDescent="0.2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</row>
    <row r="41" spans="1:15" x14ac:dyDescent="0.2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</row>
    <row r="42" spans="1:15" x14ac:dyDescent="0.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</row>
    <row r="43" spans="1:15" x14ac:dyDescent="0.2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</row>
    <row r="44" spans="1:15" x14ac:dyDescent="0.2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</row>
    <row r="45" spans="1:15" x14ac:dyDescent="0.2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</row>
    <row r="46" spans="1:15" x14ac:dyDescent="0.2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</row>
    <row r="47" spans="1:15" x14ac:dyDescent="0.2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</row>
    <row r="48" spans="1:15" x14ac:dyDescent="0.2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</row>
    <row r="49" spans="1:15" x14ac:dyDescent="0.2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</row>
    <row r="50" spans="1:15" x14ac:dyDescent="0.2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</row>
    <row r="51" spans="1:15" x14ac:dyDescent="0.2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</row>
    <row r="52" spans="1:15" x14ac:dyDescent="0.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</row>
    <row r="53" spans="1:15" x14ac:dyDescent="0.2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</row>
    <row r="54" spans="1:15" x14ac:dyDescent="0.2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</row>
    <row r="55" spans="1:15" x14ac:dyDescent="0.2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</row>
    <row r="56" spans="1:15" x14ac:dyDescent="0.2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</row>
    <row r="57" spans="1:15" x14ac:dyDescent="0.2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</row>
    <row r="58" spans="1:15" x14ac:dyDescent="0.2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</row>
    <row r="59" spans="1:15" x14ac:dyDescent="0.2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</row>
    <row r="60" spans="1:15" x14ac:dyDescent="0.2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</row>
    <row r="61" spans="1:15" x14ac:dyDescent="0.2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</row>
    <row r="62" spans="1:15" x14ac:dyDescent="0.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</row>
    <row r="63" spans="1:15" x14ac:dyDescent="0.2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</row>
    <row r="64" spans="1:15" x14ac:dyDescent="0.2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</row>
    <row r="65" spans="1:15" x14ac:dyDescent="0.2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</row>
  </sheetData>
  <mergeCells count="1">
    <mergeCell ref="A22:O65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Combined</vt:lpstr>
      <vt:lpstr>Low</vt:lpstr>
      <vt:lpstr>High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2023-08-07T08:33:19Z</dcterms:created>
  <dcterms:modified xsi:type="dcterms:W3CDTF">2023-08-07T09:24:22Z</dcterms:modified>
</cp:coreProperties>
</file>