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797E4CE-1D66-0142-951D-3794E0FA8B9F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0" i="1" l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H75" i="1"/>
  <c r="AD249" i="1"/>
  <c r="Z249" i="1" s="1"/>
  <c r="AD248" i="1"/>
  <c r="Z248" i="1" s="1"/>
  <c r="AD246" i="1"/>
  <c r="Z246" i="1" s="1"/>
  <c r="F191" i="1"/>
  <c r="V191" i="1"/>
  <c r="W191" i="1"/>
  <c r="AH191" i="1"/>
  <c r="F192" i="1"/>
  <c r="V192" i="1"/>
  <c r="W192" i="1"/>
  <c r="AH192" i="1"/>
  <c r="F193" i="1"/>
  <c r="V193" i="1"/>
  <c r="W193" i="1"/>
  <c r="AH193" i="1"/>
  <c r="F194" i="1"/>
  <c r="V194" i="1"/>
  <c r="W194" i="1"/>
  <c r="AH194" i="1"/>
  <c r="AD167" i="1"/>
  <c r="F167" i="1"/>
  <c r="V167" i="1"/>
  <c r="W167" i="1"/>
  <c r="AH167" i="1"/>
  <c r="AD166" i="1"/>
  <c r="AD165" i="1"/>
  <c r="AD164" i="1"/>
  <c r="AD163" i="1"/>
  <c r="AD162" i="1"/>
  <c r="AD161" i="1"/>
  <c r="AD160" i="1"/>
  <c r="AD159" i="1"/>
  <c r="Z159" i="1" s="1"/>
  <c r="AD158" i="1"/>
  <c r="AD157" i="1"/>
  <c r="AD156" i="1"/>
  <c r="AD155" i="1"/>
  <c r="AD154" i="1"/>
  <c r="AD153" i="1"/>
  <c r="AD148" i="1"/>
  <c r="AD147" i="1"/>
  <c r="AD146" i="1"/>
  <c r="F164" i="1"/>
  <c r="V164" i="1"/>
  <c r="W164" i="1"/>
  <c r="AH164" i="1"/>
  <c r="F165" i="1"/>
  <c r="V165" i="1"/>
  <c r="W165" i="1"/>
  <c r="AH165" i="1"/>
  <c r="F166" i="1"/>
  <c r="V166" i="1"/>
  <c r="W166" i="1"/>
  <c r="AH166" i="1"/>
  <c r="F14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W221" i="1"/>
  <c r="V221" i="1"/>
  <c r="F221" i="1"/>
  <c r="W148" i="1"/>
  <c r="V148" i="1"/>
  <c r="F148" i="1"/>
  <c r="W147" i="1"/>
  <c r="V147" i="1"/>
  <c r="F147" i="1"/>
  <c r="W146" i="1"/>
  <c r="V146" i="1"/>
  <c r="W175" i="1"/>
  <c r="V175" i="1"/>
  <c r="F175" i="1"/>
  <c r="W174" i="1"/>
  <c r="V174" i="1"/>
  <c r="F174" i="1"/>
  <c r="W173" i="1"/>
  <c r="V173" i="1"/>
  <c r="F173" i="1"/>
  <c r="F256" i="1"/>
  <c r="W258" i="1"/>
  <c r="V258" i="1"/>
  <c r="F258" i="1"/>
  <c r="W255" i="1"/>
  <c r="V255" i="1"/>
  <c r="F25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66" i="1"/>
  <c r="F145" i="1"/>
  <c r="F143" i="1"/>
  <c r="F14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8" i="1"/>
  <c r="F169" i="1"/>
  <c r="F267" i="1"/>
  <c r="F172" i="1"/>
  <c r="F170" i="1"/>
  <c r="F171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5" i="1"/>
  <c r="F196" i="1"/>
  <c r="F268" i="1"/>
  <c r="F199" i="1"/>
  <c r="F197" i="1"/>
  <c r="F198" i="1"/>
  <c r="F269" i="1"/>
  <c r="F202" i="1"/>
  <c r="F200" i="1"/>
  <c r="F201" i="1"/>
  <c r="F270" i="1"/>
  <c r="F205" i="1"/>
  <c r="F203" i="1"/>
  <c r="F204" i="1"/>
  <c r="F27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7" i="1"/>
  <c r="F259" i="1"/>
  <c r="F260" i="1"/>
  <c r="F261" i="1"/>
  <c r="F262" i="1"/>
  <c r="F263" i="1"/>
  <c r="F264" i="1"/>
  <c r="F265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W246" i="1"/>
  <c r="V246" i="1"/>
  <c r="V82" i="1"/>
  <c r="W82" i="1"/>
  <c r="V271" i="1"/>
  <c r="W271" i="1"/>
  <c r="V270" i="1"/>
  <c r="W270" i="1"/>
  <c r="V269" i="1"/>
  <c r="W269" i="1"/>
  <c r="V268" i="1"/>
  <c r="W268" i="1"/>
  <c r="V267" i="1"/>
  <c r="W267" i="1"/>
  <c r="V266" i="1"/>
  <c r="W26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3" i="1"/>
  <c r="W273" i="1"/>
  <c r="V275" i="1"/>
  <c r="W275" i="1"/>
  <c r="V276" i="1"/>
  <c r="W276" i="1"/>
  <c r="V277" i="1"/>
  <c r="W277" i="1"/>
  <c r="V274" i="1"/>
  <c r="W274" i="1"/>
  <c r="V272" i="1"/>
  <c r="W272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W210" i="1"/>
  <c r="V210" i="1"/>
  <c r="W209" i="1"/>
  <c r="V209" i="1"/>
  <c r="W208" i="1"/>
  <c r="V208" i="1"/>
  <c r="W207" i="1"/>
  <c r="V207" i="1"/>
  <c r="V310" i="1"/>
  <c r="W310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298" i="1"/>
  <c r="W298" i="1"/>
  <c r="V135" i="1"/>
  <c r="W135" i="1"/>
  <c r="V136" i="1"/>
  <c r="W136" i="1"/>
  <c r="V137" i="1"/>
  <c r="W137" i="1"/>
  <c r="V138" i="1"/>
  <c r="W138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5" i="1"/>
  <c r="V195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8" i="1"/>
  <c r="V168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  <c r="Z167" i="1" l="1"/>
  <c r="Z148" i="1"/>
  <c r="Z164" i="1"/>
  <c r="Z158" i="1"/>
  <c r="Z146" i="1"/>
  <c r="Z156" i="1"/>
  <c r="Z154" i="1"/>
  <c r="Z160" i="1"/>
  <c r="Z155" i="1"/>
  <c r="Z162" i="1"/>
  <c r="Z147" i="1"/>
  <c r="Z157" i="1"/>
  <c r="Z163" i="1"/>
  <c r="Z166" i="1"/>
  <c r="Z153" i="1"/>
  <c r="Z165" i="1"/>
  <c r="Z161" i="1"/>
</calcChain>
</file>

<file path=xl/sharedStrings.xml><?xml version="1.0" encoding="utf-8"?>
<sst xmlns="http://schemas.openxmlformats.org/spreadsheetml/2006/main" count="2994" uniqueCount="704">
  <si>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</si>
  <si>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</si>
  <si>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</si>
  <si>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</si>
  <si>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</si>
  <si>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</si>
  <si>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</si>
  <si>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</si>
  <si>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</si>
  <si>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</si>
  <si>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</si>
  <si>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</si>
  <si>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</si>
  <si>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</si>
  <si>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</si>
  <si>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</si>
  <si>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</si>
  <si>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</si>
  <si>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</si>
  <si>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</si>
  <si>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</si>
  <si>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</si>
  <si>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</si>
  <si>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</si>
  <si>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</si>
  <si>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</si>
  <si>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</si>
  <si>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</si>
  <si>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</si>
  <si>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</si>
  <si>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</si>
  <si>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</si>
  <si>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</si>
  <si>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</si>
  <si>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</si>
  <si>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</si>
  <si>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</si>
  <si>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</si>
  <si>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</si>
  <si>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</si>
  <si>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</si>
  <si>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</si>
  <si>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</si>
  <si>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</si>
  <si>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</si>
  <si>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</si>
  <si>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</si>
  <si>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</si>
  <si>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</si>
  <si>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</si>
  <si>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</si>
  <si>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</si>
  <si>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</si>
  <si>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</si>
  <si>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</si>
  <si>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</si>
  <si>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</si>
  <si>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</si>
  <si>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</si>
  <si>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</si>
  <si>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</si>
  <si>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</si>
  <si>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</si>
  <si>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</si>
  <si>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</si>
  <si>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</si>
  <si>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</si>
  <si>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</si>
  <si>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</si>
  <si>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</si>
  <si>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</si>
  <si>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</si>
  <si>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</si>
  <si>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</si>
  <si>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</si>
  <si>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</si>
  <si>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</si>
  <si>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</si>
  <si>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</si>
  <si>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</si>
  <si>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</si>
  <si>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</si>
  <si>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</si>
  <si>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</si>
  <si>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</si>
  <si>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</si>
  <si>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</si>
  <si>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</si>
  <si>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</si>
  <si>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</si>
  <si>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</si>
  <si>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</si>
  <si>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</si>
  <si>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</si>
  <si>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</si>
  <si>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</si>
  <si>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</si>
  <si>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</si>
  <si>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</si>
  <si>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</si>
  <si>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</si>
  <si>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</si>
  <si>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</si>
  <si>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</si>
  <si>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</si>
  <si>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</si>
  <si>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</si>
  <si>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</si>
  <si>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</si>
  <si>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</si>
  <si>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</si>
  <si>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</si>
  <si>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</si>
  <si>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</si>
  <si>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</si>
  <si>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</si>
  <si>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</si>
  <si>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</si>
  <si>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</si>
  <si>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</si>
  <si>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</si>
  <si>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</si>
  <si>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</si>
  <si>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</si>
  <si>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</si>
  <si>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</si>
  <si>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</si>
  <si>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</si>
  <si>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</si>
  <si>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</si>
  <si>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</si>
  <si>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</si>
  <si>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</si>
  <si>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</si>
  <si>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</si>
  <si>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</si>
  <si>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</si>
  <si>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</si>
  <si>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</si>
  <si>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</si>
  <si>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</si>
  <si>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</si>
  <si>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</si>
  <si>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</si>
  <si>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</si>
  <si>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</si>
  <si>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</si>
  <si>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</si>
  <si>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</si>
  <si>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</si>
  <si>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</si>
  <si>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</si>
  <si>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</si>
  <si>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</si>
  <si>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</si>
  <si>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</si>
  <si>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</si>
  <si>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</si>
  <si>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</si>
  <si>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</si>
  <si>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</si>
  <si>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</si>
  <si>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</si>
  <si>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</si>
  <si>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</si>
  <si>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</si>
  <si>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</si>
  <si>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</si>
  <si>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</si>
  <si>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</si>
  <si>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</si>
  <si>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</si>
  <si>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</si>
  <si>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</si>
  <si>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</si>
  <si>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</si>
  <si>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</si>
  <si>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</si>
  <si>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</si>
  <si>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</si>
  <si>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</si>
  <si>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</si>
  <si>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</si>
  <si>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</si>
  <si>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</si>
  <si>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</si>
  <si>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</si>
  <si>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</si>
  <si>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</si>
  <si>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</si>
  <si>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</si>
  <si>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</si>
  <si>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</si>
  <si>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</si>
  <si>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</si>
  <si>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</si>
  <si>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</si>
  <si>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</si>
  <si>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</si>
  <si>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</si>
  <si>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</si>
  <si>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</si>
  <si>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</si>
  <si>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</si>
  <si>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</si>
  <si>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</si>
  <si>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</si>
  <si>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</si>
  <si>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</si>
  <si>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</si>
  <si>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</si>
  <si>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</si>
  <si>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</si>
  <si>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</si>
  <si>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</si>
  <si>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</si>
  <si>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</si>
  <si>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</si>
  <si>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</si>
  <si>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</si>
  <si>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</si>
  <si>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</si>
  <si>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</si>
  <si>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</si>
  <si>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</si>
  <si>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</si>
  <si>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</si>
  <si>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</si>
  <si>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</si>
  <si>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</si>
  <si>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</si>
  <si>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</si>
  <si>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</si>
  <si>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</si>
  <si>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</si>
  <si>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</si>
  <si>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</si>
  <si>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</si>
  <si>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</si>
  <si>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</si>
  <si>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</si>
  <si>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</si>
  <si>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</si>
  <si>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</si>
  <si>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</si>
  <si>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</si>
  <si>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</si>
  <si>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</si>
  <si>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</si>
  <si>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</si>
  <si>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</si>
  <si>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</si>
  <si>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</si>
  <si>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</si>
  <si>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</si>
  <si>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</si>
  <si>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</si>
  <si>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</si>
  <si>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</si>
  <si>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</si>
  <si>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</si>
  <si>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</si>
  <si>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</si>
  <si>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</si>
  <si>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</si>
  <si>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</si>
  <si>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</si>
  <si>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</si>
  <si>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</si>
  <si>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</si>
  <si>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</si>
  <si>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</si>
  <si>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</si>
  <si>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</si>
  <si>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</si>
  <si>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</si>
  <si>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</si>
  <si>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</si>
  <si>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</si>
  <si>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</si>
  <si>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</si>
  <si>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</si>
  <si>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</si>
  <si>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</si>
  <si>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</si>
  <si>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</si>
  <si>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</si>
  <si>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</si>
  <si>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</si>
  <si>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</si>
  <si>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</si>
  <si>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</si>
  <si>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</si>
  <si>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</si>
  <si>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</si>
  <si>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</si>
  <si>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</si>
  <si>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</si>
  <si>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</si>
  <si>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</si>
  <si>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</si>
  <si>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</si>
  <si>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</si>
  <si>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</si>
  <si>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</si>
  <si>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</si>
  <si>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</si>
  <si>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</si>
  <si>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</si>
  <si>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</si>
  <si>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</si>
  <si>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</si>
  <si>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</si>
  <si>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</si>
  <si>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</si>
  <si>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</si>
  <si>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</si>
  <si>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</si>
  <si>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</si>
  <si>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</si>
  <si>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</si>
  <si>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</si>
  <si>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</si>
  <si>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</si>
  <si>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</si>
  <si>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</si>
  <si>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</si>
  <si>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</si>
  <si>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</si>
  <si>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</si>
  <si>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</si>
  <si>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</si>
  <si>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</si>
  <si>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</si>
  <si>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</si>
  <si>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</si>
  <si>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</si>
  <si>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</si>
  <si>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</si>
  <si>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</si>
  <si>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</si>
  <si>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</si>
  <si>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</si>
  <si>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</si>
  <si>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</si>
  <si>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</si>
  <si>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</si>
  <si>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</si>
  <si>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</si>
  <si>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</si>
  <si>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</si>
  <si>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</si>
  <si>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</si>
  <si>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</si>
  <si>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</si>
  <si>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</si>
  <si>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</si>
  <si>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</si>
  <si>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</si>
  <si>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</si>
  <si>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</si>
  <si>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</si>
  <si>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</si>
  <si>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</si>
  <si>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</si>
  <si>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</si>
  <si>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</si>
  <si>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</si>
  <si>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</si>
  <si>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</si>
  <si>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</si>
  <si>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</si>
  <si>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</si>
  <si>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</si>
  <si>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</si>
  <si>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</si>
  <si>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</si>
  <si>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</si>
  <si>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</si>
  <si>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</si>
  <si>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</si>
  <si>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</si>
  <si>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</si>
  <si>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</si>
  <si>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</si>
  <si>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</si>
  <si>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</si>
  <si>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</si>
  <si>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</si>
  <si>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</si>
  <si>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</si>
  <si>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</si>
  <si>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</si>
  <si>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</si>
  <si>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</si>
  <si>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</si>
  <si>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</si>
  <si>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</si>
  <si>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</si>
  <si>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</si>
  <si>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</si>
  <si>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</si>
  <si>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</si>
  <si>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</si>
  <si>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</si>
  <si>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</si>
  <si>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</si>
  <si>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</si>
  <si>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</si>
  <si>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</si>
  <si>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</si>
  <si>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</si>
  <si>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</si>
  <si>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</si>
  <si>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</si>
  <si>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</si>
  <si>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</si>
  <si>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</si>
  <si>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</si>
  <si>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</si>
  <si>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</si>
  <si>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</si>
  <si>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</si>
  <si>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</si>
  <si>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</si>
  <si>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</si>
  <si>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</si>
  <si>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</si>
  <si>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</si>
  <si>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</si>
  <si>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</si>
  <si>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</si>
  <si>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</si>
  <si>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</si>
  <si>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</si>
  <si>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</si>
  <si>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</si>
  <si>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</si>
  <si>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</si>
  <si>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</si>
  <si>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</si>
  <si>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</si>
  <si>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</si>
  <si>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</si>
  <si>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</si>
  <si>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</si>
  <si>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</si>
  <si>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</si>
  <si>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</si>
  <si>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</si>
  <si>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</si>
  <si>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</si>
  <si>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</si>
  <si>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</si>
  <si>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</si>
  <si>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</si>
  <si>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</si>
  <si>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</si>
  <si>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</si>
  <si>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</si>
  <si>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</si>
  <si>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</si>
  <si>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</si>
  <si>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</si>
  <si>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</si>
  <si>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</si>
  <si>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</si>
  <si>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</si>
  <si>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</si>
  <si>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</si>
  <si>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</si>
  <si>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</si>
  <si>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</si>
  <si>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</si>
  <si>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</si>
  <si>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</si>
  <si>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</si>
  <si>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</si>
  <si>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</si>
  <si>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</si>
  <si>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</si>
  <si>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</si>
  <si>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</si>
  <si>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</si>
  <si>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</si>
  <si>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</si>
  <si>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</si>
  <si>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</si>
  <si>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</si>
  <si>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</si>
  <si>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</si>
  <si>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</si>
  <si>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</si>
  <si>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</si>
  <si>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</si>
  <si>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</si>
  <si>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</si>
  <si>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</si>
  <si>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</si>
  <si>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</si>
  <si>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</si>
  <si>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</si>
  <si>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</si>
  <si>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</si>
  <si>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</si>
  <si>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</si>
  <si>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</si>
  <si>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</si>
  <si>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</si>
  <si>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</si>
  <si>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</si>
  <si>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</si>
  <si>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</si>
  <si>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</si>
  <si>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</si>
  <si>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</si>
  <si>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</si>
  <si>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</si>
  <si>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</si>
  <si>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</si>
  <si>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</si>
  <si>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</si>
  <si>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</si>
  <si>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</si>
  <si>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</si>
  <si>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</si>
  <si>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</si>
  <si>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</si>
  <si>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</si>
  <si>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</si>
  <si>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</si>
  <si>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</si>
  <si>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</si>
  <si>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</si>
  <si>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</si>
  <si>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</si>
  <si>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</si>
  <si>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</si>
  <si>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</si>
  <si>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</si>
  <si>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</si>
  <si>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</si>
  <si>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</si>
  <si>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</si>
  <si>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</si>
  <si>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</si>
  <si>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</si>
  <si>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</si>
  <si>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</si>
  <si>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</si>
  <si>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</si>
  <si>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</si>
  <si>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</si>
  <si>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</si>
  <si>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</si>
  <si>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</si>
  <si>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</si>
  <si>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</si>
  <si>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</si>
  <si>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</si>
  <si>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</si>
  <si>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</si>
  <si>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</si>
  <si>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</si>
  <si>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</si>
  <si>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</si>
  <si>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</si>
  <si>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</si>
  <si>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</si>
  <si>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</si>
  <si>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</si>
  <si>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</si>
  <si>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</si>
  <si>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</si>
  <si>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</si>
  <si>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</si>
  <si>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</si>
  <si>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</si>
  <si>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</si>
  <si>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</si>
  <si>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</si>
  <si>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</si>
  <si>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</si>
  <si>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</si>
  <si>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</si>
  <si>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</si>
  <si>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</si>
  <si>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</si>
  <si>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</si>
  <si>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</si>
  <si>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</si>
  <si>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</si>
  <si>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</si>
  <si>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</si>
  <si>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</si>
  <si>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</si>
  <si>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</si>
  <si>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</si>
  <si>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</si>
  <si>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</si>
  <si>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</si>
  <si>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</si>
  <si>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</si>
  <si>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</si>
  <si>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</si>
  <si>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</si>
  <si>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</si>
  <si>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</si>
  <si>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</si>
  <si>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</si>
  <si>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</si>
  <si>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192.168.1.48</t>
  </si>
  <si>
    <t>5c:a6:e6:25:64:e9</t>
  </si>
  <si>
    <t>192.168.1.54</t>
  </si>
  <si>
    <t>5c:a6:e6:25:57:fd</t>
  </si>
  <si>
    <t>192.168.1.55</t>
  </si>
  <si>
    <t>5c:a6:e6:25:55:f7</t>
  </si>
  <si>
    <t>192.168.1.53</t>
  </si>
  <si>
    <t>5c:a6:e6:25:55:f0</t>
  </si>
  <si>
    <t>192.168.1.57</t>
  </si>
  <si>
    <t>5c:a6:e6:25:5a:a3</t>
  </si>
  <si>
    <t>192.168.1.58</t>
  </si>
  <si>
    <t>60:a4:b7:1f:71:0a</t>
  </si>
  <si>
    <t>192.168.1.52</t>
  </si>
  <si>
    <t>ac:84:c6:54:96:50</t>
  </si>
  <si>
    <t>192.168.1.42</t>
  </si>
  <si>
    <t>ac:84:c6:54:9e:cf</t>
  </si>
  <si>
    <t>192.168.1.51</t>
  </si>
  <si>
    <t>ac:84:c6:54:a3:96</t>
  </si>
  <si>
    <t>192.168.1.46</t>
  </si>
  <si>
    <t>ac:84:c6:54:a3:a2</t>
  </si>
  <si>
    <t>192.168.1.49</t>
  </si>
  <si>
    <t>ac:84:c6:54:9d:98</t>
  </si>
  <si>
    <t>192.168.1.41</t>
  </si>
  <si>
    <t>60:a4:b7:1f:72:0a</t>
  </si>
  <si>
    <t>192.168.1.45</t>
  </si>
  <si>
    <t>10:27:f5:31:ec:58</t>
  </si>
  <si>
    <t>192.168.1.44</t>
  </si>
  <si>
    <t>ac:84:c6:0d:20:9e</t>
  </si>
  <si>
    <t>192.168.1.47</t>
  </si>
  <si>
    <t>10:27:f5:31:f6:7e</t>
  </si>
  <si>
    <t>192.168.1.50</t>
  </si>
  <si>
    <t>ac:84:c6:54:95:8b</t>
  </si>
  <si>
    <t>192.168.1.40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</si>
  <si>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</si>
  <si>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</si>
  <si>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</si>
  <si>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</si>
  <si>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</si>
  <si>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</si>
  <si>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</si>
  <si>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</si>
  <si>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</si>
  <si>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192.168.1.43</t>
  </si>
  <si>
    <t>weather_station</t>
  </si>
  <si>
    <t>console</t>
  </si>
  <si>
    <t>outdoor</t>
  </si>
  <si>
    <t>internet_docker_container</t>
  </si>
  <si>
    <t>fridge</t>
  </si>
  <si>
    <t>freezer</t>
  </si>
  <si>
    <t>festoons</t>
  </si>
  <si>
    <t>tv</t>
  </si>
  <si>
    <t>rails</t>
  </si>
  <si>
    <t>outlet</t>
  </si>
  <si>
    <t>modem</t>
  </si>
  <si>
    <t>adhoc_outlet</t>
  </si>
  <si>
    <t>battery_charger</t>
  </si>
  <si>
    <t>vacuum_charger</t>
  </si>
  <si>
    <t>dish_washer</t>
  </si>
  <si>
    <t>clothes_dryer</t>
  </si>
  <si>
    <t>washing_machine</t>
  </si>
  <si>
    <t>coffee_machine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</si>
  <si>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</si>
  <si>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</si>
  <si>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</si>
  <si>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</si>
  <si>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</si>
  <si>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</si>
  <si>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</si>
  <si>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</si>
  <si>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</si>
  <si>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</si>
  <si>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</si>
  <si>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192.168.1.70</t>
  </si>
  <si>
    <t>5c:aa:fd:f1:a3:d4</t>
  </si>
  <si>
    <t>192.168.1.71</t>
  </si>
  <si>
    <t>192.168.1.72</t>
  </si>
  <si>
    <t>48:a6:b8:e2:50:40</t>
  </si>
  <si>
    <t>2.7.3</t>
  </si>
  <si>
    <t>I-Series</t>
  </si>
  <si>
    <t>20:f8:5e:d7:19:e0</t>
  </si>
  <si>
    <t>192.168.1.30</t>
  </si>
  <si>
    <t>20:f8:5e:d7:26:1c</t>
  </si>
  <si>
    <t>192.168.1.33</t>
  </si>
  <si>
    <t>east_fan</t>
  </si>
  <si>
    <t>west_fan</t>
  </si>
  <si>
    <t>20:f8:5e:1e:ea:a0</t>
  </si>
  <si>
    <t>192.168.1.32</t>
  </si>
  <si>
    <t>20:f8:5e:1e:da:35</t>
  </si>
  <si>
    <t>192.168.1.31</t>
  </si>
  <si>
    <t>192.168.1.35</t>
  </si>
  <si>
    <t>20:f8:5e:d8:a5:6b</t>
  </si>
  <si>
    <t>20:f8:5e:d9:11:77</t>
  </si>
  <si>
    <t>192.168.1.34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</si>
</sst>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8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I596" totalsRowShown="0" headerRowDxfId="37" dataDxfId="36" headerRowBorderDxfId="35">
  <autoFilter ref="A3:AI596" xr:uid="{00000000-0009-0000-0100-000002000000}"/>
  <sortState xmlns:xlrd2="http://schemas.microsoft.com/office/spreadsheetml/2017/richdata2" ref="A4:AI596">
    <sortCondition ref="A3:A596"/>
  </sortState>
  <tableColumns count="35">
    <tableColumn id="1" xr3:uid="{00000000-0010-0000-0000-000001000000}" name="index" dataDxfId="34"/>
    <tableColumn id="2" xr3:uid="{00000000-0010-0000-0000-000002000000}" name="entity_status" dataDxfId="33"/>
    <tableColumn id="30" xr3:uid="{9A7EFF98-BFE6-E446-8CFB-C6A8F1F4C72D}" name="device_via_device" dataDxfId="32"/>
    <tableColumn id="3" xr3:uid="{00000000-0010-0000-0000-000003000000}" name="entity_namespace" dataDxfId="31"/>
    <tableColumn id="4" xr3:uid="{00000000-0010-0000-0000-000004000000}" name="unique_id" dataDxfId="30"/>
    <tableColumn id="29" xr3:uid="{C9099E62-9C90-774C-B487-C1E8FC10D09D}" name="name" dataDxfId="29">
      <calculatedColumnFormula>IF(ISBLANK(E4), "", Table2[[#This Row],[unique_id]])</calculatedColumnFormula>
    </tableColumn>
    <tableColumn id="5" xr3:uid="{00000000-0010-0000-0000-000005000000}" name="friendly_name" dataDxfId="28"/>
    <tableColumn id="6" xr3:uid="{00000000-0010-0000-0000-000006000000}" name="entity_domain" dataDxfId="27"/>
    <tableColumn id="7" xr3:uid="{00000000-0010-0000-0000-000007000000}" name="entity_group" dataDxfId="26"/>
    <tableColumn id="13" xr3:uid="{B4C4A2D6-C804-F043-B392-3D0AB90153D7}" name="entity_automation" dataDxfId="25"/>
    <tableColumn id="32" xr3:uid="{9FB83457-10AD-D34A-B0A0-C03B121132D6}" name="display_mode" dataDxfId="24"/>
    <tableColumn id="28" xr3:uid="{0EA9866E-7EBB-1F4E-864B-B4B41A0868C7}" name="display_type" dataDxfId="23"/>
    <tableColumn id="31" xr3:uid="{0D8A1BBE-51B4-E147-A44E-9683CA8C518F}" name="timeseries_mode" dataDxfId="22"/>
    <tableColumn id="14" xr3:uid="{78BFD416-14E2-1346-ABA3-7482F2EF964B}" name="compensation_curve" dataDxfId="21"/>
    <tableColumn id="8" xr3:uid="{00000000-0010-0000-0000-000008000000}" name="state_class" dataDxfId="20"/>
    <tableColumn id="9" xr3:uid="{00000000-0010-0000-0000-000009000000}" name="unit_of_measurement" dataDxfId="19"/>
    <tableColumn id="10" xr3:uid="{00000000-0010-0000-0000-00000A000000}" name="device_class" dataDxfId="18"/>
    <tableColumn id="11" xr3:uid="{00000000-0010-0000-0000-00000B000000}" name="icon" dataDxfId="17"/>
    <tableColumn id="12" xr3:uid="{00000000-0010-0000-0000-00000C000000}" name="sample_period" dataDxfId="16"/>
    <tableColumn id="15" xr3:uid="{00000000-0010-0000-0000-00000F000000}" name="force_update" dataDxfId="15"/>
    <tableColumn id="16" xr3:uid="{00000000-0010-0000-0000-000010000000}" name="unique_id_device" dataDxfId="14"/>
    <tableColumn id="17" xr3:uid="{00000000-0010-0000-0000-000011000000}" name="discovery_topic" dataDxfId="13">
      <calculatedColumnFormula>IF(ISBLANK(U4),  "", _xlfn.CONCAT("haas/entity/sensor/", LOWER(C4), "/", E4, "/config"))</calculatedColumnFormula>
    </tableColumn>
    <tableColumn id="18" xr3:uid="{00000000-0010-0000-0000-000012000000}" name="state_topic" dataDxfId="12">
      <calculatedColumnFormula>IF(ISBLANK(U4),  "", _xlfn.CONCAT("haas/entity/sensor/", LOWER(C4), "/", E4))</calculatedColumnFormula>
    </tableColumn>
    <tableColumn id="19" xr3:uid="{00000000-0010-0000-0000-000013000000}" name="value_template" dataDxfId="11"/>
    <tableColumn id="20" xr3:uid="{00000000-0010-0000-0000-000014000000}" name="qos" dataDxfId="10"/>
    <tableColumn id="21" xr3:uid="{00000000-0010-0000-0000-000015000000}" name="device_name" dataDxfId="9"/>
    <tableColumn id="22" xr3:uid="{00000000-0010-0000-0000-000016000000}" name="device_sw_version" dataDxfId="0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1">
      <calculatedColumnFormula>IF(OR(ISBLANK(AF4), ISBLANK(AG4)), "", _xlfn.CONCAT("[[""mac"", """, AF4, """], [""ip"", """, AG4, """]]"))</calculatedColumnFormula>
    </tableColumn>
    <tableColumn id="27" xr3:uid="{00000000-0010-0000-0000-00001B000000}" name="device_configuration_url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6"/>
  <sheetViews>
    <sheetView tabSelected="1" zoomScale="122" zoomScaleNormal="122" workbookViewId="0">
      <selection activeCell="A79" sqref="A7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3" width="23.1640625" style="1" customWidth="1"/>
    <col min="34" max="34" width="51.6640625" style="2" customWidth="1"/>
    <col min="35" max="35" width="34" style="2" customWidth="1"/>
    <col min="36" max="16384" width="10.83203125" style="1"/>
  </cols>
  <sheetData>
    <row r="1" spans="1:35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28" t="s">
        <v>210</v>
      </c>
      <c r="R1" s="28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0" t="s">
        <v>208</v>
      </c>
      <c r="AG1" s="20" t="s">
        <v>208</v>
      </c>
      <c r="AH1" s="21" t="s">
        <v>598</v>
      </c>
      <c r="AI1" s="19" t="s">
        <v>208</v>
      </c>
    </row>
    <row r="2" spans="1:35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602</v>
      </c>
      <c r="AG2" s="23" t="s">
        <v>603</v>
      </c>
      <c r="AH2" s="25" t="s">
        <v>601</v>
      </c>
      <c r="AI2" s="25" t="s">
        <v>179</v>
      </c>
    </row>
    <row r="3" spans="1:35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599</v>
      </c>
      <c r="AG3" s="26" t="s">
        <v>600</v>
      </c>
      <c r="AH3" s="27" t="s">
        <v>676</v>
      </c>
      <c r="AI3" s="27" t="s">
        <v>26</v>
      </c>
    </row>
    <row r="4" spans="1:35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654</v>
      </c>
      <c r="AA4" s="2">
        <v>3.15</v>
      </c>
      <c r="AB4" s="1" t="s">
        <v>656</v>
      </c>
      <c r="AC4" s="1" t="s">
        <v>38</v>
      </c>
      <c r="AD4" s="1" t="s">
        <v>39</v>
      </c>
      <c r="AE4" s="1" t="s">
        <v>40</v>
      </c>
      <c r="AH4" s="1" t="str">
        <f t="shared" ref="AH4:AH67" si="2">IF(OR(ISBLANK(AF4), ISBLANK(AG4)), "", _xlfn.CONCAT("[[""mac"", """, AF4, """], [""ip"", """, AG4, """]]"))</f>
        <v/>
      </c>
      <c r="AI4" s="5" t="s">
        <v>201</v>
      </c>
    </row>
    <row r="5" spans="1:35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H5" s="29" t="str">
        <f t="shared" si="2"/>
        <v/>
      </c>
      <c r="AI5" s="5"/>
    </row>
    <row r="6" spans="1:35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H6" s="29" t="str">
        <f t="shared" si="2"/>
        <v/>
      </c>
      <c r="AI6" s="5"/>
    </row>
    <row r="7" spans="1:35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H7" s="29" t="str">
        <f t="shared" si="2"/>
        <v/>
      </c>
      <c r="AI7" s="5"/>
    </row>
    <row r="8" spans="1:35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H8" s="29" t="str">
        <f t="shared" si="2"/>
        <v/>
      </c>
      <c r="AI8" s="5"/>
    </row>
    <row r="9" spans="1:35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H9" s="29" t="str">
        <f t="shared" si="2"/>
        <v/>
      </c>
      <c r="AI9" s="5"/>
    </row>
    <row r="10" spans="1:35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H10" s="29" t="str">
        <f t="shared" si="2"/>
        <v/>
      </c>
      <c r="AI10" s="5"/>
    </row>
    <row r="11" spans="1:35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H11" s="29" t="str">
        <f t="shared" si="2"/>
        <v/>
      </c>
      <c r="AI11" s="5"/>
    </row>
    <row r="12" spans="1:35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H12" s="29" t="str">
        <f t="shared" si="2"/>
        <v/>
      </c>
      <c r="AI12" s="5"/>
    </row>
    <row r="13" spans="1:35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H13" s="29" t="str">
        <f t="shared" si="2"/>
        <v/>
      </c>
      <c r="AI13" s="5"/>
    </row>
    <row r="14" spans="1:35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H14" s="29" t="str">
        <f t="shared" si="2"/>
        <v/>
      </c>
      <c r="AI14" s="5"/>
    </row>
    <row r="15" spans="1:35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654</v>
      </c>
      <c r="AA15" s="2">
        <v>3.15</v>
      </c>
      <c r="AB15" s="1" t="s">
        <v>656</v>
      </c>
      <c r="AC15" s="1" t="s">
        <v>38</v>
      </c>
      <c r="AD15" s="1" t="s">
        <v>39</v>
      </c>
      <c r="AE15" s="1" t="s">
        <v>40</v>
      </c>
      <c r="AH15" s="29" t="str">
        <f t="shared" si="2"/>
        <v/>
      </c>
      <c r="AI15" s="5" t="s">
        <v>201</v>
      </c>
    </row>
    <row r="16" spans="1:35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654</v>
      </c>
      <c r="AA16" s="2">
        <v>3.15</v>
      </c>
      <c r="AB16" s="1" t="s">
        <v>656</v>
      </c>
      <c r="AC16" s="1" t="s">
        <v>38</v>
      </c>
      <c r="AD16" s="1" t="s">
        <v>39</v>
      </c>
      <c r="AE16" s="1" t="s">
        <v>40</v>
      </c>
      <c r="AH16" s="29" t="str">
        <f t="shared" si="2"/>
        <v/>
      </c>
      <c r="AI16" s="5" t="s">
        <v>201</v>
      </c>
    </row>
    <row r="17" spans="1:35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654</v>
      </c>
      <c r="AA17" s="2">
        <v>3.15</v>
      </c>
      <c r="AB17" s="1" t="s">
        <v>656</v>
      </c>
      <c r="AC17" s="1" t="s">
        <v>38</v>
      </c>
      <c r="AD17" s="1" t="s">
        <v>39</v>
      </c>
      <c r="AE17" s="1" t="s">
        <v>40</v>
      </c>
      <c r="AH17" s="29" t="str">
        <f t="shared" si="2"/>
        <v/>
      </c>
      <c r="AI17" s="5" t="s">
        <v>201</v>
      </c>
    </row>
    <row r="18" spans="1:35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654</v>
      </c>
      <c r="AA18" s="2">
        <v>3.15</v>
      </c>
      <c r="AB18" s="1" t="s">
        <v>656</v>
      </c>
      <c r="AC18" s="1" t="s">
        <v>38</v>
      </c>
      <c r="AD18" s="1" t="s">
        <v>39</v>
      </c>
      <c r="AE18" s="1" t="s">
        <v>40</v>
      </c>
      <c r="AH18" s="29" t="str">
        <f t="shared" si="2"/>
        <v/>
      </c>
      <c r="AI18" s="5" t="s">
        <v>201</v>
      </c>
    </row>
    <row r="19" spans="1:35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654</v>
      </c>
      <c r="AA19" s="2">
        <v>3.15</v>
      </c>
      <c r="AB19" s="1" t="s">
        <v>656</v>
      </c>
      <c r="AC19" s="1" t="s">
        <v>38</v>
      </c>
      <c r="AD19" s="1" t="s">
        <v>39</v>
      </c>
      <c r="AE19" s="1" t="s">
        <v>40</v>
      </c>
      <c r="AH19" s="29" t="str">
        <f t="shared" si="2"/>
        <v/>
      </c>
      <c r="AI19" s="5" t="s">
        <v>201</v>
      </c>
    </row>
    <row r="20" spans="1:35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654</v>
      </c>
      <c r="AA20" s="2">
        <v>3.15</v>
      </c>
      <c r="AB20" s="1" t="s">
        <v>656</v>
      </c>
      <c r="AC20" s="1" t="s">
        <v>38</v>
      </c>
      <c r="AD20" s="1" t="s">
        <v>39</v>
      </c>
      <c r="AE20" s="1" t="s">
        <v>30</v>
      </c>
      <c r="AH20" s="29" t="str">
        <f t="shared" si="2"/>
        <v/>
      </c>
      <c r="AI20" s="5" t="s">
        <v>201</v>
      </c>
    </row>
    <row r="21" spans="1:35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654</v>
      </c>
      <c r="AA21" s="2">
        <v>3.15</v>
      </c>
      <c r="AB21" s="1" t="s">
        <v>656</v>
      </c>
      <c r="AC21" s="1" t="s">
        <v>38</v>
      </c>
      <c r="AD21" s="1" t="s">
        <v>39</v>
      </c>
      <c r="AE21" s="1" t="s">
        <v>40</v>
      </c>
      <c r="AH21" s="29" t="str">
        <f t="shared" si="2"/>
        <v/>
      </c>
      <c r="AI21" s="5" t="s">
        <v>201</v>
      </c>
    </row>
    <row r="22" spans="1:35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H22" s="29" t="str">
        <f t="shared" si="2"/>
        <v/>
      </c>
      <c r="AI22" s="5"/>
    </row>
    <row r="23" spans="1:35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654</v>
      </c>
      <c r="AA23" s="2">
        <v>3.15</v>
      </c>
      <c r="AB23" s="1" t="s">
        <v>656</v>
      </c>
      <c r="AC23" s="1" t="s">
        <v>38</v>
      </c>
      <c r="AD23" s="1" t="s">
        <v>39</v>
      </c>
      <c r="AE23" s="1" t="s">
        <v>40</v>
      </c>
      <c r="AH23" s="29" t="str">
        <f t="shared" si="2"/>
        <v/>
      </c>
      <c r="AI23" s="5" t="s">
        <v>201</v>
      </c>
    </row>
    <row r="24" spans="1:35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H24" s="29" t="str">
        <f t="shared" si="2"/>
        <v/>
      </c>
      <c r="AI24" s="5"/>
    </row>
    <row r="25" spans="1:35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H25" s="29" t="str">
        <f t="shared" si="2"/>
        <v/>
      </c>
      <c r="AI25" s="5"/>
    </row>
    <row r="26" spans="1:35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H26" s="29" t="str">
        <f t="shared" si="2"/>
        <v/>
      </c>
      <c r="AI26" s="5"/>
    </row>
    <row r="27" spans="1:35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H27" s="29" t="str">
        <f t="shared" si="2"/>
        <v/>
      </c>
      <c r="AI27" s="5"/>
    </row>
    <row r="28" spans="1:35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H28" s="29" t="str">
        <f t="shared" si="2"/>
        <v/>
      </c>
      <c r="AI28" s="5"/>
    </row>
    <row r="29" spans="1:35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H29" s="29" t="str">
        <f t="shared" si="2"/>
        <v/>
      </c>
      <c r="AI29" s="5"/>
    </row>
    <row r="30" spans="1:35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H30" s="29" t="str">
        <f t="shared" si="2"/>
        <v/>
      </c>
      <c r="AI30" s="5"/>
    </row>
    <row r="31" spans="1:35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H31" s="29" t="str">
        <f t="shared" si="2"/>
        <v/>
      </c>
      <c r="AI31" s="5"/>
    </row>
    <row r="32" spans="1:35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H32" s="29" t="str">
        <f t="shared" si="2"/>
        <v/>
      </c>
      <c r="AI32" s="5"/>
    </row>
    <row r="33" spans="1:35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H33" s="29" t="str">
        <f t="shared" si="2"/>
        <v/>
      </c>
      <c r="AI33" s="5"/>
    </row>
    <row r="34" spans="1:35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654</v>
      </c>
      <c r="AA34" s="2">
        <v>3.15</v>
      </c>
      <c r="AB34" s="1" t="s">
        <v>656</v>
      </c>
      <c r="AC34" s="1" t="s">
        <v>38</v>
      </c>
      <c r="AD34" s="1" t="s">
        <v>39</v>
      </c>
      <c r="AE34" s="1" t="s">
        <v>30</v>
      </c>
      <c r="AH34" s="29" t="str">
        <f t="shared" si="2"/>
        <v/>
      </c>
      <c r="AI34" s="5" t="s">
        <v>201</v>
      </c>
    </row>
    <row r="35" spans="1:35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H35" s="29" t="str">
        <f t="shared" si="2"/>
        <v/>
      </c>
      <c r="AI35" s="5"/>
    </row>
    <row r="36" spans="1:35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H36" s="29" t="str">
        <f t="shared" si="2"/>
        <v/>
      </c>
      <c r="AI36" s="5"/>
    </row>
    <row r="37" spans="1:35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H37" s="29" t="str">
        <f t="shared" si="2"/>
        <v/>
      </c>
    </row>
    <row r="38" spans="1:35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H38" s="29" t="str">
        <f t="shared" si="2"/>
        <v/>
      </c>
    </row>
    <row r="39" spans="1:35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H39" s="29" t="str">
        <f t="shared" si="2"/>
        <v/>
      </c>
    </row>
    <row r="40" spans="1:35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H40" s="29" t="str">
        <f t="shared" si="2"/>
        <v/>
      </c>
    </row>
    <row r="41" spans="1:35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H41" s="29" t="str">
        <f t="shared" si="2"/>
        <v/>
      </c>
    </row>
    <row r="42" spans="1:35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H42" s="29" t="str">
        <f t="shared" si="2"/>
        <v/>
      </c>
    </row>
    <row r="43" spans="1:35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H43" s="29" t="str">
        <f t="shared" si="2"/>
        <v/>
      </c>
    </row>
    <row r="44" spans="1:35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H44" s="29" t="str">
        <f t="shared" si="2"/>
        <v/>
      </c>
    </row>
    <row r="45" spans="1:35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H45" s="29" t="str">
        <f t="shared" si="2"/>
        <v/>
      </c>
    </row>
    <row r="46" spans="1:35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H46" s="29" t="str">
        <f t="shared" si="2"/>
        <v/>
      </c>
    </row>
    <row r="47" spans="1:35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H47" s="29" t="str">
        <f t="shared" si="2"/>
        <v/>
      </c>
    </row>
    <row r="48" spans="1:35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H48" s="29" t="str">
        <f t="shared" si="2"/>
        <v/>
      </c>
    </row>
    <row r="49" spans="1:35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H49" s="29" t="str">
        <f t="shared" si="2"/>
        <v/>
      </c>
    </row>
    <row r="50" spans="1:35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H50" s="29" t="str">
        <f t="shared" si="2"/>
        <v/>
      </c>
    </row>
    <row r="51" spans="1:35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H51" s="29" t="str">
        <f t="shared" si="2"/>
        <v/>
      </c>
    </row>
    <row r="52" spans="1:35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654</v>
      </c>
      <c r="AA52" s="2">
        <v>3.15</v>
      </c>
      <c r="AB52" s="1" t="s">
        <v>656</v>
      </c>
      <c r="AC52" s="1" t="s">
        <v>38</v>
      </c>
      <c r="AD52" s="1" t="s">
        <v>39</v>
      </c>
      <c r="AE52" s="1" t="s">
        <v>40</v>
      </c>
      <c r="AH52" s="29" t="str">
        <f t="shared" si="2"/>
        <v/>
      </c>
      <c r="AI52" s="5" t="s">
        <v>201</v>
      </c>
    </row>
    <row r="53" spans="1:35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654</v>
      </c>
      <c r="AA53" s="2">
        <v>3.15</v>
      </c>
      <c r="AB53" s="1" t="s">
        <v>656</v>
      </c>
      <c r="AC53" s="1" t="s">
        <v>38</v>
      </c>
      <c r="AD53" s="1" t="s">
        <v>39</v>
      </c>
      <c r="AE53" s="1" t="s">
        <v>40</v>
      </c>
      <c r="AH53" s="29" t="str">
        <f t="shared" si="2"/>
        <v/>
      </c>
      <c r="AI53" s="5" t="s">
        <v>201</v>
      </c>
    </row>
    <row r="54" spans="1:35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654</v>
      </c>
      <c r="AA54" s="2">
        <v>3.15</v>
      </c>
      <c r="AB54" s="1" t="s">
        <v>656</v>
      </c>
      <c r="AC54" s="1" t="s">
        <v>38</v>
      </c>
      <c r="AD54" s="1" t="s">
        <v>39</v>
      </c>
      <c r="AE54" s="1" t="s">
        <v>40</v>
      </c>
      <c r="AH54" s="29" t="str">
        <f t="shared" si="2"/>
        <v/>
      </c>
      <c r="AI54" s="5" t="s">
        <v>201</v>
      </c>
    </row>
    <row r="55" spans="1:35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654</v>
      </c>
      <c r="AA55" s="2">
        <v>3.15</v>
      </c>
      <c r="AB55" s="1" t="s">
        <v>656</v>
      </c>
      <c r="AC55" s="1" t="s">
        <v>38</v>
      </c>
      <c r="AD55" s="1" t="s">
        <v>39</v>
      </c>
      <c r="AE55" s="1" t="s">
        <v>40</v>
      </c>
      <c r="AH55" s="29" t="str">
        <f t="shared" si="2"/>
        <v/>
      </c>
      <c r="AI55" s="5" t="s">
        <v>201</v>
      </c>
    </row>
    <row r="56" spans="1:35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654</v>
      </c>
      <c r="AA56" s="2">
        <v>3.15</v>
      </c>
      <c r="AB56" s="1" t="s">
        <v>656</v>
      </c>
      <c r="AC56" s="1" t="s">
        <v>38</v>
      </c>
      <c r="AD56" s="1" t="s">
        <v>39</v>
      </c>
      <c r="AE56" s="1" t="s">
        <v>40</v>
      </c>
      <c r="AH56" s="29" t="str">
        <f t="shared" si="2"/>
        <v/>
      </c>
      <c r="AI56" s="5" t="s">
        <v>201</v>
      </c>
    </row>
    <row r="57" spans="1:35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654</v>
      </c>
      <c r="AA57" s="2">
        <v>3.15</v>
      </c>
      <c r="AB57" s="1" t="s">
        <v>656</v>
      </c>
      <c r="AC57" s="1" t="s">
        <v>38</v>
      </c>
      <c r="AD57" s="1" t="s">
        <v>39</v>
      </c>
      <c r="AE57" s="1" t="s">
        <v>40</v>
      </c>
      <c r="AH57" s="29" t="str">
        <f t="shared" si="2"/>
        <v/>
      </c>
      <c r="AI57" s="5" t="s">
        <v>201</v>
      </c>
    </row>
    <row r="58" spans="1:35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654</v>
      </c>
      <c r="AA58" s="2">
        <v>3.15</v>
      </c>
      <c r="AB58" s="1" t="s">
        <v>656</v>
      </c>
      <c r="AC58" s="1" t="s">
        <v>38</v>
      </c>
      <c r="AD58" s="1" t="s">
        <v>39</v>
      </c>
      <c r="AE58" s="1" t="s">
        <v>40</v>
      </c>
      <c r="AH58" s="29" t="str">
        <f t="shared" si="2"/>
        <v/>
      </c>
      <c r="AI58" s="5" t="s">
        <v>201</v>
      </c>
    </row>
    <row r="59" spans="1:35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654</v>
      </c>
      <c r="AA59" s="2">
        <v>3.15</v>
      </c>
      <c r="AB59" s="1" t="s">
        <v>656</v>
      </c>
      <c r="AC59" s="1" t="s">
        <v>38</v>
      </c>
      <c r="AD59" s="1" t="s">
        <v>39</v>
      </c>
      <c r="AE59" s="1" t="s">
        <v>40</v>
      </c>
      <c r="AH59" s="29" t="str">
        <f t="shared" si="2"/>
        <v/>
      </c>
      <c r="AI59" s="5" t="s">
        <v>201</v>
      </c>
    </row>
    <row r="60" spans="1:35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654</v>
      </c>
      <c r="AA60" s="2">
        <v>3.15</v>
      </c>
      <c r="AB60" s="1" t="s">
        <v>656</v>
      </c>
      <c r="AC60" s="1" t="s">
        <v>38</v>
      </c>
      <c r="AD60" s="1" t="s">
        <v>39</v>
      </c>
      <c r="AE60" s="1" t="s">
        <v>40</v>
      </c>
      <c r="AH60" s="29" t="str">
        <f t="shared" si="2"/>
        <v/>
      </c>
      <c r="AI60" s="5" t="s">
        <v>201</v>
      </c>
    </row>
    <row r="61" spans="1:35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654</v>
      </c>
      <c r="AA61" s="2">
        <v>3.15</v>
      </c>
      <c r="AB61" s="1" t="s">
        <v>656</v>
      </c>
      <c r="AC61" s="1" t="s">
        <v>38</v>
      </c>
      <c r="AD61" s="1" t="s">
        <v>39</v>
      </c>
      <c r="AE61" s="1" t="s">
        <v>40</v>
      </c>
      <c r="AH61" s="29" t="str">
        <f t="shared" si="2"/>
        <v/>
      </c>
      <c r="AI61" s="5" t="s">
        <v>201</v>
      </c>
    </row>
    <row r="62" spans="1:35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654</v>
      </c>
      <c r="AA62" s="2">
        <v>3.15</v>
      </c>
      <c r="AB62" s="1" t="s">
        <v>656</v>
      </c>
      <c r="AC62" s="1" t="s">
        <v>38</v>
      </c>
      <c r="AD62" s="1" t="s">
        <v>39</v>
      </c>
      <c r="AE62" s="1" t="s">
        <v>40</v>
      </c>
      <c r="AH62" s="29" t="str">
        <f t="shared" si="2"/>
        <v/>
      </c>
      <c r="AI62" s="5" t="s">
        <v>201</v>
      </c>
    </row>
    <row r="63" spans="1:35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654</v>
      </c>
      <c r="AA63" s="2">
        <v>3.15</v>
      </c>
      <c r="AB63" s="1" t="s">
        <v>656</v>
      </c>
      <c r="AC63" s="1" t="s">
        <v>38</v>
      </c>
      <c r="AD63" s="1" t="s">
        <v>39</v>
      </c>
      <c r="AE63" s="1" t="s">
        <v>40</v>
      </c>
      <c r="AH63" s="29" t="str">
        <f t="shared" si="2"/>
        <v/>
      </c>
      <c r="AI63" s="5" t="s">
        <v>201</v>
      </c>
    </row>
    <row r="64" spans="1:35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654</v>
      </c>
      <c r="AA64" s="2">
        <v>3.15</v>
      </c>
      <c r="AB64" s="1" t="s">
        <v>656</v>
      </c>
      <c r="AC64" s="1" t="s">
        <v>38</v>
      </c>
      <c r="AD64" s="1" t="s">
        <v>39</v>
      </c>
      <c r="AE64" s="1" t="s">
        <v>40</v>
      </c>
      <c r="AH64" s="29" t="str">
        <f t="shared" si="2"/>
        <v/>
      </c>
      <c r="AI64" s="5" t="s">
        <v>201</v>
      </c>
    </row>
    <row r="65" spans="1:35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654</v>
      </c>
      <c r="AA65" s="2">
        <v>3.15</v>
      </c>
      <c r="AB65" s="1" t="s">
        <v>656</v>
      </c>
      <c r="AC65" s="1" t="s">
        <v>38</v>
      </c>
      <c r="AD65" s="1" t="s">
        <v>39</v>
      </c>
      <c r="AE65" s="1" t="s">
        <v>40</v>
      </c>
      <c r="AH65" s="29" t="str">
        <f t="shared" si="2"/>
        <v/>
      </c>
      <c r="AI65" s="5" t="s">
        <v>201</v>
      </c>
    </row>
    <row r="66" spans="1:35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654</v>
      </c>
      <c r="AA66" s="2">
        <v>3.15</v>
      </c>
      <c r="AB66" s="1" t="s">
        <v>656</v>
      </c>
      <c r="AC66" s="1" t="s">
        <v>38</v>
      </c>
      <c r="AD66" s="1" t="s">
        <v>39</v>
      </c>
      <c r="AE66" s="1" t="s">
        <v>40</v>
      </c>
      <c r="AH66" s="29" t="str">
        <f t="shared" si="2"/>
        <v/>
      </c>
      <c r="AI66" s="5" t="s">
        <v>201</v>
      </c>
    </row>
    <row r="67" spans="1:35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H67" s="29" t="str">
        <f t="shared" si="2"/>
        <v/>
      </c>
      <c r="AI67" s="5"/>
    </row>
    <row r="68" spans="1:35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654</v>
      </c>
      <c r="AA68" s="2">
        <v>3.15</v>
      </c>
      <c r="AB68" s="1" t="s">
        <v>656</v>
      </c>
      <c r="AC68" s="1" t="s">
        <v>38</v>
      </c>
      <c r="AD68" s="1" t="s">
        <v>39</v>
      </c>
      <c r="AE68" s="1" t="s">
        <v>40</v>
      </c>
      <c r="AH68" s="29" t="str">
        <f t="shared" ref="AH68:AH131" si="9">IF(OR(ISBLANK(AF68), ISBLANK(AG68)), "", _xlfn.CONCAT("[[""mac"", """, AF68, """], [""ip"", """, AG68, """]]"))</f>
        <v/>
      </c>
      <c r="AI68" s="5" t="s">
        <v>201</v>
      </c>
    </row>
    <row r="69" spans="1:35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654</v>
      </c>
      <c r="AA69" s="2">
        <v>3.15</v>
      </c>
      <c r="AB69" s="1" t="s">
        <v>656</v>
      </c>
      <c r="AC69" s="1" t="s">
        <v>38</v>
      </c>
      <c r="AD69" s="1" t="s">
        <v>39</v>
      </c>
      <c r="AE69" s="1" t="s">
        <v>40</v>
      </c>
      <c r="AH69" s="29" t="str">
        <f t="shared" si="9"/>
        <v/>
      </c>
      <c r="AI69" s="5" t="s">
        <v>201</v>
      </c>
    </row>
    <row r="70" spans="1:35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654</v>
      </c>
      <c r="AA70" s="2">
        <v>3.15</v>
      </c>
      <c r="AB70" s="1" t="s">
        <v>656</v>
      </c>
      <c r="AC70" s="1" t="s">
        <v>38</v>
      </c>
      <c r="AD70" s="1" t="s">
        <v>39</v>
      </c>
      <c r="AE70" s="1" t="s">
        <v>40</v>
      </c>
      <c r="AH70" s="29" t="str">
        <f t="shared" si="9"/>
        <v/>
      </c>
      <c r="AI70" s="5" t="s">
        <v>201</v>
      </c>
    </row>
    <row r="71" spans="1:35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654</v>
      </c>
      <c r="AA71" s="2">
        <v>3.15</v>
      </c>
      <c r="AB71" s="1" t="s">
        <v>656</v>
      </c>
      <c r="AC71" s="1" t="s">
        <v>38</v>
      </c>
      <c r="AD71" s="1" t="s">
        <v>39</v>
      </c>
      <c r="AE71" s="1" t="s">
        <v>40</v>
      </c>
      <c r="AH71" s="29" t="str">
        <f t="shared" si="9"/>
        <v/>
      </c>
      <c r="AI71" s="5" t="s">
        <v>201</v>
      </c>
    </row>
    <row r="72" spans="1:35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H72" s="29" t="str">
        <f t="shared" si="9"/>
        <v/>
      </c>
      <c r="AI72" s="5"/>
    </row>
    <row r="73" spans="1:35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H73" s="29" t="str">
        <f t="shared" si="9"/>
        <v/>
      </c>
      <c r="AI73" s="5"/>
    </row>
    <row r="74" spans="1:35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H74" s="29" t="str">
        <f t="shared" si="9"/>
        <v/>
      </c>
      <c r="AI74" s="5"/>
    </row>
    <row r="75" spans="1:35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IF(OR(ISBLANK(AF75), ISBLANK(AG75)), "", LOWER(_xlfn.CONCAT(Table2[[#This Row],[device_manufacturer]], "_",Table2[[#This Row],[device_suggested_area]], "_", Table2[[#This Row],[device_identifiers]])))</f>
        <v>senseme_ada_fan</v>
      </c>
      <c r="AA75" s="2" t="s">
        <v>688</v>
      </c>
      <c r="AB75" s="1" t="s">
        <v>131</v>
      </c>
      <c r="AC75" s="1" t="s">
        <v>689</v>
      </c>
      <c r="AD75" s="1" t="str">
        <f>IF(OR(ISBLANK(AF75), ISBLANK(AG75)), "", Table2[[#This Row],[device_via_device]])</f>
        <v>SenseMe</v>
      </c>
      <c r="AE75" s="1" t="s">
        <v>133</v>
      </c>
      <c r="AF75" s="1" t="s">
        <v>690</v>
      </c>
      <c r="AG75" s="1" t="s">
        <v>691</v>
      </c>
      <c r="AH75" s="29" t="str">
        <f t="shared" si="9"/>
        <v>[["mac", "20:f8:5e:d7:19:e0"], ["ip", "192.168.1.30"]]</v>
      </c>
    </row>
    <row r="76" spans="1:35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IF(OR(ISBLANK(AF76), ISBLANK(AG76)), "", LOWER(_xlfn.CONCAT(Table2[[#This Row],[device_manufacturer]], "_",Table2[[#This Row],[device_suggested_area]], "_", Table2[[#This Row],[device_identifiers]])))</f>
        <v>senseme_edwin_fan</v>
      </c>
      <c r="AA76" s="2" t="s">
        <v>688</v>
      </c>
      <c r="AB76" s="1" t="s">
        <v>131</v>
      </c>
      <c r="AC76" s="1" t="s">
        <v>689</v>
      </c>
      <c r="AD76" s="1" t="str">
        <f>IF(OR(ISBLANK(AF76), ISBLANK(AG76)), "", Table2[[#This Row],[device_via_device]])</f>
        <v>SenseMe</v>
      </c>
      <c r="AE76" s="1" t="s">
        <v>129</v>
      </c>
      <c r="AF76" s="1" t="s">
        <v>692</v>
      </c>
      <c r="AG76" s="1" t="s">
        <v>693</v>
      </c>
      <c r="AH76" s="29" t="str">
        <f t="shared" si="9"/>
        <v>[["mac", "20:f8:5e:d7:26:1c"], ["ip", "192.168.1.33"]]</v>
      </c>
    </row>
    <row r="77" spans="1:35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IF(OR(ISBLANK(AF77), ISBLANK(AG77)), "", LOWER(_xlfn.CONCAT(Table2[[#This Row],[device_manufacturer]], "_",Table2[[#This Row],[device_suggested_area]], "_", Table2[[#This Row],[device_identifiers]])))</f>
        <v>senseme_parents_fan</v>
      </c>
      <c r="AA77" s="2" t="s">
        <v>688</v>
      </c>
      <c r="AB77" s="1" t="s">
        <v>131</v>
      </c>
      <c r="AC77" s="1" t="s">
        <v>689</v>
      </c>
      <c r="AD77" s="1" t="str">
        <f>IF(OR(ISBLANK(AF77), ISBLANK(AG77)), "", Table2[[#This Row],[device_via_device]])</f>
        <v>SenseMe</v>
      </c>
      <c r="AE77" s="1" t="s">
        <v>244</v>
      </c>
      <c r="AF77" s="1" t="s">
        <v>701</v>
      </c>
      <c r="AG77" s="1" t="s">
        <v>700</v>
      </c>
      <c r="AH77" s="29" t="str">
        <f t="shared" si="9"/>
        <v>[["mac", "20:f8:5e:d8:a5:6b"], ["ip", "192.168.1.35"]]</v>
      </c>
    </row>
    <row r="78" spans="1:35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H78" s="29" t="str">
        <f t="shared" si="9"/>
        <v/>
      </c>
    </row>
    <row r="79" spans="1:35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IF(OR(ISBLANK(AF79), ISBLANK(AG79)), "", LOWER(_xlfn.CONCAT(Table2[[#This Row],[device_manufacturer]], "_",Table2[[#This Row],[device_suggested_area]], "_", Table2[[#This Row],[device_identifiers]])))</f>
        <v>senseme_lounge_fan</v>
      </c>
      <c r="AA79" s="2" t="s">
        <v>688</v>
      </c>
      <c r="AB79" s="1" t="s">
        <v>131</v>
      </c>
      <c r="AC79" s="1" t="s">
        <v>689</v>
      </c>
      <c r="AD79" s="1" t="str">
        <f>IF(OR(ISBLANK(AF79), ISBLANK(AG79)), "", Table2[[#This Row],[device_via_device]])</f>
        <v>SenseMe</v>
      </c>
      <c r="AE79" s="1" t="s">
        <v>246</v>
      </c>
      <c r="AF79" s="1" t="s">
        <v>702</v>
      </c>
      <c r="AG79" s="1" t="s">
        <v>703</v>
      </c>
      <c r="AH79" s="29" t="str">
        <f t="shared" si="9"/>
        <v>[["mac", "20:f8:5e:d9:11:77"], ["ip", "192.168.1.34"]]</v>
      </c>
    </row>
    <row r="80" spans="1:35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IF(OR(ISBLANK(AF80), ISBLANK(AG80)), "", LOWER(_xlfn.CONCAT(Table2[[#This Row],[device_manufacturer]], "_",Table2[[#This Row],[device_suggested_area]], "_", Table2[[#This Row],[device_identifiers]])))</f>
        <v>senseme_deck_east_fan</v>
      </c>
      <c r="AA80" s="2" t="s">
        <v>688</v>
      </c>
      <c r="AB80" s="1" t="s">
        <v>694</v>
      </c>
      <c r="AC80" s="1" t="s">
        <v>689</v>
      </c>
      <c r="AD80" s="1" t="str">
        <f>IF(OR(ISBLANK(AF80), ISBLANK(AG80)), "", Table2[[#This Row],[device_via_device]])</f>
        <v>SenseMe</v>
      </c>
      <c r="AE80" s="1" t="s">
        <v>646</v>
      </c>
      <c r="AF80" s="1" t="s">
        <v>696</v>
      </c>
      <c r="AG80" s="1" t="s">
        <v>697</v>
      </c>
      <c r="AH80" s="29" t="str">
        <f t="shared" si="9"/>
        <v>[["mac", "20:f8:5e:1e:ea:a0"], ["ip", "192.168.1.32"]]</v>
      </c>
    </row>
    <row r="81" spans="1:34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IF(OR(ISBLANK(AF81), ISBLANK(AG81)), "", LOWER(_xlfn.CONCAT(Table2[[#This Row],[device_manufacturer]], "_",Table2[[#This Row],[device_suggested_area]], "_", Table2[[#This Row],[device_identifiers]])))</f>
        <v>senseme_deck_west_fan</v>
      </c>
      <c r="AA81" s="2" t="s">
        <v>688</v>
      </c>
      <c r="AB81" s="1" t="s">
        <v>695</v>
      </c>
      <c r="AC81" s="1" t="s">
        <v>689</v>
      </c>
      <c r="AD81" s="1" t="str">
        <f>IF(OR(ISBLANK(AF81), ISBLANK(AG81)), "", Table2[[#This Row],[device_via_device]])</f>
        <v>SenseMe</v>
      </c>
      <c r="AE81" s="1" t="s">
        <v>646</v>
      </c>
      <c r="AF81" s="1" t="s">
        <v>698</v>
      </c>
      <c r="AG81" s="1" t="s">
        <v>699</v>
      </c>
      <c r="AH81" s="29" t="str">
        <f t="shared" si="9"/>
        <v>[["mac", "20:f8:5e:1e:da:35"], ["ip", "192.168.1.31"]]</v>
      </c>
    </row>
    <row r="82" spans="1:34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H82" s="29" t="str">
        <f t="shared" si="9"/>
        <v/>
      </c>
    </row>
    <row r="83" spans="1:34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H83" s="29" t="str">
        <f t="shared" si="9"/>
        <v/>
      </c>
    </row>
    <row r="84" spans="1:34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H84" s="29" t="str">
        <f t="shared" si="9"/>
        <v/>
      </c>
    </row>
    <row r="85" spans="1:34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H85" s="29" t="str">
        <f t="shared" si="9"/>
        <v/>
      </c>
    </row>
    <row r="86" spans="1:34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H86" s="29" t="str">
        <f t="shared" si="9"/>
        <v/>
      </c>
    </row>
    <row r="87" spans="1:34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H87" s="29" t="str">
        <f t="shared" si="9"/>
        <v/>
      </c>
    </row>
    <row r="88" spans="1:34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H88" s="29" t="str">
        <f t="shared" si="9"/>
        <v/>
      </c>
    </row>
    <row r="89" spans="1:34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H89" s="29" t="str">
        <f t="shared" si="9"/>
        <v/>
      </c>
    </row>
    <row r="90" spans="1:34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H90" s="29" t="str">
        <f t="shared" si="9"/>
        <v/>
      </c>
    </row>
    <row r="91" spans="1:34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H91" s="29" t="str">
        <f t="shared" si="9"/>
        <v/>
      </c>
    </row>
    <row r="92" spans="1:34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H92" s="29" t="str">
        <f t="shared" si="9"/>
        <v/>
      </c>
    </row>
    <row r="93" spans="1:34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H93" s="29" t="str">
        <f t="shared" si="9"/>
        <v/>
      </c>
    </row>
    <row r="94" spans="1:34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H94" s="29" t="str">
        <f t="shared" si="9"/>
        <v/>
      </c>
    </row>
    <row r="95" spans="1:34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H95" s="29" t="str">
        <f t="shared" si="9"/>
        <v/>
      </c>
    </row>
    <row r="96" spans="1:34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H96" s="29" t="str">
        <f t="shared" si="9"/>
        <v/>
      </c>
    </row>
    <row r="97" spans="1:34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H97" s="29" t="str">
        <f t="shared" si="9"/>
        <v/>
      </c>
    </row>
    <row r="98" spans="1:34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H98" s="29" t="str">
        <f t="shared" si="9"/>
        <v/>
      </c>
    </row>
    <row r="99" spans="1:34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H99" s="29" t="str">
        <f t="shared" si="9"/>
        <v/>
      </c>
    </row>
    <row r="100" spans="1:34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H100" s="29" t="str">
        <f t="shared" si="9"/>
        <v/>
      </c>
    </row>
    <row r="101" spans="1:34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H101" s="29" t="str">
        <f t="shared" si="9"/>
        <v/>
      </c>
    </row>
    <row r="102" spans="1:34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H102" s="29" t="str">
        <f t="shared" si="9"/>
        <v/>
      </c>
    </row>
    <row r="103" spans="1:34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H103" s="29" t="str">
        <f t="shared" si="9"/>
        <v/>
      </c>
    </row>
    <row r="104" spans="1:34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H104" s="29" t="str">
        <f t="shared" si="9"/>
        <v/>
      </c>
    </row>
    <row r="105" spans="1:34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H105" s="29" t="str">
        <f t="shared" si="9"/>
        <v/>
      </c>
    </row>
    <row r="106" spans="1:34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H106" s="29" t="str">
        <f t="shared" si="9"/>
        <v/>
      </c>
    </row>
    <row r="107" spans="1:34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29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H107" s="29" t="str">
        <f t="shared" si="9"/>
        <v/>
      </c>
    </row>
    <row r="108" spans="1:34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H108" s="29" t="str">
        <f t="shared" si="9"/>
        <v/>
      </c>
    </row>
    <row r="109" spans="1:34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H109" s="29" t="str">
        <f t="shared" si="9"/>
        <v/>
      </c>
    </row>
    <row r="110" spans="1:34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H110" s="29" t="str">
        <f t="shared" si="9"/>
        <v/>
      </c>
    </row>
    <row r="111" spans="1:34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H111" s="29" t="str">
        <f t="shared" si="9"/>
        <v/>
      </c>
    </row>
    <row r="112" spans="1:34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H112" s="29" t="str">
        <f t="shared" si="9"/>
        <v/>
      </c>
    </row>
    <row r="113" spans="1:34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H113" s="29" t="str">
        <f t="shared" si="9"/>
        <v/>
      </c>
    </row>
    <row r="114" spans="1:34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H114" s="29" t="str">
        <f t="shared" si="9"/>
        <v/>
      </c>
    </row>
    <row r="115" spans="1:34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H115" s="29" t="str">
        <f t="shared" si="9"/>
        <v/>
      </c>
    </row>
    <row r="116" spans="1:34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H116" s="29" t="str">
        <f t="shared" si="9"/>
        <v/>
      </c>
    </row>
    <row r="117" spans="1:34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H117" s="29" t="str">
        <f t="shared" si="9"/>
        <v/>
      </c>
    </row>
    <row r="118" spans="1:34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H118" s="29" t="str">
        <f t="shared" si="9"/>
        <v/>
      </c>
    </row>
    <row r="119" spans="1:34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H119" s="29" t="str">
        <f t="shared" si="9"/>
        <v/>
      </c>
    </row>
    <row r="120" spans="1:34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H120" s="29" t="str">
        <f t="shared" si="9"/>
        <v/>
      </c>
    </row>
    <row r="121" spans="1:34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H121" s="29" t="str">
        <f t="shared" si="9"/>
        <v/>
      </c>
    </row>
    <row r="122" spans="1:34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H122" s="29" t="str">
        <f t="shared" si="9"/>
        <v/>
      </c>
    </row>
    <row r="123" spans="1:34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H123" s="29" t="str">
        <f t="shared" si="9"/>
        <v/>
      </c>
    </row>
    <row r="124" spans="1:34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H124" s="29" t="str">
        <f t="shared" si="9"/>
        <v/>
      </c>
    </row>
    <row r="125" spans="1:34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H125" s="29" t="str">
        <f t="shared" si="9"/>
        <v/>
      </c>
    </row>
    <row r="126" spans="1:34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H126" s="29" t="str">
        <f t="shared" si="9"/>
        <v/>
      </c>
    </row>
    <row r="127" spans="1:34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H127" s="29" t="str">
        <f t="shared" si="9"/>
        <v/>
      </c>
    </row>
    <row r="128" spans="1:34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H128" s="29" t="str">
        <f t="shared" si="9"/>
        <v/>
      </c>
    </row>
    <row r="129" spans="1:34" x14ac:dyDescent="0.2">
      <c r="A129" s="1">
        <v>1546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H129" s="29" t="str">
        <f t="shared" si="9"/>
        <v/>
      </c>
    </row>
    <row r="130" spans="1:34" x14ac:dyDescent="0.2">
      <c r="A130" s="1">
        <v>1547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H130" s="29" t="str">
        <f t="shared" si="9"/>
        <v/>
      </c>
    </row>
    <row r="131" spans="1:34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45" si="14">IF(ISBLANK(U131),  "", _xlfn.CONCAT("haas/entity/sensor/", LOWER(C131), "/", E131, "/config"))</f>
        <v/>
      </c>
      <c r="W131" s="1" t="str">
        <f t="shared" ref="W131:W145" si="15">IF(ISBLANK(U131),  "", _xlfn.CONCAT("haas/entity/sensor/", LOWER(C131), "/", E131))</f>
        <v/>
      </c>
      <c r="AH131" s="29" t="str">
        <f t="shared" si="9"/>
        <v/>
      </c>
    </row>
    <row r="132" spans="1:34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H132" s="29" t="str">
        <f t="shared" ref="AH132:AH203" si="16">IF(OR(ISBLANK(AF132), ISBLANK(AG132)), "", _xlfn.CONCAT("[[""mac"", """, AF132, """], [""ip"", """, AG132, """]]"))</f>
        <v/>
      </c>
    </row>
    <row r="133" spans="1:34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H133" s="29" t="str">
        <f t="shared" si="16"/>
        <v/>
      </c>
    </row>
    <row r="134" spans="1:34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H134" s="29" t="str">
        <f t="shared" si="16"/>
        <v/>
      </c>
    </row>
    <row r="135" spans="1:34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H135" s="29" t="str">
        <f t="shared" si="16"/>
        <v/>
      </c>
    </row>
    <row r="136" spans="1:34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H136" s="29" t="str">
        <f t="shared" si="16"/>
        <v/>
      </c>
    </row>
    <row r="137" spans="1:34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H137" s="29" t="str">
        <f t="shared" si="16"/>
        <v/>
      </c>
    </row>
    <row r="138" spans="1:34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H138" s="29" t="str">
        <f t="shared" si="16"/>
        <v/>
      </c>
    </row>
    <row r="139" spans="1:34" x14ac:dyDescent="0.2">
      <c r="A139" s="1">
        <v>1608</v>
      </c>
      <c r="B139" s="12" t="s">
        <v>28</v>
      </c>
      <c r="C139" s="12" t="s">
        <v>442</v>
      </c>
      <c r="D139" s="12" t="s">
        <v>137</v>
      </c>
      <c r="E139" s="12" t="s">
        <v>493</v>
      </c>
      <c r="F139" s="1" t="str">
        <f>IF(ISBLANK(E139), "", Table2[[#This Row],[unique_id]])</f>
        <v>adaptive_lighting_night_light</v>
      </c>
      <c r="G139" s="12" t="s">
        <v>448</v>
      </c>
      <c r="H139" s="12" t="s">
        <v>475</v>
      </c>
      <c r="I139" s="12" t="s">
        <v>135</v>
      </c>
      <c r="J139" s="12"/>
      <c r="K139" s="12" t="s">
        <v>379</v>
      </c>
      <c r="T139" s="2"/>
      <c r="V139" s="1" t="str">
        <f t="shared" si="14"/>
        <v/>
      </c>
      <c r="W139" s="1" t="str">
        <f t="shared" si="15"/>
        <v/>
      </c>
      <c r="AH139" s="29" t="str">
        <f t="shared" si="16"/>
        <v/>
      </c>
    </row>
    <row r="140" spans="1:34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H140" s="29" t="str">
        <f t="shared" si="16"/>
        <v/>
      </c>
    </row>
    <row r="141" spans="1:34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H141" s="29" t="str">
        <f t="shared" si="16"/>
        <v/>
      </c>
    </row>
    <row r="142" spans="1:34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H142" s="29" t="str">
        <f t="shared" si="16"/>
        <v/>
      </c>
    </row>
    <row r="143" spans="1:34" x14ac:dyDescent="0.2">
      <c r="A143" s="1">
        <v>2100</v>
      </c>
      <c r="B143" s="1" t="s">
        <v>28</v>
      </c>
      <c r="C143" s="1" t="s">
        <v>159</v>
      </c>
      <c r="D143" s="1" t="s">
        <v>29</v>
      </c>
      <c r="E143" s="1" t="s">
        <v>560</v>
      </c>
      <c r="F143" s="1" t="str">
        <f>IF(ISBLANK(E143), "", Table2[[#This Row],[unique_id]])</f>
        <v>home_peak_power</v>
      </c>
      <c r="G143" s="1" t="s">
        <v>563</v>
      </c>
      <c r="H143" s="1" t="s">
        <v>339</v>
      </c>
      <c r="I143" s="1" t="s">
        <v>146</v>
      </c>
      <c r="K143" s="1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H143" s="29" t="str">
        <f t="shared" si="16"/>
        <v/>
      </c>
    </row>
    <row r="144" spans="1:34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H144" s="29" t="str">
        <f t="shared" si="16"/>
        <v/>
      </c>
    </row>
    <row r="145" spans="1:35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H145" s="29" t="str">
        <f t="shared" si="16"/>
        <v/>
      </c>
    </row>
    <row r="146" spans="1:35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tr">
        <f>IF(OR(ISBLANK(AF146), ISBLANK(AG146)), "", LOWER(_xlfn.CONCAT(Table2[[#This Row],[device_manufacturer]], "_",Table2[[#This Row],[device_suggested_area]], "_", Table2[[#This Row],[device_identifiers]])))</f>
        <v>tplink_various_adhoc_outlet</v>
      </c>
      <c r="AA146" s="2" t="s">
        <v>650</v>
      </c>
      <c r="AB146" s="1" t="s">
        <v>665</v>
      </c>
      <c r="AC146" s="12" t="s">
        <v>649</v>
      </c>
      <c r="AD146" s="1" t="str">
        <f>IF(OR(ISBLANK(AF146), ISBLANK(AG146)), "", Table2[[#This Row],[device_via_device]])</f>
        <v>TPLink</v>
      </c>
      <c r="AE146" s="1" t="s">
        <v>644</v>
      </c>
      <c r="AF146" s="1" t="s">
        <v>610</v>
      </c>
      <c r="AG146" s="1" t="s">
        <v>611</v>
      </c>
      <c r="AH146" s="29" t="str">
        <f>IF(OR(ISBLANK(AF146), ISBLANK(AG146)), "", _xlfn.CONCAT("[[""mac"", """, AF146, """], [""ip"", """, AG146, """]]"))</f>
        <v>[["mac", "10:27:f5:31:f2:2b"], ["ip", "192.168.1.48"]]</v>
      </c>
      <c r="AI146" s="5"/>
    </row>
    <row r="147" spans="1:35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tr">
        <f>IF(OR(ISBLANK(AF147), ISBLANK(AG147)), "", LOWER(_xlfn.CONCAT(Table2[[#This Row],[device_manufacturer]], "_",Table2[[#This Row],[device_suggested_area]], "_", Table2[[#This Row],[device_identifiers]])))</f>
        <v>tplink_study_battery_charger</v>
      </c>
      <c r="AA147" s="2" t="s">
        <v>650</v>
      </c>
      <c r="AB147" s="1" t="s">
        <v>666</v>
      </c>
      <c r="AC147" s="12" t="s">
        <v>649</v>
      </c>
      <c r="AD147" s="1" t="str">
        <f>IF(OR(ISBLANK(AF147), ISBLANK(AG147)), "", Table2[[#This Row],[device_via_device]])</f>
        <v>TPLink</v>
      </c>
      <c r="AE147" s="1" t="s">
        <v>645</v>
      </c>
      <c r="AF147" s="1" t="s">
        <v>612</v>
      </c>
      <c r="AG147" s="1" t="s">
        <v>613</v>
      </c>
      <c r="AH147" s="29" t="str">
        <f>IF(OR(ISBLANK(AF147), ISBLANK(AG147)), "", _xlfn.CONCAT("[[""mac"", """, AF147, """], [""ip"", """, AG147, """]]"))</f>
        <v>[["mac", "5c:a6:e6:25:64:e9"], ["ip", "192.168.1.54"]]</v>
      </c>
    </row>
    <row r="148" spans="1:35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IF(OR(ISBLANK(AF148), ISBLANK(AG148)), "", LOWER(_xlfn.CONCAT(Table2[[#This Row],[device_manufacturer]], "_",Table2[[#This Row],[device_suggested_area]], "_", Table2[[#This Row],[device_identifiers]])))</f>
        <v>tplink_laundry_vacuum_charger</v>
      </c>
      <c r="AA148" s="2" t="s">
        <v>650</v>
      </c>
      <c r="AB148" s="1" t="s">
        <v>667</v>
      </c>
      <c r="AC148" s="12" t="s">
        <v>649</v>
      </c>
      <c r="AD148" s="1" t="str">
        <f>IF(OR(ISBLANK(AF148), ISBLANK(AG148)), "", Table2[[#This Row],[device_via_device]])</f>
        <v>TPLink</v>
      </c>
      <c r="AE148" s="1" t="s">
        <v>272</v>
      </c>
      <c r="AF148" s="1" t="s">
        <v>614</v>
      </c>
      <c r="AG148" s="1" t="s">
        <v>615</v>
      </c>
      <c r="AH148" s="29" t="str">
        <f>IF(OR(ISBLANK(AF148), ISBLANK(AG148)), "", _xlfn.CONCAT("[[""mac"", """, AF148, """], [""ip"", """, AG148, """]]"))</f>
        <v>[["mac", "5c:a6:e6:25:57:fd"], ["ip", "192.168.1.55"]]</v>
      </c>
    </row>
    <row r="149" spans="1:35" ht="16" customHeight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H149" s="29" t="str">
        <f>IF(OR(ISBLANK(AF149), ISBLANK(AG149)), "", _xlfn.CONCAT("[[""mac"", """, AF149, """], [""ip"", """, AG149, """]]"))</f>
        <v/>
      </c>
    </row>
    <row r="150" spans="1:35" ht="16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H150" s="29" t="str">
        <f>IF(OR(ISBLANK(AF150), ISBLANK(AG150)), "", _xlfn.CONCAT("[[""mac"", """, AF150, """], [""ip"", """, AG150, """]]"))</f>
        <v/>
      </c>
    </row>
    <row r="151" spans="1:35" ht="16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H151" s="29" t="str">
        <f>IF(OR(ISBLANK(AF151), ISBLANK(AG151)), "", _xlfn.CONCAT("[[""mac"", """, AF151, """], [""ip"", """, AG151, """]]"))</f>
        <v/>
      </c>
    </row>
    <row r="152" spans="1:35" ht="16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H152" s="29" t="str">
        <f>IF(OR(ISBLANK(AF152), ISBLANK(AG152)), "", _xlfn.CONCAT("[[""mac"", """, AF152, """], [""ip"", """, AG152, """]]"))</f>
        <v/>
      </c>
    </row>
    <row r="153" spans="1:35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IF(OR(ISBLANK(AF153), ISBLANK(AG153)), "", LOWER(_xlfn.CONCAT(Table2[[#This Row],[device_manufacturer]], "_",Table2[[#This Row],[device_suggested_area]], "_", Table2[[#This Row],[device_identifiers]])))</f>
        <v>tplink_kitchen_dish_washer</v>
      </c>
      <c r="AA153" s="2" t="s">
        <v>650</v>
      </c>
      <c r="AB153" s="1" t="s">
        <v>668</v>
      </c>
      <c r="AC153" s="12" t="s">
        <v>649</v>
      </c>
      <c r="AD153" s="1" t="str">
        <f>IF(OR(ISBLANK(AF153), ISBLANK(AG153)), "", Table2[[#This Row],[device_via_device]])</f>
        <v>TPLink</v>
      </c>
      <c r="AE153" s="1" t="s">
        <v>261</v>
      </c>
      <c r="AF153" s="1" t="s">
        <v>616</v>
      </c>
      <c r="AG153" s="1" t="s">
        <v>617</v>
      </c>
      <c r="AH153" s="29" t="str">
        <f>IF(OR(ISBLANK(AF153), ISBLANK(AG153)), "", _xlfn.CONCAT("[[""mac"", """, AF153, """], [""ip"", """, AG153, """]]"))</f>
        <v>[["mac", "5c:a6:e6:25:55:f7"], ["ip", "192.168.1.53"]]</v>
      </c>
    </row>
    <row r="154" spans="1:35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IF(OR(ISBLANK(AF154), ISBLANK(AG154)), "", LOWER(_xlfn.CONCAT(Table2[[#This Row],[device_manufacturer]], "_",Table2[[#This Row],[device_suggested_area]], "_", Table2[[#This Row],[device_identifiers]])))</f>
        <v>tplink_laundry_clothes_dryer</v>
      </c>
      <c r="AA154" s="2" t="s">
        <v>650</v>
      </c>
      <c r="AB154" s="1" t="s">
        <v>669</v>
      </c>
      <c r="AC154" s="12" t="s">
        <v>649</v>
      </c>
      <c r="AD154" s="1" t="str">
        <f>IF(OR(ISBLANK(AF154), ISBLANK(AG154)), "", Table2[[#This Row],[device_via_device]])</f>
        <v>TPLink</v>
      </c>
      <c r="AE154" s="1" t="s">
        <v>272</v>
      </c>
      <c r="AF154" s="1" t="s">
        <v>618</v>
      </c>
      <c r="AG154" s="1" t="s">
        <v>619</v>
      </c>
      <c r="AH154" s="29" t="str">
        <f>IF(OR(ISBLANK(AF154), ISBLANK(AG154)), "", _xlfn.CONCAT("[[""mac"", """, AF154, """], [""ip"", """, AG154, """]]"))</f>
        <v>[["mac", "5c:a6:e6:25:55:f0"], ["ip", "192.168.1.57"]]</v>
      </c>
    </row>
    <row r="155" spans="1:35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IF(OR(ISBLANK(AF155), ISBLANK(AG155)), "", LOWER(_xlfn.CONCAT(Table2[[#This Row],[device_manufacturer]], "_",Table2[[#This Row],[device_suggested_area]], "_", Table2[[#This Row],[device_identifiers]])))</f>
        <v>tplink_laundry_washing_machine</v>
      </c>
      <c r="AA155" s="2" t="s">
        <v>650</v>
      </c>
      <c r="AB155" s="1" t="s">
        <v>670</v>
      </c>
      <c r="AC155" s="12" t="s">
        <v>649</v>
      </c>
      <c r="AD155" s="1" t="str">
        <f>IF(OR(ISBLANK(AF155), ISBLANK(AG155)), "", Table2[[#This Row],[device_via_device]])</f>
        <v>TPLink</v>
      </c>
      <c r="AE155" s="1" t="s">
        <v>272</v>
      </c>
      <c r="AF155" s="1" t="s">
        <v>620</v>
      </c>
      <c r="AG155" s="1" t="s">
        <v>621</v>
      </c>
      <c r="AH155" s="29" t="str">
        <f>IF(OR(ISBLANK(AF155), ISBLANK(AG155)), "", _xlfn.CONCAT("[[""mac"", """, AF155, """], [""ip"", """, AG155, """]]"))</f>
        <v>[["mac", "5c:a6:e6:25:5a:a3"], ["ip", "192.168.1.58"]]</v>
      </c>
    </row>
    <row r="156" spans="1:35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IF(OR(ISBLANK(AF156), ISBLANK(AG156)), "", LOWER(_xlfn.CONCAT(Table2[[#This Row],[device_manufacturer]], "_",Table2[[#This Row],[device_suggested_area]], "_", Table2[[#This Row],[device_identifiers]])))</f>
        <v>tplink_kitchen_coffee_machine</v>
      </c>
      <c r="AA156" s="2" t="s">
        <v>650</v>
      </c>
      <c r="AB156" s="1" t="s">
        <v>671</v>
      </c>
      <c r="AC156" s="1" t="s">
        <v>649</v>
      </c>
      <c r="AD156" s="1" t="str">
        <f>IF(OR(ISBLANK(AF156), ISBLANK(AG156)), "", Table2[[#This Row],[device_via_device]])</f>
        <v>TPLink</v>
      </c>
      <c r="AE156" s="1" t="s">
        <v>261</v>
      </c>
      <c r="AF156" s="1" t="s">
        <v>622</v>
      </c>
      <c r="AG156" s="1" t="s">
        <v>623</v>
      </c>
      <c r="AH156" s="29" t="str">
        <f>IF(OR(ISBLANK(AF156), ISBLANK(AG156)), "", _xlfn.CONCAT("[[""mac"", """, AF156, """], [""ip"", """, AG156, """]]"))</f>
        <v>[["mac", "60:a4:b7:1f:71:0a"], ["ip", "192.168.1.52"]]</v>
      </c>
    </row>
    <row r="157" spans="1:35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IF(OR(ISBLANK(AF157), ISBLANK(AG157)), "", LOWER(_xlfn.CONCAT(Table2[[#This Row],[device_manufacturer]], "_",Table2[[#This Row],[device_suggested_area]], "_", Table2[[#This Row],[device_identifiers]])))</f>
        <v>tplink_kitchen_fridge</v>
      </c>
      <c r="AA157" s="2" t="s">
        <v>651</v>
      </c>
      <c r="AB157" s="1" t="s">
        <v>658</v>
      </c>
      <c r="AC157" s="1" t="s">
        <v>648</v>
      </c>
      <c r="AD157" s="1" t="str">
        <f>IF(OR(ISBLANK(AF157), ISBLANK(AG157)), "", Table2[[#This Row],[device_via_device]])</f>
        <v>TPLink</v>
      </c>
      <c r="AE157" s="1" t="s">
        <v>261</v>
      </c>
      <c r="AF157" s="1" t="s">
        <v>624</v>
      </c>
      <c r="AG157" s="1" t="s">
        <v>625</v>
      </c>
      <c r="AH157" s="29" t="str">
        <f>IF(OR(ISBLANK(AF157), ISBLANK(AG157)), "", _xlfn.CONCAT("[[""mac"", """, AF157, """], [""ip"", """, AG157, """]]"))</f>
        <v>[["mac", "ac:84:c6:54:96:50"], ["ip", "192.168.1.42"]]</v>
      </c>
    </row>
    <row r="158" spans="1:35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IF(OR(ISBLANK(AF158), ISBLANK(AG158)), "", LOWER(_xlfn.CONCAT(Table2[[#This Row],[device_manufacturer]], "_",Table2[[#This Row],[device_suggested_area]], "_", Table2[[#This Row],[device_identifiers]])))</f>
        <v>tplink_deck_freezer</v>
      </c>
      <c r="AA158" s="2" t="s">
        <v>651</v>
      </c>
      <c r="AB158" s="1" t="s">
        <v>659</v>
      </c>
      <c r="AC158" s="1" t="s">
        <v>648</v>
      </c>
      <c r="AD158" s="1" t="str">
        <f>IF(OR(ISBLANK(AF158), ISBLANK(AG158)), "", Table2[[#This Row],[device_via_device]])</f>
        <v>TPLink</v>
      </c>
      <c r="AE158" s="1" t="s">
        <v>646</v>
      </c>
      <c r="AF158" s="1" t="s">
        <v>626</v>
      </c>
      <c r="AG158" s="1" t="s">
        <v>627</v>
      </c>
      <c r="AH158" s="29" t="str">
        <f>IF(OR(ISBLANK(AF158), ISBLANK(AG158)), "", _xlfn.CONCAT("[[""mac"", """, AF158, """], [""ip"", """, AG158, """]]"))</f>
        <v>[["mac", "ac:84:c6:54:9e:cf"], ["ip", "192.168.1.51"]]</v>
      </c>
    </row>
    <row r="159" spans="1:35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IF(OR(ISBLANK(AF159), ISBLANK(AG159)), "", LOWER(_xlfn.CONCAT(Table2[[#This Row],[device_manufacturer]], "_",Table2[[#This Row],[device_suggested_area]], "_", Table2[[#This Row],[device_identifiers]])))</f>
        <v>tplink_deck_festoons</v>
      </c>
      <c r="AA159" s="2" t="s">
        <v>651</v>
      </c>
      <c r="AB159" s="1" t="s">
        <v>660</v>
      </c>
      <c r="AC159" s="1" t="s">
        <v>648</v>
      </c>
      <c r="AD159" s="1" t="str">
        <f>IF(OR(ISBLANK(AF159), ISBLANK(AG159)), "", Table2[[#This Row],[device_via_device]])</f>
        <v>TPLink</v>
      </c>
      <c r="AE159" s="1" t="s">
        <v>646</v>
      </c>
      <c r="AF159" s="1" t="s">
        <v>628</v>
      </c>
      <c r="AG159" s="1" t="s">
        <v>629</v>
      </c>
      <c r="AH159" s="29" t="str">
        <f>IF(OR(ISBLANK(AF159), ISBLANK(AG159)), "", _xlfn.CONCAT("[[""mac"", """, AF159, """], [""ip"", """, AG159, """]]"))</f>
        <v>[["mac", "ac:84:c6:54:a3:96"], ["ip", "192.168.1.46"]]</v>
      </c>
    </row>
    <row r="160" spans="1:35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IF(OR(ISBLANK(AF160), ISBLANK(AG160)), "", LOWER(_xlfn.CONCAT(Table2[[#This Row],[device_manufacturer]], "_",Table2[[#This Row],[device_suggested_area]], "_", Table2[[#This Row],[device_identifiers]])))</f>
        <v>tplink_lounge_tv</v>
      </c>
      <c r="AA160" s="2" t="s">
        <v>651</v>
      </c>
      <c r="AB160" s="1" t="s">
        <v>661</v>
      </c>
      <c r="AC160" s="1" t="s">
        <v>648</v>
      </c>
      <c r="AD160" s="1" t="str">
        <f>IF(OR(ISBLANK(AF160), ISBLANK(AG160)), "", Table2[[#This Row],[device_via_device]])</f>
        <v>TPLink</v>
      </c>
      <c r="AE160" s="1" t="s">
        <v>246</v>
      </c>
      <c r="AF160" s="1" t="s">
        <v>630</v>
      </c>
      <c r="AG160" s="1" t="s">
        <v>631</v>
      </c>
      <c r="AH160" s="29" t="str">
        <f>IF(OR(ISBLANK(AF160), ISBLANK(AG160)), "", _xlfn.CONCAT("[[""mac"", """, AF160, """], [""ip"", """, AG160, """]]"))</f>
        <v>[["mac", "ac:84:c6:54:a3:a2"], ["ip", "192.168.1.49"]]</v>
      </c>
    </row>
    <row r="161" spans="1:34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IF(OR(ISBLANK(AF161), ISBLANK(AG161)), "", LOWER(_xlfn.CONCAT(Table2[[#This Row],[device_manufacturer]], "_",Table2[[#This Row],[device_suggested_area]], "_", Table2[[#This Row],[device_identifiers]])))</f>
        <v>tplink_bathroom_rails</v>
      </c>
      <c r="AA161" s="2" t="s">
        <v>651</v>
      </c>
      <c r="AB161" s="1" t="s">
        <v>662</v>
      </c>
      <c r="AC161" s="1" t="s">
        <v>648</v>
      </c>
      <c r="AD161" s="1" t="str">
        <f>IF(OR(ISBLANK(AF161), ISBLANK(AG161)), "", Table2[[#This Row],[device_via_device]])</f>
        <v>TPLink</v>
      </c>
      <c r="AE161" s="1" t="s">
        <v>647</v>
      </c>
      <c r="AF161" s="1" t="s">
        <v>632</v>
      </c>
      <c r="AG161" s="1" t="s">
        <v>633</v>
      </c>
      <c r="AH161" s="29" t="str">
        <f>IF(OR(ISBLANK(AF161), ISBLANK(AG161)), "", _xlfn.CONCAT("[[""mac"", """, AF161, """], [""ip"", """, AG161, """]]"))</f>
        <v>[["mac", "ac:84:c6:54:9d:98"], ["ip", "192.168.1.41"]]</v>
      </c>
    </row>
    <row r="162" spans="1:34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IF(OR(ISBLANK(AF162), ISBLANK(AG162)), "", LOWER(_xlfn.CONCAT(Table2[[#This Row],[device_manufacturer]], "_",Table2[[#This Row],[device_suggested_area]], "_", Table2[[#This Row],[device_identifiers]])))</f>
        <v>tplink_study_outlet</v>
      </c>
      <c r="AA162" s="2" t="s">
        <v>650</v>
      </c>
      <c r="AB162" s="1" t="s">
        <v>663</v>
      </c>
      <c r="AC162" s="12" t="s">
        <v>649</v>
      </c>
      <c r="AD162" s="1" t="str">
        <f>IF(OR(ISBLANK(AF162), ISBLANK(AG162)), "", Table2[[#This Row],[device_via_device]])</f>
        <v>TPLink</v>
      </c>
      <c r="AE162" s="1" t="s">
        <v>645</v>
      </c>
      <c r="AF162" s="1" t="s">
        <v>634</v>
      </c>
      <c r="AG162" s="1" t="s">
        <v>635</v>
      </c>
      <c r="AH162" s="29" t="str">
        <f>IF(OR(ISBLANK(AF162), ISBLANK(AG162)), "", _xlfn.CONCAT("[[""mac"", """, AF162, """], [""ip"", """, AG162, """]]"))</f>
        <v>[["mac", "60:a4:b7:1f:72:0a"], ["ip", "192.168.1.45"]]</v>
      </c>
    </row>
    <row r="163" spans="1:34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IF(OR(ISBLANK(AF163), ISBLANK(AG163)), "", LOWER(_xlfn.CONCAT(Table2[[#This Row],[device_manufacturer]], "_",Table2[[#This Row],[device_suggested_area]], "_", Table2[[#This Row],[device_identifiers]])))</f>
        <v>tplink_office_outlet</v>
      </c>
      <c r="AA163" s="2" t="s">
        <v>650</v>
      </c>
      <c r="AB163" s="1" t="s">
        <v>663</v>
      </c>
      <c r="AC163" s="12" t="s">
        <v>649</v>
      </c>
      <c r="AD163" s="1" t="str">
        <f>IF(OR(ISBLANK(AF163), ISBLANK(AG163)), "", Table2[[#This Row],[device_via_device]])</f>
        <v>TPLink</v>
      </c>
      <c r="AE163" s="1" t="s">
        <v>271</v>
      </c>
      <c r="AF163" s="1" t="s">
        <v>636</v>
      </c>
      <c r="AG163" s="1" t="s">
        <v>637</v>
      </c>
      <c r="AH163" s="29" t="str">
        <f>IF(OR(ISBLANK(AF163), ISBLANK(AG163)), "", _xlfn.CONCAT("[[""mac"", """, AF163, """], [""ip"", """, AG163, """]]"))</f>
        <v>[["mac", "10:27:f5:31:ec:58"], ["ip", "192.168.1.44"]]</v>
      </c>
    </row>
    <row r="164" spans="1:34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9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IF(OR(ISBLANK(AF164), ISBLANK(AG164)), "", LOWER(_xlfn.CONCAT(Table2[[#This Row],[device_manufacturer]], "_",Table2[[#This Row],[device_suggested_area]], "_", Table2[[#This Row],[device_identifiers]])))</f>
        <v>tplink_roof_switch</v>
      </c>
      <c r="AA164" s="2" t="s">
        <v>651</v>
      </c>
      <c r="AB164" s="1" t="s">
        <v>137</v>
      </c>
      <c r="AC164" s="1" t="s">
        <v>648</v>
      </c>
      <c r="AD164" s="1" t="str">
        <f>IF(OR(ISBLANK(AF164), ISBLANK(AG164)), "", Table2[[#This Row],[device_via_device]])</f>
        <v>TPLink</v>
      </c>
      <c r="AE164" s="1" t="s">
        <v>40</v>
      </c>
      <c r="AF164" s="1" t="s">
        <v>638</v>
      </c>
      <c r="AG164" s="1" t="s">
        <v>639</v>
      </c>
      <c r="AH164" s="29" t="str">
        <f>IF(OR(ISBLANK(AF164), ISBLANK(AG164)), "", _xlfn.CONCAT("[[""mac"", """, AF164, """], [""ip"", """, AG164, """]]"))</f>
        <v>[["mac", "ac:84:c6:0d:20:9e"], ["ip", "192.168.1.47"]]</v>
      </c>
    </row>
    <row r="165" spans="1:34" x14ac:dyDescent="0.2">
      <c r="A165" s="1">
        <v>2122</v>
      </c>
      <c r="B165" s="1" t="s">
        <v>28</v>
      </c>
      <c r="C165" s="1" t="s">
        <v>302</v>
      </c>
      <c r="D165" s="1" t="s">
        <v>29</v>
      </c>
      <c r="E165" s="1" t="s">
        <v>608</v>
      </c>
      <c r="F165" s="29" t="str">
        <f>IF(ISBLANK(E165), "", Table2[[#This Row],[unique_id]])</f>
        <v>rack_modem_current_consumption</v>
      </c>
      <c r="G165" s="1" t="s">
        <v>285</v>
      </c>
      <c r="H165" s="1" t="s">
        <v>339</v>
      </c>
      <c r="I165" s="1" t="s">
        <v>146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Z165" s="1" t="str">
        <f>IF(OR(ISBLANK(AF165), ISBLANK(AG165)), "", LOWER(_xlfn.CONCAT(Table2[[#This Row],[device_manufacturer]], "_",Table2[[#This Row],[device_suggested_area]], "_", Table2[[#This Row],[device_identifiers]])))</f>
        <v>tplink_rack_modem</v>
      </c>
      <c r="AA165" s="2" t="s">
        <v>650</v>
      </c>
      <c r="AB165" s="1" t="s">
        <v>664</v>
      </c>
      <c r="AC165" s="12" t="s">
        <v>649</v>
      </c>
      <c r="AD165" s="1" t="str">
        <f>IF(OR(ISBLANK(AF165), ISBLANK(AG165)), "", Table2[[#This Row],[device_via_device]])</f>
        <v>TPLink</v>
      </c>
      <c r="AE165" s="1" t="s">
        <v>30</v>
      </c>
      <c r="AF165" s="1" t="s">
        <v>640</v>
      </c>
      <c r="AG165" s="1" t="s">
        <v>641</v>
      </c>
      <c r="AH165" s="29" t="str">
        <f>IF(OR(ISBLANK(AF165), ISBLANK(AG165)), "", _xlfn.CONCAT("[[""mac"", """, AF165, """], [""ip"", """, AG165, """]]"))</f>
        <v>[["mac", "10:27:f5:31:f6:7e"], ["ip", "192.168.1.50"]]</v>
      </c>
    </row>
    <row r="166" spans="1:34" x14ac:dyDescent="0.2">
      <c r="A166" s="1">
        <v>2123</v>
      </c>
      <c r="B166" s="1" t="s">
        <v>28</v>
      </c>
      <c r="C166" s="1" t="s">
        <v>302</v>
      </c>
      <c r="D166" s="1" t="s">
        <v>29</v>
      </c>
      <c r="E166" s="1" t="s">
        <v>300</v>
      </c>
      <c r="F166" s="29" t="str">
        <f>IF(ISBLANK(E166), "", Table2[[#This Row],[unique_id]])</f>
        <v>rack_outlet_current_consumption</v>
      </c>
      <c r="G166" s="1" t="s">
        <v>609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IF(OR(ISBLANK(AF166), ISBLANK(AG166)), "", LOWER(_xlfn.CONCAT(Table2[[#This Row],[device_manufacturer]], "_",Table2[[#This Row],[device_suggested_area]], "_", Table2[[#This Row],[device_identifiers]])))</f>
        <v>tplink_rack_outlet</v>
      </c>
      <c r="AA166" s="2" t="s">
        <v>651</v>
      </c>
      <c r="AB166" s="1" t="s">
        <v>663</v>
      </c>
      <c r="AC166" s="1" t="s">
        <v>648</v>
      </c>
      <c r="AD166" s="1" t="str">
        <f>IF(OR(ISBLANK(AF166), ISBLANK(AG166)), "", Table2[[#This Row],[device_via_device]])</f>
        <v>TPLink</v>
      </c>
      <c r="AE166" s="1" t="s">
        <v>30</v>
      </c>
      <c r="AF166" s="1" t="s">
        <v>642</v>
      </c>
      <c r="AG166" s="1" t="s">
        <v>643</v>
      </c>
      <c r="AH166" s="29" t="str">
        <f>IF(OR(ISBLANK(AF166), ISBLANK(AG166)), "", _xlfn.CONCAT("[[""mac"", """, AF166, """], [""ip"", """, AG166, """]]"))</f>
        <v>[["mac", "ac:84:c6:54:95:8b"], ["ip", "192.168.1.40"]]</v>
      </c>
    </row>
    <row r="167" spans="1:34" x14ac:dyDescent="0.2">
      <c r="A167" s="1">
        <v>2124</v>
      </c>
      <c r="B167" s="1" t="s">
        <v>28</v>
      </c>
      <c r="C167" s="1" t="s">
        <v>302</v>
      </c>
      <c r="D167" s="1" t="s">
        <v>29</v>
      </c>
      <c r="E167" s="1" t="s">
        <v>280</v>
      </c>
      <c r="F167" s="29" t="str">
        <f>IF(ISBLANK(E167), "", Table2[[#This Row],[unique_id]])</f>
        <v>kitchen_fan_current_consumption</v>
      </c>
      <c r="G167" s="1" t="s">
        <v>284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IF(OR(ISBLANK(AF167), ISBLANK(AG167)), "", LOWER(_xlfn.CONCAT(Table2[[#This Row],[device_manufacturer]], "_",Table2[[#This Row],[device_suggested_area]], "_", Table2[[#This Row],[device_identifiers]])))</f>
        <v>tplink_kitchen_fan</v>
      </c>
      <c r="AA167" s="2" t="s">
        <v>651</v>
      </c>
      <c r="AB167" s="1" t="s">
        <v>131</v>
      </c>
      <c r="AC167" s="1" t="s">
        <v>648</v>
      </c>
      <c r="AD167" s="1" t="str">
        <f>IF(OR(ISBLANK(AF167), ISBLANK(AG167)), "", Table2[[#This Row],[device_via_device]])</f>
        <v>TPLink</v>
      </c>
      <c r="AE167" s="1" t="s">
        <v>261</v>
      </c>
      <c r="AF167" t="s">
        <v>652</v>
      </c>
      <c r="AG167" t="s">
        <v>653</v>
      </c>
      <c r="AH167" s="29" t="str">
        <f>IF(OR(ISBLANK(AF167), ISBLANK(AG167)), "", _xlfn.CONCAT("[[""mac"", """, AF167, """], [""ip"", """, AG167, """]]"))</f>
        <v>[["mac", "ac:84:c6:0d:1b:9c"], ["ip", "192.168.1.43"]]</v>
      </c>
    </row>
    <row r="168" spans="1:34" x14ac:dyDescent="0.2">
      <c r="A168" s="1">
        <v>2125</v>
      </c>
      <c r="B168" s="1" t="s">
        <v>28</v>
      </c>
      <c r="C168" s="1" t="s">
        <v>302</v>
      </c>
      <c r="D168" s="1" t="s">
        <v>29</v>
      </c>
      <c r="E168" s="1" t="s">
        <v>591</v>
      </c>
      <c r="F168" s="1" t="str">
        <f>IF(ISBLANK(E168), "", Table2[[#This Row],[unique_id]])</f>
        <v>server_network_power</v>
      </c>
      <c r="G168" s="1" t="s">
        <v>593</v>
      </c>
      <c r="H168" s="1" t="s">
        <v>339</v>
      </c>
      <c r="I168" s="1" t="s">
        <v>146</v>
      </c>
      <c r="K168" s="1" t="s">
        <v>139</v>
      </c>
      <c r="P168" s="1" t="s">
        <v>577</v>
      </c>
      <c r="R168" s="1" t="s">
        <v>341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H168" s="29" t="str">
        <f>IF(OR(ISBLANK(AF168), ISBLANK(AG168)), "", _xlfn.CONCAT("[[""mac"", """, AF168, """], [""ip"", """, AG168, """]]"))</f>
        <v/>
      </c>
    </row>
    <row r="169" spans="1:34" x14ac:dyDescent="0.2">
      <c r="A169" s="1">
        <v>2122</v>
      </c>
      <c r="B169" s="1" t="s">
        <v>28</v>
      </c>
      <c r="C169" s="1" t="s">
        <v>579</v>
      </c>
      <c r="D169" s="1" t="s">
        <v>584</v>
      </c>
      <c r="E169" s="1" t="s">
        <v>583</v>
      </c>
      <c r="F169" s="1" t="str">
        <f>IF(ISBLANK(E169), "", Table2[[#This Row],[unique_id]])</f>
        <v>column_break</v>
      </c>
      <c r="G169" s="1" t="s">
        <v>580</v>
      </c>
      <c r="H169" s="1" t="s">
        <v>339</v>
      </c>
      <c r="I169" s="1" t="s">
        <v>146</v>
      </c>
      <c r="K169" s="1" t="s">
        <v>581</v>
      </c>
      <c r="L169" s="1" t="s">
        <v>582</v>
      </c>
      <c r="T169" s="2"/>
      <c r="AH169" s="29" t="str">
        <f t="shared" si="16"/>
        <v/>
      </c>
    </row>
    <row r="170" spans="1:34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H170" s="29" t="str">
        <f t="shared" si="16"/>
        <v/>
      </c>
    </row>
    <row r="171" spans="1:34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5" si="17">IF(ISBLANK(U171),  "", _xlfn.CONCAT("haas/entity/sensor/", LOWER(C171), "/", E171, "/config"))</f>
        <v/>
      </c>
      <c r="W171" s="1" t="str">
        <f t="shared" ref="W171:W195" si="18">IF(ISBLANK(U171),  "", _xlfn.CONCAT("haas/entity/sensor/", LOWER(C171), "/", E171))</f>
        <v/>
      </c>
      <c r="AH171" s="29" t="str">
        <f t="shared" si="16"/>
        <v/>
      </c>
    </row>
    <row r="172" spans="1:34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H172" s="29" t="str">
        <f t="shared" si="16"/>
        <v/>
      </c>
    </row>
    <row r="173" spans="1:34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H173" s="29" t="str">
        <f t="shared" si="16"/>
        <v/>
      </c>
    </row>
    <row r="174" spans="1:34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ref="V174:V175" si="19">IF(ISBLANK(U174),  "", _xlfn.CONCAT("haas/entity/sensor/", LOWER(C174), "/", E174, "/config"))</f>
        <v/>
      </c>
      <c r="W174" s="1" t="str">
        <f t="shared" ref="W174:W175" si="20">IF(ISBLANK(U174),  "", _xlfn.CONCAT("haas/entity/sensor/", LOWER(C174), "/", E174))</f>
        <v/>
      </c>
      <c r="AH174" s="29" t="str">
        <f t="shared" si="16"/>
        <v/>
      </c>
    </row>
    <row r="175" spans="1:34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9"/>
        <v/>
      </c>
      <c r="W175" s="1" t="str">
        <f t="shared" si="20"/>
        <v/>
      </c>
      <c r="AH175" s="29" t="str">
        <f t="shared" si="16"/>
        <v/>
      </c>
    </row>
    <row r="176" spans="1:34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H176" s="29" t="str">
        <f t="shared" si="16"/>
        <v/>
      </c>
    </row>
    <row r="177" spans="1:34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H177" s="29" t="str">
        <f t="shared" si="16"/>
        <v/>
      </c>
    </row>
    <row r="178" spans="1:34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H178" s="29" t="str">
        <f t="shared" si="16"/>
        <v/>
      </c>
    </row>
    <row r="179" spans="1:34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H179" s="29" t="str">
        <f t="shared" si="16"/>
        <v/>
      </c>
    </row>
    <row r="180" spans="1:34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H180" s="29" t="str">
        <f t="shared" si="16"/>
        <v/>
      </c>
    </row>
    <row r="181" spans="1:34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H181" s="29" t="str">
        <f t="shared" si="16"/>
        <v/>
      </c>
    </row>
    <row r="182" spans="1:34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H182" s="29" t="str">
        <f t="shared" si="16"/>
        <v/>
      </c>
    </row>
    <row r="183" spans="1:34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H183" s="29" t="str">
        <f t="shared" si="16"/>
        <v/>
      </c>
    </row>
    <row r="184" spans="1:34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H184" s="29" t="str">
        <f t="shared" si="16"/>
        <v/>
      </c>
    </row>
    <row r="185" spans="1:34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H185" s="29" t="str">
        <f t="shared" si="16"/>
        <v/>
      </c>
    </row>
    <row r="186" spans="1:34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H186" s="29" t="str">
        <f t="shared" si="16"/>
        <v/>
      </c>
    </row>
    <row r="187" spans="1:34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H187" s="29" t="str">
        <f t="shared" si="16"/>
        <v/>
      </c>
    </row>
    <row r="188" spans="1:34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H188" s="29" t="str">
        <f t="shared" si="16"/>
        <v/>
      </c>
    </row>
    <row r="189" spans="1:34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H189" s="29" t="str">
        <f t="shared" si="16"/>
        <v/>
      </c>
    </row>
    <row r="190" spans="1:34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H190" s="29" t="str">
        <f t="shared" si="16"/>
        <v/>
      </c>
    </row>
    <row r="191" spans="1:34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672</v>
      </c>
      <c r="F191" s="29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H191" s="29" t="str">
        <f>IF(OR(ISBLANK(AF191), ISBLANK(AG191)), "", _xlfn.CONCAT("[[""mac"", """, AF191, """], [""ip"", """, AG191, """]]"))</f>
        <v/>
      </c>
    </row>
    <row r="192" spans="1:34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673</v>
      </c>
      <c r="F192" s="29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H192" s="29" t="str">
        <f>IF(OR(ISBLANK(AF192), ISBLANK(AG192)), "", _xlfn.CONCAT("[[""mac"", """, AF192, """], [""ip"", """, AG192, """]]"))</f>
        <v/>
      </c>
    </row>
    <row r="193" spans="1:35" x14ac:dyDescent="0.2">
      <c r="A193" s="1">
        <v>2173</v>
      </c>
      <c r="B193" s="1" t="s">
        <v>28</v>
      </c>
      <c r="C193" s="1" t="s">
        <v>302</v>
      </c>
      <c r="D193" s="1" t="s">
        <v>29</v>
      </c>
      <c r="E193" s="1" t="s">
        <v>674</v>
      </c>
      <c r="F193" s="29" t="str">
        <f>IF(ISBLANK(E193), "", Table2[[#This Row],[unique_id]])</f>
        <v>rack_outlettoday_s_consumption</v>
      </c>
      <c r="G193" s="1" t="s">
        <v>609</v>
      </c>
      <c r="H193" s="1" t="s">
        <v>278</v>
      </c>
      <c r="I193" s="1" t="s">
        <v>146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H193" s="29" t="str">
        <f>IF(OR(ISBLANK(AF193), ISBLANK(AG193)), "", _xlfn.CONCAT("[[""mac"", """, AF193, """], [""ip"", """, AG193, """]]"))</f>
        <v/>
      </c>
    </row>
    <row r="194" spans="1:35" x14ac:dyDescent="0.2">
      <c r="A194" s="1">
        <v>2174</v>
      </c>
      <c r="B194" s="1" t="s">
        <v>28</v>
      </c>
      <c r="C194" s="1" t="s">
        <v>302</v>
      </c>
      <c r="D194" s="1" t="s">
        <v>29</v>
      </c>
      <c r="E194" s="1" t="s">
        <v>675</v>
      </c>
      <c r="F194" s="29" t="str">
        <f>IF(ISBLANK(E194), "", Table2[[#This Row],[unique_id]])</f>
        <v>kitchen_fantoday_s_consumption</v>
      </c>
      <c r="G194" s="1" t="s">
        <v>284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H194" s="29" t="str">
        <f>IF(OR(ISBLANK(AF194), ISBLANK(AG194)), "", _xlfn.CONCAT("[[""mac"", """, AF194, """], [""ip"", """, AG194, """]]"))</f>
        <v/>
      </c>
    </row>
    <row r="195" spans="1:35" x14ac:dyDescent="0.2">
      <c r="A195" s="1">
        <v>2175</v>
      </c>
      <c r="B195" s="1" t="s">
        <v>28</v>
      </c>
      <c r="C195" s="1" t="s">
        <v>302</v>
      </c>
      <c r="D195" s="1" t="s">
        <v>29</v>
      </c>
      <c r="E195" s="1" t="s">
        <v>592</v>
      </c>
      <c r="F195" s="1" t="str">
        <f>IF(ISBLANK(E195), "", Table2[[#This Row],[unique_id]])</f>
        <v>server_network_energy_daily</v>
      </c>
      <c r="G195" s="1" t="s">
        <v>593</v>
      </c>
      <c r="H195" s="1" t="s">
        <v>278</v>
      </c>
      <c r="I195" s="1" t="s">
        <v>146</v>
      </c>
      <c r="K195" s="1" t="s">
        <v>139</v>
      </c>
      <c r="P195" s="1" t="s">
        <v>578</v>
      </c>
      <c r="R195" s="1" t="s">
        <v>342</v>
      </c>
      <c r="T195" s="2"/>
      <c r="V195" s="1" t="str">
        <f t="shared" si="17"/>
        <v/>
      </c>
      <c r="W195" s="1" t="str">
        <f t="shared" si="18"/>
        <v/>
      </c>
      <c r="AH195" s="29" t="str">
        <f t="shared" si="16"/>
        <v/>
      </c>
    </row>
    <row r="196" spans="1:35" x14ac:dyDescent="0.2">
      <c r="A196" s="1">
        <v>2172</v>
      </c>
      <c r="B196" s="1" t="s">
        <v>28</v>
      </c>
      <c r="C196" s="1" t="s">
        <v>579</v>
      </c>
      <c r="D196" s="1" t="s">
        <v>584</v>
      </c>
      <c r="E196" s="1" t="s">
        <v>583</v>
      </c>
      <c r="F196" s="1" t="str">
        <f>IF(ISBLANK(E196), "", Table2[[#This Row],[unique_id]])</f>
        <v>column_break</v>
      </c>
      <c r="G196" s="1" t="s">
        <v>580</v>
      </c>
      <c r="H196" s="1" t="s">
        <v>278</v>
      </c>
      <c r="I196" s="1" t="s">
        <v>146</v>
      </c>
      <c r="K196" s="1" t="s">
        <v>581</v>
      </c>
      <c r="L196" s="1" t="s">
        <v>582</v>
      </c>
      <c r="T196" s="2"/>
      <c r="AH196" s="29" t="str">
        <f t="shared" si="16"/>
        <v/>
      </c>
    </row>
    <row r="197" spans="1:35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ref="V197:V210" si="21">IF(ISBLANK(U197),  "", _xlfn.CONCAT("haas/entity/sensor/", LOWER(C197), "/", E197, "/config"))</f>
        <v/>
      </c>
      <c r="W197" s="1" t="str">
        <f t="shared" ref="W197:W210" si="22">IF(ISBLANK(U197),  "", _xlfn.CONCAT("haas/entity/sensor/", LOWER(C197), "/", E197))</f>
        <v/>
      </c>
      <c r="AH197" s="29" t="str">
        <f t="shared" si="16"/>
        <v/>
      </c>
    </row>
    <row r="198" spans="1:35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21"/>
        <v/>
      </c>
      <c r="W198" s="1" t="str">
        <f t="shared" si="22"/>
        <v/>
      </c>
      <c r="AH198" s="29" t="str">
        <f t="shared" si="16"/>
        <v/>
      </c>
    </row>
    <row r="199" spans="1:35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21"/>
        <v/>
      </c>
      <c r="W199" s="1" t="str">
        <f t="shared" si="22"/>
        <v/>
      </c>
      <c r="AH199" s="29" t="str">
        <f t="shared" si="16"/>
        <v/>
      </c>
    </row>
    <row r="200" spans="1:35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21"/>
        <v/>
      </c>
      <c r="W200" s="1" t="str">
        <f t="shared" si="22"/>
        <v/>
      </c>
      <c r="AH200" s="29" t="str">
        <f t="shared" si="16"/>
        <v/>
      </c>
    </row>
    <row r="201" spans="1:35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21"/>
        <v/>
      </c>
      <c r="W201" s="1" t="str">
        <f t="shared" si="22"/>
        <v/>
      </c>
      <c r="AH201" s="29" t="str">
        <f t="shared" si="16"/>
        <v/>
      </c>
    </row>
    <row r="202" spans="1:35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21"/>
        <v/>
      </c>
      <c r="W202" s="1" t="str">
        <f t="shared" si="22"/>
        <v/>
      </c>
      <c r="AH202" s="29" t="str">
        <f t="shared" si="16"/>
        <v/>
      </c>
    </row>
    <row r="203" spans="1:35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21"/>
        <v/>
      </c>
      <c r="W203" s="1" t="str">
        <f t="shared" si="22"/>
        <v/>
      </c>
      <c r="AH203" s="29" t="str">
        <f t="shared" si="16"/>
        <v/>
      </c>
    </row>
    <row r="204" spans="1:35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21"/>
        <v/>
      </c>
      <c r="W204" s="1" t="str">
        <f t="shared" si="22"/>
        <v/>
      </c>
      <c r="AH204" s="29" t="str">
        <f t="shared" ref="AH204:AH267" si="23">IF(OR(ISBLANK(AF204), ISBLANK(AG204)), "", _xlfn.CONCAT("[[""mac"", """, AF204, """], [""ip"", """, AG204, """]]"))</f>
        <v/>
      </c>
    </row>
    <row r="205" spans="1:35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21"/>
        <v/>
      </c>
      <c r="W205" s="1" t="str">
        <f t="shared" si="22"/>
        <v/>
      </c>
      <c r="AH205" s="29" t="str">
        <f t="shared" si="23"/>
        <v/>
      </c>
    </row>
    <row r="206" spans="1:35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21"/>
        <v/>
      </c>
      <c r="W206" s="1" t="str">
        <f t="shared" si="22"/>
        <v/>
      </c>
      <c r="AH206" s="29" t="str">
        <f t="shared" si="23"/>
        <v/>
      </c>
    </row>
    <row r="207" spans="1:35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21"/>
        <v>haas/entity/sensor/internet/network_internet_uptime/config</v>
      </c>
      <c r="W207" s="1" t="str">
        <f t="shared" si="22"/>
        <v>haas/entity/sensor/internet/network_internet_uptime</v>
      </c>
      <c r="X207" s="1" t="s">
        <v>467</v>
      </c>
      <c r="Y207" s="1">
        <v>1</v>
      </c>
      <c r="Z207" s="1" t="s">
        <v>657</v>
      </c>
      <c r="AD207" s="1" t="s">
        <v>433</v>
      </c>
      <c r="AE207" s="1" t="s">
        <v>181</v>
      </c>
      <c r="AH207" s="29" t="str">
        <f t="shared" si="23"/>
        <v/>
      </c>
      <c r="AI207" s="5" t="s">
        <v>434</v>
      </c>
    </row>
    <row r="208" spans="1:35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21"/>
        <v>haas/entity/sensor/internet/network_internet_ping/config</v>
      </c>
      <c r="W208" s="1" t="str">
        <f t="shared" si="22"/>
        <v>haas/entity/sensor/internet/network_internet_ping</v>
      </c>
      <c r="X208" s="7" t="s">
        <v>469</v>
      </c>
      <c r="Y208" s="1">
        <v>1</v>
      </c>
      <c r="Z208" s="1" t="s">
        <v>657</v>
      </c>
      <c r="AD208" s="1" t="s">
        <v>433</v>
      </c>
      <c r="AE208" s="1" t="s">
        <v>181</v>
      </c>
      <c r="AH208" s="29" t="str">
        <f t="shared" si="23"/>
        <v/>
      </c>
      <c r="AI208" s="5" t="s">
        <v>434</v>
      </c>
    </row>
    <row r="209" spans="1:35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21"/>
        <v>haas/entity/sensor/internet/network_internet_upload/config</v>
      </c>
      <c r="W209" s="1" t="str">
        <f t="shared" si="22"/>
        <v>haas/entity/sensor/internet/network_internet_upload</v>
      </c>
      <c r="X209" s="7" t="s">
        <v>471</v>
      </c>
      <c r="Y209" s="1">
        <v>1</v>
      </c>
      <c r="Z209" s="1" t="s">
        <v>657</v>
      </c>
      <c r="AD209" s="1" t="s">
        <v>433</v>
      </c>
      <c r="AE209" s="1" t="s">
        <v>181</v>
      </c>
      <c r="AH209" s="29" t="str">
        <f t="shared" si="23"/>
        <v/>
      </c>
      <c r="AI209" s="5" t="s">
        <v>434</v>
      </c>
    </row>
    <row r="210" spans="1:35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21"/>
        <v>haas/entity/sensor/internet/network_internet_download/config</v>
      </c>
      <c r="W210" s="1" t="str">
        <f t="shared" si="22"/>
        <v>haas/entity/sensor/internet/network_internet_download</v>
      </c>
      <c r="X210" s="7" t="s">
        <v>471</v>
      </c>
      <c r="Y210" s="1">
        <v>1</v>
      </c>
      <c r="Z210" s="1" t="s">
        <v>657</v>
      </c>
      <c r="AD210" s="1" t="s">
        <v>433</v>
      </c>
      <c r="AE210" s="1" t="s">
        <v>181</v>
      </c>
      <c r="AH210" s="29" t="str">
        <f t="shared" si="23"/>
        <v/>
      </c>
      <c r="AI210" s="5" t="s">
        <v>434</v>
      </c>
    </row>
    <row r="211" spans="1:35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H211" s="29" t="str">
        <f t="shared" si="23"/>
        <v/>
      </c>
      <c r="AI211" s="5"/>
    </row>
    <row r="212" spans="1:35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AH212" s="29" t="str">
        <f t="shared" si="23"/>
        <v/>
      </c>
    </row>
    <row r="213" spans="1:35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4"/>
        <v/>
      </c>
      <c r="W213" s="1" t="str">
        <f t="shared" si="25"/>
        <v/>
      </c>
      <c r="AH213" s="29" t="str">
        <f t="shared" si="23"/>
        <v/>
      </c>
    </row>
    <row r="214" spans="1:35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4"/>
        <v/>
      </c>
      <c r="W214" s="1" t="str">
        <f t="shared" si="25"/>
        <v/>
      </c>
      <c r="AH214" s="29" t="str">
        <f t="shared" si="23"/>
        <v/>
      </c>
    </row>
    <row r="215" spans="1:35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4"/>
        <v/>
      </c>
      <c r="W215" s="1" t="str">
        <f t="shared" si="25"/>
        <v/>
      </c>
      <c r="AH215" s="29" t="str">
        <f t="shared" si="23"/>
        <v/>
      </c>
    </row>
    <row r="216" spans="1:35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4"/>
        <v/>
      </c>
      <c r="W216" s="1" t="str">
        <f t="shared" si="25"/>
        <v/>
      </c>
      <c r="AH216" s="29" t="str">
        <f t="shared" si="23"/>
        <v/>
      </c>
    </row>
    <row r="217" spans="1:35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4"/>
        <v/>
      </c>
      <c r="W217" s="1" t="str">
        <f t="shared" si="25"/>
        <v/>
      </c>
      <c r="AH217" s="29" t="str">
        <f t="shared" si="23"/>
        <v/>
      </c>
    </row>
    <row r="218" spans="1:35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4"/>
        <v/>
      </c>
      <c r="W218" s="1" t="str">
        <f t="shared" si="25"/>
        <v/>
      </c>
      <c r="AH218" s="29" t="str">
        <f t="shared" si="23"/>
        <v/>
      </c>
    </row>
    <row r="219" spans="1:35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4"/>
        <v/>
      </c>
      <c r="W219" s="1" t="str">
        <f t="shared" si="25"/>
        <v/>
      </c>
      <c r="AH219" s="29" t="str">
        <f t="shared" si="23"/>
        <v/>
      </c>
    </row>
    <row r="220" spans="1:35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4"/>
        <v/>
      </c>
      <c r="W220" s="1" t="str">
        <f t="shared" si="25"/>
        <v/>
      </c>
      <c r="AH220" s="29" t="str">
        <f t="shared" si="23"/>
        <v/>
      </c>
    </row>
    <row r="221" spans="1:35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ref="V221" si="26">IF(ISBLANK(U221),  "", _xlfn.CONCAT("haas/entity/sensor/", LOWER(C221), "/", E221, "/config"))</f>
        <v/>
      </c>
      <c r="W221" s="1" t="str">
        <f t="shared" ref="W221" si="27">IF(ISBLANK(U221),  "", _xlfn.CONCAT("haas/entity/sensor/", LOWER(C221), "/", E221))</f>
        <v/>
      </c>
      <c r="AH221" s="29" t="str">
        <f t="shared" si="23"/>
        <v/>
      </c>
    </row>
    <row r="222" spans="1:35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4"/>
        <v/>
      </c>
      <c r="W222" s="1" t="str">
        <f t="shared" si="25"/>
        <v/>
      </c>
      <c r="AH222" s="29" t="str">
        <f t="shared" si="23"/>
        <v/>
      </c>
    </row>
    <row r="223" spans="1:35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4"/>
        <v/>
      </c>
      <c r="W223" s="1" t="str">
        <f t="shared" si="25"/>
        <v/>
      </c>
      <c r="AH223" s="29" t="str">
        <f t="shared" si="23"/>
        <v/>
      </c>
    </row>
    <row r="224" spans="1:35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4"/>
        <v/>
      </c>
      <c r="W224" s="1" t="str">
        <f t="shared" si="25"/>
        <v/>
      </c>
      <c r="AH224" s="29" t="str">
        <f t="shared" si="23"/>
        <v/>
      </c>
    </row>
    <row r="225" spans="1:35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4"/>
        <v/>
      </c>
      <c r="W225" s="1" t="str">
        <f t="shared" si="25"/>
        <v/>
      </c>
      <c r="AH225" s="29" t="str">
        <f t="shared" si="23"/>
        <v/>
      </c>
    </row>
    <row r="226" spans="1:35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4"/>
        <v/>
      </c>
      <c r="W226" s="1" t="str">
        <f t="shared" si="25"/>
        <v/>
      </c>
      <c r="AH226" s="29" t="str">
        <f t="shared" si="23"/>
        <v/>
      </c>
    </row>
    <row r="227" spans="1:35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4"/>
        <v/>
      </c>
      <c r="W227" s="1" t="str">
        <f t="shared" si="25"/>
        <v/>
      </c>
      <c r="AH227" s="29" t="str">
        <f t="shared" si="23"/>
        <v/>
      </c>
    </row>
    <row r="228" spans="1:35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4"/>
        <v/>
      </c>
      <c r="W228" s="1" t="str">
        <f t="shared" si="25"/>
        <v/>
      </c>
      <c r="AH228" s="29" t="str">
        <f t="shared" si="23"/>
        <v/>
      </c>
    </row>
    <row r="229" spans="1:35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4"/>
        <v/>
      </c>
      <c r="W229" s="1" t="str">
        <f t="shared" si="25"/>
        <v/>
      </c>
      <c r="AH229" s="29" t="str">
        <f t="shared" si="23"/>
        <v/>
      </c>
    </row>
    <row r="230" spans="1:35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H230" s="29" t="str">
        <f t="shared" si="23"/>
        <v/>
      </c>
    </row>
    <row r="231" spans="1:35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8">IF(ISBLANK(U231),  "", _xlfn.CONCAT("haas/entity/sensor/", LOWER(C231), "/", E231, "/config"))</f>
        <v/>
      </c>
      <c r="W231" s="1" t="str">
        <f t="shared" ref="W231:W237" si="29">IF(ISBLANK(U231),  "", _xlfn.CONCAT("haas/entity/sensor/", LOWER(C231), "/", E231))</f>
        <v/>
      </c>
      <c r="X231" s="4"/>
      <c r="AH231" s="29" t="str">
        <f t="shared" si="23"/>
        <v/>
      </c>
    </row>
    <row r="232" spans="1:35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8"/>
        <v/>
      </c>
      <c r="W232" s="1" t="str">
        <f t="shared" si="29"/>
        <v/>
      </c>
      <c r="X232" s="4"/>
      <c r="AH232" s="29" t="str">
        <f t="shared" si="23"/>
        <v/>
      </c>
    </row>
    <row r="233" spans="1:35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8"/>
        <v/>
      </c>
      <c r="W233" s="1" t="str">
        <f t="shared" si="29"/>
        <v/>
      </c>
      <c r="X233" s="4"/>
      <c r="AH233" s="29" t="str">
        <f t="shared" si="23"/>
        <v/>
      </c>
    </row>
    <row r="234" spans="1:35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8"/>
        <v/>
      </c>
      <c r="W234" s="1" t="str">
        <f t="shared" si="29"/>
        <v/>
      </c>
      <c r="AH234" s="29" t="str">
        <f t="shared" si="23"/>
        <v/>
      </c>
    </row>
    <row r="235" spans="1:35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8"/>
        <v/>
      </c>
      <c r="W235" s="1" t="str">
        <f t="shared" si="29"/>
        <v/>
      </c>
      <c r="AH235" s="29" t="str">
        <f t="shared" si="23"/>
        <v/>
      </c>
    </row>
    <row r="236" spans="1:35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8"/>
        <v/>
      </c>
      <c r="W236" s="1" t="str">
        <f t="shared" si="29"/>
        <v/>
      </c>
      <c r="AH236" s="29" t="str">
        <f t="shared" si="23"/>
        <v/>
      </c>
    </row>
    <row r="237" spans="1:35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8"/>
        <v>haas/entity/sensor/weewx/weatherstation_console_battery_voltage/config</v>
      </c>
      <c r="W237" s="1" t="str">
        <f t="shared" si="29"/>
        <v>haas/entity/sensor/weewx/weatherstation_console_battery_voltage</v>
      </c>
      <c r="X237" s="7" t="s">
        <v>468</v>
      </c>
      <c r="Y237" s="1">
        <v>1</v>
      </c>
      <c r="Z237" s="1" t="s">
        <v>654</v>
      </c>
      <c r="AA237" s="2">
        <v>3.15</v>
      </c>
      <c r="AB237" s="1" t="s">
        <v>655</v>
      </c>
      <c r="AC237" s="1" t="s">
        <v>38</v>
      </c>
      <c r="AD237" s="1" t="s">
        <v>39</v>
      </c>
      <c r="AE237" s="1" t="s">
        <v>30</v>
      </c>
      <c r="AH237" s="29" t="str">
        <f t="shared" si="23"/>
        <v/>
      </c>
      <c r="AI237" s="5" t="s">
        <v>201</v>
      </c>
    </row>
    <row r="238" spans="1:35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H238" s="29" t="str">
        <f t="shared" si="23"/>
        <v/>
      </c>
      <c r="AI238" s="5"/>
    </row>
    <row r="239" spans="1:35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654</v>
      </c>
      <c r="AA239" s="2">
        <v>3.15</v>
      </c>
      <c r="AB239" s="1" t="s">
        <v>655</v>
      </c>
      <c r="AC239" s="1" t="s">
        <v>38</v>
      </c>
      <c r="AD239" s="1" t="s">
        <v>39</v>
      </c>
      <c r="AE239" s="1" t="s">
        <v>30</v>
      </c>
      <c r="AH239" s="29" t="str">
        <f t="shared" si="23"/>
        <v/>
      </c>
      <c r="AI239" s="5" t="s">
        <v>201</v>
      </c>
    </row>
    <row r="240" spans="1:35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654</v>
      </c>
      <c r="AA240" s="2">
        <v>3.15</v>
      </c>
      <c r="AB240" s="1" t="s">
        <v>655</v>
      </c>
      <c r="AC240" s="1" t="s">
        <v>38</v>
      </c>
      <c r="AD240" s="1" t="s">
        <v>39</v>
      </c>
      <c r="AE240" s="1" t="s">
        <v>30</v>
      </c>
      <c r="AH240" s="29" t="str">
        <f t="shared" si="23"/>
        <v/>
      </c>
      <c r="AI240" s="5" t="s">
        <v>201</v>
      </c>
    </row>
    <row r="241" spans="1:35" x14ac:dyDescent="0.2">
      <c r="A241" s="1">
        <v>2600</v>
      </c>
      <c r="B241" s="1" t="s">
        <v>28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H241" s="29" t="str">
        <f t="shared" si="23"/>
        <v/>
      </c>
    </row>
    <row r="242" spans="1:35" x14ac:dyDescent="0.2">
      <c r="A242" s="1">
        <v>2601</v>
      </c>
      <c r="B242" s="1" t="s">
        <v>28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H242" s="29" t="str">
        <f t="shared" si="23"/>
        <v/>
      </c>
    </row>
    <row r="243" spans="1:35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H243" s="29" t="str">
        <f t="shared" si="23"/>
        <v/>
      </c>
    </row>
    <row r="244" spans="1:35" x14ac:dyDescent="0.2">
      <c r="A244" s="1">
        <v>2603</v>
      </c>
      <c r="B244" s="1" t="s">
        <v>28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AH244" s="29" t="str">
        <f t="shared" si="23"/>
        <v/>
      </c>
    </row>
    <row r="245" spans="1:35" x14ac:dyDescent="0.2">
      <c r="A245" s="1">
        <v>2604</v>
      </c>
      <c r="B245" s="1" t="s">
        <v>28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AH245" s="29" t="str">
        <f t="shared" si="23"/>
        <v/>
      </c>
    </row>
    <row r="246" spans="1:35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IF(OR(ISBLANK(AF246), ISBLANK(AG246)), "", LOWER(_xlfn.CONCAT(Table2[[#This Row],[device_manufacturer]], "_",Table2[[#This Row],[device_suggested_area]], "_", Table2[[#This Row],[device_identifiers]])))</f>
        <v>sonos_parents_speaker</v>
      </c>
      <c r="AA246" s="2" t="s">
        <v>677</v>
      </c>
      <c r="AB246" s="1" t="s">
        <v>678</v>
      </c>
      <c r="AC246" s="1" t="s">
        <v>680</v>
      </c>
      <c r="AD246" s="1" t="str">
        <f>IF(OR(ISBLANK(AF246), ISBLANK(AG246)), "", Table2[[#This Row],[device_via_device]])</f>
        <v>Sonos</v>
      </c>
      <c r="AE246" s="1" t="s">
        <v>244</v>
      </c>
      <c r="AF246" s="1" t="s">
        <v>682</v>
      </c>
      <c r="AG246" s="1" t="s">
        <v>683</v>
      </c>
      <c r="AH246" s="29" t="str">
        <f t="shared" si="23"/>
        <v>[["mac", "5c:aa:fd:d1:23:be"], ["ip", "192.168.1.70"]]</v>
      </c>
    </row>
    <row r="247" spans="1:35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29" t="str">
        <f t="shared" si="23"/>
        <v/>
      </c>
    </row>
    <row r="248" spans="1:35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IF(OR(ISBLANK(AF248), ISBLANK(AG248)), "", LOWER(_xlfn.CONCAT(Table2[[#This Row],[device_manufacturer]], "_",Table2[[#This Row],[device_suggested_area]], "_", Table2[[#This Row],[device_identifiers]])))</f>
        <v>sonos_kitchen_home</v>
      </c>
      <c r="AA248" s="2" t="s">
        <v>677</v>
      </c>
      <c r="AB248" s="1" t="s">
        <v>679</v>
      </c>
      <c r="AC248" s="1" t="s">
        <v>680</v>
      </c>
      <c r="AD248" s="1" t="str">
        <f>IF(OR(ISBLANK(AF248), ISBLANK(AG248)), "", Table2[[#This Row],[device_via_device]])</f>
        <v>Sonos</v>
      </c>
      <c r="AE248" s="1" t="s">
        <v>261</v>
      </c>
      <c r="AF248" s="1" t="s">
        <v>687</v>
      </c>
      <c r="AG248" s="1" t="s">
        <v>686</v>
      </c>
      <c r="AH248" s="29" t="str">
        <f t="shared" si="23"/>
        <v>[["mac", "48:a6:b8:e2:50:40"], ["ip", "192.168.1.72"]]</v>
      </c>
    </row>
    <row r="249" spans="1:35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IF(OR(ISBLANK(AF249), ISBLANK(AG249)), "", LOWER(_xlfn.CONCAT(Table2[[#This Row],[device_manufacturer]], "_",Table2[[#This Row],[device_suggested_area]], "_", Table2[[#This Row],[device_identifiers]])))</f>
        <v>sonos_kitchen_speaker</v>
      </c>
      <c r="AA249" s="2" t="s">
        <v>677</v>
      </c>
      <c r="AB249" s="1" t="s">
        <v>678</v>
      </c>
      <c r="AC249" s="1" t="s">
        <v>681</v>
      </c>
      <c r="AD249" s="1" t="str">
        <f>IF(OR(ISBLANK(AF249), ISBLANK(AG249)), "", Table2[[#This Row],[device_via_device]])</f>
        <v>Sonos</v>
      </c>
      <c r="AE249" s="1" t="s">
        <v>261</v>
      </c>
      <c r="AF249" s="1" t="s">
        <v>684</v>
      </c>
      <c r="AG249" s="1" t="s">
        <v>685</v>
      </c>
      <c r="AH249" s="29" t="str">
        <f t="shared" si="23"/>
        <v>[["mac", "5c:aa:fd:f1:a3:d4"], ["ip", "192.168.1.71"]]</v>
      </c>
    </row>
    <row r="250" spans="1:35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29" t="str">
        <f t="shared" si="23"/>
        <v/>
      </c>
    </row>
    <row r="251" spans="1:35" x14ac:dyDescent="0.2">
      <c r="A251" s="1">
        <v>2610</v>
      </c>
      <c r="B251" s="1" t="s">
        <v>28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AH251" s="29" t="str">
        <f t="shared" si="23"/>
        <v/>
      </c>
    </row>
    <row r="252" spans="1:35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AH252" s="29" t="str">
        <f t="shared" si="23"/>
        <v/>
      </c>
    </row>
    <row r="253" spans="1:35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AH253" s="29" t="str">
        <f t="shared" si="23"/>
        <v/>
      </c>
    </row>
    <row r="254" spans="1:35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H254" s="29" t="str">
        <f t="shared" si="23"/>
        <v/>
      </c>
      <c r="AI254" s="1"/>
    </row>
    <row r="255" spans="1:35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X255" s="4"/>
      <c r="AH255" s="29" t="str">
        <f t="shared" si="23"/>
        <v/>
      </c>
      <c r="AI255" s="1"/>
    </row>
    <row r="256" spans="1:35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AH256" s="29" t="str">
        <f t="shared" si="23"/>
        <v/>
      </c>
      <c r="AI256" s="1"/>
    </row>
    <row r="257" spans="1:35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H257" s="29" t="str">
        <f t="shared" si="23"/>
        <v/>
      </c>
      <c r="AI257" s="1"/>
    </row>
    <row r="258" spans="1:35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X258" s="4"/>
      <c r="AH258" s="29" t="str">
        <f t="shared" si="23"/>
        <v/>
      </c>
      <c r="AI258" s="1"/>
    </row>
    <row r="259" spans="1:35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AH259" s="29" t="str">
        <f t="shared" si="23"/>
        <v/>
      </c>
      <c r="AI259" s="1"/>
    </row>
    <row r="260" spans="1:35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30">IF(ISBLANK(U260),  "", _xlfn.CONCAT("haas/entity/sensor/", LOWER(C260), "/", E260, "/config"))</f>
        <v/>
      </c>
      <c r="W260" s="1" t="str">
        <f t="shared" ref="W260:W323" si="31">IF(ISBLANK(U260),  "", _xlfn.CONCAT("haas/entity/sensor/", LOWER(C260), "/", E260))</f>
        <v/>
      </c>
      <c r="AH260" s="29" t="str">
        <f t="shared" si="23"/>
        <v/>
      </c>
      <c r="AI260" s="1"/>
    </row>
    <row r="261" spans="1:35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30"/>
        <v/>
      </c>
      <c r="W261" s="1" t="str">
        <f t="shared" si="31"/>
        <v/>
      </c>
      <c r="X261" s="4"/>
      <c r="AH261" s="29" t="str">
        <f t="shared" si="23"/>
        <v/>
      </c>
      <c r="AI261" s="1"/>
    </row>
    <row r="262" spans="1:35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30"/>
        <v/>
      </c>
      <c r="W262" s="1" t="str">
        <f t="shared" si="31"/>
        <v/>
      </c>
      <c r="X262" s="4"/>
      <c r="AH262" s="29" t="str">
        <f t="shared" si="23"/>
        <v/>
      </c>
      <c r="AI262" s="1"/>
    </row>
    <row r="263" spans="1:35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30"/>
        <v/>
      </c>
      <c r="W263" s="1" t="str">
        <f t="shared" si="31"/>
        <v/>
      </c>
      <c r="AH263" s="29" t="str">
        <f t="shared" si="23"/>
        <v/>
      </c>
      <c r="AI263" s="1"/>
    </row>
    <row r="264" spans="1:35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30"/>
        <v/>
      </c>
      <c r="W264" s="1" t="str">
        <f t="shared" si="31"/>
        <v/>
      </c>
      <c r="AH264" s="29" t="str">
        <f t="shared" si="23"/>
        <v/>
      </c>
      <c r="AI264" s="1"/>
    </row>
    <row r="265" spans="1:35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30"/>
        <v/>
      </c>
      <c r="W265" s="1" t="str">
        <f t="shared" si="31"/>
        <v/>
      </c>
      <c r="AH265" s="29" t="str">
        <f t="shared" si="23"/>
        <v/>
      </c>
      <c r="AI265" s="1"/>
    </row>
    <row r="266" spans="1:35" x14ac:dyDescent="0.2">
      <c r="B266" s="7"/>
      <c r="C266" s="7"/>
      <c r="D266" s="7"/>
      <c r="E266" s="7"/>
      <c r="F266" s="1" t="str">
        <f>IF(ISBLANK(E266), "", Table2[[#This Row],[unique_id]])</f>
        <v/>
      </c>
      <c r="G266" s="7"/>
      <c r="H266" s="7"/>
      <c r="I266" s="7"/>
      <c r="J266" s="7"/>
      <c r="K266" s="7"/>
      <c r="T266" s="2"/>
      <c r="V266" s="1" t="str">
        <f t="shared" si="30"/>
        <v/>
      </c>
      <c r="W266" s="1" t="str">
        <f t="shared" si="31"/>
        <v/>
      </c>
      <c r="AH266" s="29" t="str">
        <f t="shared" si="23"/>
        <v/>
      </c>
      <c r="AI266" s="1"/>
    </row>
    <row r="267" spans="1:35" x14ac:dyDescent="0.2">
      <c r="F267" s="1" t="str">
        <f>IF(ISBLANK(E267), "", Table2[[#This Row],[unique_id]])</f>
        <v/>
      </c>
      <c r="T267" s="2"/>
      <c r="V267" s="1" t="str">
        <f t="shared" si="30"/>
        <v/>
      </c>
      <c r="W267" s="1" t="str">
        <f t="shared" si="31"/>
        <v/>
      </c>
      <c r="AH267" s="29" t="str">
        <f t="shared" si="23"/>
        <v/>
      </c>
      <c r="AI267" s="1"/>
    </row>
    <row r="268" spans="1:35" x14ac:dyDescent="0.2">
      <c r="F268" s="1" t="str">
        <f>IF(ISBLANK(E268), "", Table2[[#This Row],[unique_id]])</f>
        <v/>
      </c>
      <c r="T268" s="2"/>
      <c r="V268" s="1" t="str">
        <f t="shared" si="30"/>
        <v/>
      </c>
      <c r="W268" s="1" t="str">
        <f t="shared" si="31"/>
        <v/>
      </c>
      <c r="AH268" s="29" t="str">
        <f t="shared" ref="AH268:AH331" si="32">IF(OR(ISBLANK(AF268), ISBLANK(AG268)), "", _xlfn.CONCAT("[[""mac"", """, AF268, """], [""ip"", """, AG268, """]]"))</f>
        <v/>
      </c>
      <c r="AI268" s="1"/>
    </row>
    <row r="269" spans="1:35" x14ac:dyDescent="0.2">
      <c r="F269" s="1" t="str">
        <f>IF(ISBLANK(E269), "", Table2[[#This Row],[unique_id]])</f>
        <v/>
      </c>
      <c r="T269" s="2"/>
      <c r="V269" s="1" t="str">
        <f t="shared" si="30"/>
        <v/>
      </c>
      <c r="W269" s="1" t="str">
        <f t="shared" si="31"/>
        <v/>
      </c>
      <c r="AH269" s="29" t="str">
        <f t="shared" si="32"/>
        <v/>
      </c>
      <c r="AI269" s="1"/>
    </row>
    <row r="270" spans="1:35" x14ac:dyDescent="0.2">
      <c r="F270" s="1" t="str">
        <f>IF(ISBLANK(E270), "", Table2[[#This Row],[unique_id]])</f>
        <v/>
      </c>
      <c r="T270" s="2"/>
      <c r="V270" s="1" t="str">
        <f t="shared" si="30"/>
        <v/>
      </c>
      <c r="W270" s="1" t="str">
        <f t="shared" si="31"/>
        <v/>
      </c>
      <c r="AH270" s="29" t="str">
        <f t="shared" si="32"/>
        <v/>
      </c>
      <c r="AI270" s="1"/>
    </row>
    <row r="271" spans="1:35" x14ac:dyDescent="0.2">
      <c r="F271" s="1" t="str">
        <f>IF(ISBLANK(E271), "", Table2[[#This Row],[unique_id]])</f>
        <v/>
      </c>
      <c r="T271" s="2"/>
      <c r="V271" s="1" t="str">
        <f t="shared" si="30"/>
        <v/>
      </c>
      <c r="W271" s="1" t="str">
        <f t="shared" si="31"/>
        <v/>
      </c>
      <c r="AH271" s="29" t="str">
        <f t="shared" si="32"/>
        <v/>
      </c>
      <c r="AI271" s="1"/>
    </row>
    <row r="272" spans="1:35" x14ac:dyDescent="0.2">
      <c r="B272" s="7"/>
      <c r="C272" s="7"/>
      <c r="D272" s="7"/>
      <c r="E272" s="7"/>
      <c r="F272" s="1" t="str">
        <f>IF(ISBLANK(E272), "", Table2[[#This Row],[unique_id]])</f>
        <v/>
      </c>
      <c r="G272" s="7"/>
      <c r="H272" s="7"/>
      <c r="I272" s="7"/>
      <c r="J272" s="7"/>
      <c r="K272" s="7"/>
      <c r="T272" s="2"/>
      <c r="V272" s="1" t="str">
        <f t="shared" si="30"/>
        <v/>
      </c>
      <c r="W272" s="1" t="str">
        <f t="shared" si="31"/>
        <v/>
      </c>
      <c r="AH272" s="29" t="str">
        <f t="shared" si="32"/>
        <v/>
      </c>
      <c r="AI272" s="1"/>
    </row>
    <row r="273" spans="5:35" x14ac:dyDescent="0.2">
      <c r="F273" s="1" t="str">
        <f>IF(ISBLANK(E273), "", Table2[[#This Row],[unique_id]])</f>
        <v/>
      </c>
      <c r="T273" s="2"/>
      <c r="V273" s="1" t="str">
        <f t="shared" si="30"/>
        <v/>
      </c>
      <c r="W273" s="1" t="str">
        <f t="shared" si="31"/>
        <v/>
      </c>
      <c r="AH273" s="29" t="str">
        <f t="shared" si="32"/>
        <v/>
      </c>
      <c r="AI273" s="1"/>
    </row>
    <row r="274" spans="5:35" x14ac:dyDescent="0.2">
      <c r="F274" s="1" t="str">
        <f>IF(ISBLANK(E274), "", Table2[[#This Row],[unique_id]])</f>
        <v/>
      </c>
      <c r="T274" s="2"/>
      <c r="V274" s="1" t="str">
        <f t="shared" si="30"/>
        <v/>
      </c>
      <c r="W274" s="1" t="str">
        <f t="shared" si="31"/>
        <v/>
      </c>
      <c r="AH274" s="29" t="str">
        <f t="shared" si="32"/>
        <v/>
      </c>
      <c r="AI274" s="1"/>
    </row>
    <row r="275" spans="5:35" x14ac:dyDescent="0.2">
      <c r="F275" s="1" t="str">
        <f>IF(ISBLANK(E275), "", Table2[[#This Row],[unique_id]])</f>
        <v/>
      </c>
      <c r="T275" s="2"/>
      <c r="V275" s="1" t="str">
        <f t="shared" si="30"/>
        <v/>
      </c>
      <c r="W275" s="1" t="str">
        <f t="shared" si="31"/>
        <v/>
      </c>
      <c r="AH275" s="29" t="str">
        <f t="shared" si="32"/>
        <v/>
      </c>
      <c r="AI275" s="1"/>
    </row>
    <row r="276" spans="5:35" x14ac:dyDescent="0.2">
      <c r="F276" s="1" t="str">
        <f>IF(ISBLANK(E276), "", Table2[[#This Row],[unique_id]])</f>
        <v/>
      </c>
      <c r="T276" s="2"/>
      <c r="V276" s="1" t="str">
        <f t="shared" si="30"/>
        <v/>
      </c>
      <c r="W276" s="1" t="str">
        <f t="shared" si="31"/>
        <v/>
      </c>
      <c r="AH276" s="29" t="str">
        <f t="shared" si="32"/>
        <v/>
      </c>
      <c r="AI276" s="1"/>
    </row>
    <row r="277" spans="5:35" x14ac:dyDescent="0.2">
      <c r="F277" s="1" t="str">
        <f>IF(ISBLANK(E277), "", Table2[[#This Row],[unique_id]])</f>
        <v/>
      </c>
      <c r="T277" s="2"/>
      <c r="V277" s="1" t="str">
        <f t="shared" si="30"/>
        <v/>
      </c>
      <c r="W277" s="1" t="str">
        <f t="shared" si="31"/>
        <v/>
      </c>
      <c r="AH277" s="29" t="str">
        <f t="shared" si="32"/>
        <v/>
      </c>
      <c r="AI277" s="1"/>
    </row>
    <row r="278" spans="5:35" x14ac:dyDescent="0.2">
      <c r="E278" s="4"/>
      <c r="F278" s="1" t="str">
        <f>IF(ISBLANK(E278), "", Table2[[#This Row],[unique_id]])</f>
        <v/>
      </c>
      <c r="T278" s="2"/>
      <c r="V278" s="1" t="str">
        <f t="shared" si="30"/>
        <v/>
      </c>
      <c r="W278" s="1" t="str">
        <f t="shared" si="31"/>
        <v/>
      </c>
      <c r="AH278" s="29" t="str">
        <f t="shared" si="32"/>
        <v/>
      </c>
      <c r="AI278" s="1"/>
    </row>
    <row r="279" spans="5:35" x14ac:dyDescent="0.2">
      <c r="E279" s="4"/>
      <c r="F279" s="1" t="str">
        <f>IF(ISBLANK(E279), "", Table2[[#This Row],[unique_id]])</f>
        <v/>
      </c>
      <c r="T279" s="2"/>
      <c r="V279" s="1" t="str">
        <f t="shared" si="30"/>
        <v/>
      </c>
      <c r="W279" s="1" t="str">
        <f t="shared" si="31"/>
        <v/>
      </c>
      <c r="AH279" s="29" t="str">
        <f t="shared" si="32"/>
        <v/>
      </c>
      <c r="AI279" s="1"/>
    </row>
    <row r="280" spans="5:35" x14ac:dyDescent="0.2">
      <c r="F280" s="1" t="str">
        <f>IF(ISBLANK(E280), "", Table2[[#This Row],[unique_id]])</f>
        <v/>
      </c>
      <c r="T280" s="2"/>
      <c r="V280" s="1" t="str">
        <f t="shared" si="30"/>
        <v/>
      </c>
      <c r="W280" s="1" t="str">
        <f t="shared" si="31"/>
        <v/>
      </c>
      <c r="AH280" s="29" t="str">
        <f t="shared" si="32"/>
        <v/>
      </c>
      <c r="AI280" s="1"/>
    </row>
    <row r="281" spans="5:35" x14ac:dyDescent="0.2">
      <c r="F281" s="1" t="str">
        <f>IF(ISBLANK(E281), "", Table2[[#This Row],[unique_id]])</f>
        <v/>
      </c>
      <c r="T281" s="2"/>
      <c r="V281" s="1" t="str">
        <f t="shared" si="30"/>
        <v/>
      </c>
      <c r="W281" s="1" t="str">
        <f t="shared" si="31"/>
        <v/>
      </c>
      <c r="AH281" s="29" t="str">
        <f t="shared" si="32"/>
        <v/>
      </c>
      <c r="AI281" s="1"/>
    </row>
    <row r="282" spans="5:35" x14ac:dyDescent="0.2">
      <c r="F282" s="1" t="str">
        <f>IF(ISBLANK(E282), "", Table2[[#This Row],[unique_id]])</f>
        <v/>
      </c>
      <c r="T282" s="2"/>
      <c r="V282" s="1" t="str">
        <f t="shared" si="30"/>
        <v/>
      </c>
      <c r="W282" s="1" t="str">
        <f t="shared" si="31"/>
        <v/>
      </c>
      <c r="AH282" s="29" t="str">
        <f t="shared" si="32"/>
        <v/>
      </c>
      <c r="AI282" s="1"/>
    </row>
    <row r="283" spans="5:35" x14ac:dyDescent="0.2">
      <c r="F283" s="1" t="str">
        <f>IF(ISBLANK(E283), "", Table2[[#This Row],[unique_id]])</f>
        <v/>
      </c>
      <c r="T283" s="2"/>
      <c r="V283" s="1" t="str">
        <f t="shared" si="30"/>
        <v/>
      </c>
      <c r="W283" s="1" t="str">
        <f t="shared" si="31"/>
        <v/>
      </c>
      <c r="AH283" s="29" t="str">
        <f t="shared" si="32"/>
        <v/>
      </c>
      <c r="AI283" s="1"/>
    </row>
    <row r="284" spans="5:35" x14ac:dyDescent="0.2">
      <c r="F284" s="1" t="str">
        <f>IF(ISBLANK(E284), "", Table2[[#This Row],[unique_id]])</f>
        <v/>
      </c>
      <c r="T284" s="2"/>
      <c r="V284" s="1" t="str">
        <f t="shared" si="30"/>
        <v/>
      </c>
      <c r="W284" s="1" t="str">
        <f t="shared" si="31"/>
        <v/>
      </c>
      <c r="AH284" s="29" t="str">
        <f t="shared" si="32"/>
        <v/>
      </c>
      <c r="AI284" s="1"/>
    </row>
    <row r="285" spans="5:35" x14ac:dyDescent="0.2">
      <c r="F285" s="1" t="str">
        <f>IF(ISBLANK(E285), "", Table2[[#This Row],[unique_id]])</f>
        <v/>
      </c>
      <c r="T285" s="2"/>
      <c r="V285" s="1" t="str">
        <f t="shared" si="30"/>
        <v/>
      </c>
      <c r="W285" s="1" t="str">
        <f t="shared" si="31"/>
        <v/>
      </c>
      <c r="AH285" s="29" t="str">
        <f t="shared" si="32"/>
        <v/>
      </c>
      <c r="AI285" s="1"/>
    </row>
    <row r="286" spans="5:35" x14ac:dyDescent="0.2">
      <c r="F286" s="1" t="str">
        <f>IF(ISBLANK(E286), "", Table2[[#This Row],[unique_id]])</f>
        <v/>
      </c>
      <c r="T286" s="2"/>
      <c r="V286" s="1" t="str">
        <f t="shared" si="30"/>
        <v/>
      </c>
      <c r="W286" s="1" t="str">
        <f t="shared" si="31"/>
        <v/>
      </c>
      <c r="AH286" s="29" t="str">
        <f t="shared" si="32"/>
        <v/>
      </c>
      <c r="AI286" s="1"/>
    </row>
    <row r="287" spans="5:35" x14ac:dyDescent="0.2">
      <c r="F287" s="1" t="str">
        <f>IF(ISBLANK(E287), "", Table2[[#This Row],[unique_id]])</f>
        <v/>
      </c>
      <c r="T287" s="2"/>
      <c r="V287" s="1" t="str">
        <f t="shared" si="30"/>
        <v/>
      </c>
      <c r="W287" s="1" t="str">
        <f t="shared" si="31"/>
        <v/>
      </c>
      <c r="AH287" s="29" t="str">
        <f t="shared" si="32"/>
        <v/>
      </c>
      <c r="AI287" s="1"/>
    </row>
    <row r="288" spans="5:35" x14ac:dyDescent="0.2">
      <c r="F288" s="1" t="str">
        <f>IF(ISBLANK(E288), "", Table2[[#This Row],[unique_id]])</f>
        <v/>
      </c>
      <c r="T288" s="2"/>
      <c r="V288" s="1" t="str">
        <f t="shared" si="30"/>
        <v/>
      </c>
      <c r="W288" s="1" t="str">
        <f t="shared" si="31"/>
        <v/>
      </c>
      <c r="AH288" s="29" t="str">
        <f t="shared" si="32"/>
        <v/>
      </c>
      <c r="AI288" s="1"/>
    </row>
    <row r="289" spans="6:35" x14ac:dyDescent="0.2">
      <c r="F289" s="1" t="str">
        <f>IF(ISBLANK(E289), "", Table2[[#This Row],[unique_id]])</f>
        <v/>
      </c>
      <c r="T289" s="2"/>
      <c r="V289" s="1" t="str">
        <f t="shared" si="30"/>
        <v/>
      </c>
      <c r="W289" s="1" t="str">
        <f t="shared" si="31"/>
        <v/>
      </c>
      <c r="AH289" s="29" t="str">
        <f t="shared" si="32"/>
        <v/>
      </c>
      <c r="AI289" s="1"/>
    </row>
    <row r="290" spans="6:35" x14ac:dyDescent="0.2">
      <c r="F290" s="1" t="str">
        <f>IF(ISBLANK(E290), "", Table2[[#This Row],[unique_id]])</f>
        <v/>
      </c>
      <c r="T290" s="2"/>
      <c r="V290" s="1" t="str">
        <f t="shared" si="30"/>
        <v/>
      </c>
      <c r="W290" s="1" t="str">
        <f t="shared" si="31"/>
        <v/>
      </c>
      <c r="AH290" s="29" t="str">
        <f t="shared" si="32"/>
        <v/>
      </c>
      <c r="AI290" s="1"/>
    </row>
    <row r="291" spans="6:35" x14ac:dyDescent="0.2">
      <c r="F291" s="1" t="str">
        <f>IF(ISBLANK(E291), "", Table2[[#This Row],[unique_id]])</f>
        <v/>
      </c>
      <c r="T291" s="2"/>
      <c r="V291" s="1" t="str">
        <f t="shared" si="30"/>
        <v/>
      </c>
      <c r="W291" s="1" t="str">
        <f t="shared" si="31"/>
        <v/>
      </c>
      <c r="AH291" s="29" t="str">
        <f t="shared" si="32"/>
        <v/>
      </c>
      <c r="AI291" s="1"/>
    </row>
    <row r="292" spans="6:35" x14ac:dyDescent="0.2">
      <c r="F292" s="1" t="str">
        <f>IF(ISBLANK(E292), "", Table2[[#This Row],[unique_id]])</f>
        <v/>
      </c>
      <c r="T292" s="2"/>
      <c r="V292" s="1" t="str">
        <f t="shared" si="30"/>
        <v/>
      </c>
      <c r="W292" s="1" t="str">
        <f t="shared" si="31"/>
        <v/>
      </c>
      <c r="AH292" s="29" t="str">
        <f t="shared" si="32"/>
        <v/>
      </c>
      <c r="AI292" s="1"/>
    </row>
    <row r="293" spans="6:35" x14ac:dyDescent="0.2">
      <c r="F293" s="1" t="str">
        <f>IF(ISBLANK(E293), "", Table2[[#This Row],[unique_id]])</f>
        <v/>
      </c>
      <c r="T293" s="2"/>
      <c r="V293" s="1" t="str">
        <f t="shared" si="30"/>
        <v/>
      </c>
      <c r="W293" s="1" t="str">
        <f t="shared" si="31"/>
        <v/>
      </c>
      <c r="AH293" s="29" t="str">
        <f t="shared" si="32"/>
        <v/>
      </c>
      <c r="AI293" s="1"/>
    </row>
    <row r="294" spans="6:35" x14ac:dyDescent="0.2">
      <c r="F294" s="1" t="str">
        <f>IF(ISBLANK(E294), "", Table2[[#This Row],[unique_id]])</f>
        <v/>
      </c>
      <c r="T294" s="2"/>
      <c r="V294" s="1" t="str">
        <f t="shared" si="30"/>
        <v/>
      </c>
      <c r="W294" s="1" t="str">
        <f t="shared" si="31"/>
        <v/>
      </c>
      <c r="AH294" s="29" t="str">
        <f t="shared" si="32"/>
        <v/>
      </c>
      <c r="AI294" s="1"/>
    </row>
    <row r="295" spans="6:35" x14ac:dyDescent="0.2">
      <c r="F295" s="1" t="str">
        <f>IF(ISBLANK(E295), "", Table2[[#This Row],[unique_id]])</f>
        <v/>
      </c>
      <c r="T295" s="2"/>
      <c r="V295" s="1" t="str">
        <f t="shared" si="30"/>
        <v/>
      </c>
      <c r="W295" s="1" t="str">
        <f t="shared" si="31"/>
        <v/>
      </c>
      <c r="AH295" s="29" t="str">
        <f t="shared" si="32"/>
        <v/>
      </c>
      <c r="AI295" s="1"/>
    </row>
    <row r="296" spans="6:35" x14ac:dyDescent="0.2">
      <c r="F296" s="1" t="str">
        <f>IF(ISBLANK(E296), "", Table2[[#This Row],[unique_id]])</f>
        <v/>
      </c>
      <c r="T296" s="2"/>
      <c r="V296" s="1" t="str">
        <f t="shared" si="30"/>
        <v/>
      </c>
      <c r="W296" s="1" t="str">
        <f t="shared" si="31"/>
        <v/>
      </c>
      <c r="AH296" s="29" t="str">
        <f t="shared" si="32"/>
        <v/>
      </c>
      <c r="AI296" s="1"/>
    </row>
    <row r="297" spans="6:35" x14ac:dyDescent="0.2">
      <c r="F297" s="1" t="str">
        <f>IF(ISBLANK(E297), "", Table2[[#This Row],[unique_id]])</f>
        <v/>
      </c>
      <c r="T297" s="2"/>
      <c r="V297" s="1" t="str">
        <f t="shared" si="30"/>
        <v/>
      </c>
      <c r="W297" s="1" t="str">
        <f t="shared" si="31"/>
        <v/>
      </c>
      <c r="AH297" s="29" t="str">
        <f t="shared" si="32"/>
        <v/>
      </c>
      <c r="AI297" s="1"/>
    </row>
    <row r="298" spans="6:35" x14ac:dyDescent="0.2">
      <c r="F298" s="1" t="str">
        <f>IF(ISBLANK(E298), "", Table2[[#This Row],[unique_id]])</f>
        <v/>
      </c>
      <c r="T298" s="2"/>
      <c r="V298" s="1" t="str">
        <f t="shared" si="30"/>
        <v/>
      </c>
      <c r="W298" s="1" t="str">
        <f t="shared" si="31"/>
        <v/>
      </c>
      <c r="AH298" s="29" t="str">
        <f t="shared" si="32"/>
        <v/>
      </c>
      <c r="AI298" s="1"/>
    </row>
    <row r="299" spans="6:35" x14ac:dyDescent="0.2">
      <c r="F299" s="1" t="str">
        <f>IF(ISBLANK(E299), "", Table2[[#This Row],[unique_id]])</f>
        <v/>
      </c>
      <c r="T299" s="2"/>
      <c r="V299" s="1" t="str">
        <f t="shared" si="30"/>
        <v/>
      </c>
      <c r="W299" s="1" t="str">
        <f t="shared" si="31"/>
        <v/>
      </c>
      <c r="AH299" s="29" t="str">
        <f t="shared" si="32"/>
        <v/>
      </c>
      <c r="AI299" s="1"/>
    </row>
    <row r="300" spans="6:35" x14ac:dyDescent="0.2">
      <c r="F300" s="1" t="str">
        <f>IF(ISBLANK(E300), "", Table2[[#This Row],[unique_id]])</f>
        <v/>
      </c>
      <c r="T300" s="2"/>
      <c r="V300" s="1" t="str">
        <f t="shared" si="30"/>
        <v/>
      </c>
      <c r="W300" s="1" t="str">
        <f t="shared" si="31"/>
        <v/>
      </c>
      <c r="AH300" s="29" t="str">
        <f t="shared" si="32"/>
        <v/>
      </c>
      <c r="AI300" s="1"/>
    </row>
    <row r="301" spans="6:35" x14ac:dyDescent="0.2">
      <c r="F301" s="1" t="str">
        <f>IF(ISBLANK(E301), "", Table2[[#This Row],[unique_id]])</f>
        <v/>
      </c>
      <c r="T301" s="2"/>
      <c r="V301" s="1" t="str">
        <f t="shared" si="30"/>
        <v/>
      </c>
      <c r="W301" s="1" t="str">
        <f t="shared" si="31"/>
        <v/>
      </c>
      <c r="AH301" s="29" t="str">
        <f t="shared" si="32"/>
        <v/>
      </c>
      <c r="AI301" s="1"/>
    </row>
    <row r="302" spans="6:35" x14ac:dyDescent="0.2">
      <c r="F302" s="1" t="str">
        <f>IF(ISBLANK(E302), "", Table2[[#This Row],[unique_id]])</f>
        <v/>
      </c>
      <c r="T302" s="2"/>
      <c r="V302" s="1" t="str">
        <f t="shared" si="30"/>
        <v/>
      </c>
      <c r="W302" s="1" t="str">
        <f t="shared" si="31"/>
        <v/>
      </c>
      <c r="AH302" s="29" t="str">
        <f t="shared" si="32"/>
        <v/>
      </c>
      <c r="AI302" s="1"/>
    </row>
    <row r="303" spans="6:35" x14ac:dyDescent="0.2">
      <c r="F303" s="1" t="str">
        <f>IF(ISBLANK(E303), "", Table2[[#This Row],[unique_id]])</f>
        <v/>
      </c>
      <c r="T303" s="2"/>
      <c r="V303" s="1" t="str">
        <f t="shared" si="30"/>
        <v/>
      </c>
      <c r="W303" s="1" t="str">
        <f t="shared" si="31"/>
        <v/>
      </c>
      <c r="AH303" s="29" t="str">
        <f t="shared" si="32"/>
        <v/>
      </c>
      <c r="AI303" s="1"/>
    </row>
    <row r="304" spans="6:35" x14ac:dyDescent="0.2">
      <c r="F304" s="1" t="str">
        <f>IF(ISBLANK(E304), "", Table2[[#This Row],[unique_id]])</f>
        <v/>
      </c>
      <c r="T304" s="2"/>
      <c r="V304" s="1" t="str">
        <f t="shared" si="30"/>
        <v/>
      </c>
      <c r="W304" s="1" t="str">
        <f t="shared" si="31"/>
        <v/>
      </c>
      <c r="AH304" s="29" t="str">
        <f t="shared" si="32"/>
        <v/>
      </c>
      <c r="AI304" s="1"/>
    </row>
    <row r="305" spans="6:35" x14ac:dyDescent="0.2">
      <c r="F305" s="1" t="str">
        <f>IF(ISBLANK(E305), "", Table2[[#This Row],[unique_id]])</f>
        <v/>
      </c>
      <c r="T305" s="2"/>
      <c r="V305" s="1" t="str">
        <f t="shared" si="30"/>
        <v/>
      </c>
      <c r="W305" s="1" t="str">
        <f t="shared" si="31"/>
        <v/>
      </c>
      <c r="AH305" s="29" t="str">
        <f t="shared" si="32"/>
        <v/>
      </c>
      <c r="AI305" s="1"/>
    </row>
    <row r="306" spans="6:35" x14ac:dyDescent="0.2">
      <c r="F306" s="1" t="str">
        <f>IF(ISBLANK(E306), "", Table2[[#This Row],[unique_id]])</f>
        <v/>
      </c>
      <c r="T306" s="2"/>
      <c r="V306" s="1" t="str">
        <f t="shared" si="30"/>
        <v/>
      </c>
      <c r="W306" s="1" t="str">
        <f t="shared" si="31"/>
        <v/>
      </c>
      <c r="AH306" s="29" t="str">
        <f t="shared" si="32"/>
        <v/>
      </c>
      <c r="AI306" s="1"/>
    </row>
    <row r="307" spans="6:35" x14ac:dyDescent="0.2">
      <c r="F307" s="1" t="str">
        <f>IF(ISBLANK(E307), "", Table2[[#This Row],[unique_id]])</f>
        <v/>
      </c>
      <c r="T307" s="2"/>
      <c r="V307" s="1" t="str">
        <f t="shared" si="30"/>
        <v/>
      </c>
      <c r="W307" s="1" t="str">
        <f t="shared" si="31"/>
        <v/>
      </c>
      <c r="AH307" s="29" t="str">
        <f t="shared" si="32"/>
        <v/>
      </c>
      <c r="AI307" s="1"/>
    </row>
    <row r="308" spans="6:35" x14ac:dyDescent="0.2">
      <c r="F308" s="1" t="str">
        <f>IF(ISBLANK(E308), "", Table2[[#This Row],[unique_id]])</f>
        <v/>
      </c>
      <c r="T308" s="2"/>
      <c r="V308" s="1" t="str">
        <f t="shared" si="30"/>
        <v/>
      </c>
      <c r="W308" s="1" t="str">
        <f t="shared" si="31"/>
        <v/>
      </c>
      <c r="AH308" s="29" t="str">
        <f t="shared" si="32"/>
        <v/>
      </c>
    </row>
    <row r="309" spans="6:35" x14ac:dyDescent="0.2">
      <c r="F309" s="1" t="str">
        <f>IF(ISBLANK(E309), "", Table2[[#This Row],[unique_id]])</f>
        <v/>
      </c>
      <c r="T309" s="2"/>
      <c r="V309" s="1" t="str">
        <f t="shared" si="30"/>
        <v/>
      </c>
      <c r="W309" s="1" t="str">
        <f t="shared" si="31"/>
        <v/>
      </c>
      <c r="AH309" s="29" t="str">
        <f t="shared" si="32"/>
        <v/>
      </c>
    </row>
    <row r="310" spans="6:35" x14ac:dyDescent="0.2">
      <c r="F310" s="1" t="str">
        <f>IF(ISBLANK(E310), "", Table2[[#This Row],[unique_id]])</f>
        <v/>
      </c>
      <c r="T310" s="2"/>
      <c r="V310" s="1" t="str">
        <f t="shared" si="30"/>
        <v/>
      </c>
      <c r="W310" s="1" t="str">
        <f t="shared" si="31"/>
        <v/>
      </c>
      <c r="AH310" s="29" t="str">
        <f t="shared" si="32"/>
        <v/>
      </c>
      <c r="AI310" s="5"/>
    </row>
    <row r="311" spans="6:35" x14ac:dyDescent="0.2">
      <c r="F311" s="1" t="str">
        <f>IF(ISBLANK(E311), "", Table2[[#This Row],[unique_id]])</f>
        <v/>
      </c>
      <c r="T311" s="2"/>
      <c r="V311" s="1" t="str">
        <f t="shared" si="30"/>
        <v/>
      </c>
      <c r="W311" s="1" t="str">
        <f t="shared" si="31"/>
        <v/>
      </c>
      <c r="AH311" s="29" t="str">
        <f t="shared" si="32"/>
        <v/>
      </c>
    </row>
    <row r="312" spans="6:35" x14ac:dyDescent="0.2">
      <c r="F312" s="1" t="str">
        <f>IF(ISBLANK(E312), "", Table2[[#This Row],[unique_id]])</f>
        <v/>
      </c>
      <c r="T312" s="2"/>
      <c r="V312" s="1" t="str">
        <f t="shared" si="30"/>
        <v/>
      </c>
      <c r="W312" s="1" t="str">
        <f t="shared" si="31"/>
        <v/>
      </c>
      <c r="AH312" s="29" t="str">
        <f t="shared" si="32"/>
        <v/>
      </c>
      <c r="AI312" s="5"/>
    </row>
    <row r="313" spans="6:35" x14ac:dyDescent="0.2">
      <c r="F313" s="1" t="str">
        <f>IF(ISBLANK(E313), "", Table2[[#This Row],[unique_id]])</f>
        <v/>
      </c>
      <c r="T313" s="2"/>
      <c r="V313" s="1" t="str">
        <f t="shared" si="30"/>
        <v/>
      </c>
      <c r="W313" s="1" t="str">
        <f t="shared" si="31"/>
        <v/>
      </c>
      <c r="AH313" s="29" t="str">
        <f t="shared" si="32"/>
        <v/>
      </c>
      <c r="AI313" s="5"/>
    </row>
    <row r="314" spans="6:35" x14ac:dyDescent="0.2">
      <c r="F314" s="1" t="str">
        <f>IF(ISBLANK(E314), "", Table2[[#This Row],[unique_id]])</f>
        <v/>
      </c>
      <c r="T314" s="2"/>
      <c r="V314" s="1" t="str">
        <f t="shared" si="30"/>
        <v/>
      </c>
      <c r="W314" s="1" t="str">
        <f t="shared" si="31"/>
        <v/>
      </c>
      <c r="AH314" s="29" t="str">
        <f t="shared" si="32"/>
        <v/>
      </c>
      <c r="AI314" s="5"/>
    </row>
    <row r="315" spans="6:35" x14ac:dyDescent="0.2">
      <c r="F315" s="1" t="str">
        <f>IF(ISBLANK(E315), "", Table2[[#This Row],[unique_id]])</f>
        <v/>
      </c>
      <c r="T315" s="2"/>
      <c r="V315" s="1" t="str">
        <f t="shared" si="30"/>
        <v/>
      </c>
      <c r="W315" s="1" t="str">
        <f t="shared" si="31"/>
        <v/>
      </c>
      <c r="AH315" s="29" t="str">
        <f t="shared" si="32"/>
        <v/>
      </c>
    </row>
    <row r="316" spans="6:35" x14ac:dyDescent="0.2">
      <c r="F316" s="1" t="str">
        <f>IF(ISBLANK(E316), "", Table2[[#This Row],[unique_id]])</f>
        <v/>
      </c>
      <c r="T316" s="2"/>
      <c r="V316" s="1" t="str">
        <f t="shared" si="30"/>
        <v/>
      </c>
      <c r="W316" s="1" t="str">
        <f t="shared" si="31"/>
        <v/>
      </c>
      <c r="AH316" s="29" t="str">
        <f t="shared" si="32"/>
        <v/>
      </c>
      <c r="AI316" s="5"/>
    </row>
    <row r="317" spans="6:35" x14ac:dyDescent="0.2">
      <c r="F317" s="1" t="str">
        <f>IF(ISBLANK(E317), "", Table2[[#This Row],[unique_id]])</f>
        <v/>
      </c>
      <c r="T317" s="2"/>
      <c r="V317" s="1" t="str">
        <f t="shared" si="30"/>
        <v/>
      </c>
      <c r="W317" s="1" t="str">
        <f t="shared" si="31"/>
        <v/>
      </c>
      <c r="AH317" s="29" t="str">
        <f t="shared" si="32"/>
        <v/>
      </c>
    </row>
    <row r="318" spans="6:35" x14ac:dyDescent="0.2">
      <c r="F318" s="1" t="str">
        <f>IF(ISBLANK(E318), "", Table2[[#This Row],[unique_id]])</f>
        <v/>
      </c>
      <c r="T318" s="2"/>
      <c r="V318" s="1" t="str">
        <f t="shared" si="30"/>
        <v/>
      </c>
      <c r="W318" s="1" t="str">
        <f t="shared" si="31"/>
        <v/>
      </c>
      <c r="AH318" s="29" t="str">
        <f t="shared" si="32"/>
        <v/>
      </c>
    </row>
    <row r="319" spans="6:35" x14ac:dyDescent="0.2">
      <c r="F319" s="1" t="str">
        <f>IF(ISBLANK(E319), "", Table2[[#This Row],[unique_id]])</f>
        <v/>
      </c>
      <c r="T319" s="2"/>
      <c r="V319" s="1" t="str">
        <f t="shared" si="30"/>
        <v/>
      </c>
      <c r="W319" s="1" t="str">
        <f t="shared" si="31"/>
        <v/>
      </c>
      <c r="AH319" s="29" t="str">
        <f t="shared" si="32"/>
        <v/>
      </c>
    </row>
    <row r="320" spans="6:35" x14ac:dyDescent="0.2">
      <c r="F320" s="1" t="str">
        <f>IF(ISBLANK(E320), "", Table2[[#This Row],[unique_id]])</f>
        <v/>
      </c>
      <c r="T320" s="2"/>
      <c r="V320" s="1" t="str">
        <f t="shared" si="30"/>
        <v/>
      </c>
      <c r="W320" s="1" t="str">
        <f t="shared" si="31"/>
        <v/>
      </c>
      <c r="AH320" s="29" t="str">
        <f t="shared" si="32"/>
        <v/>
      </c>
    </row>
    <row r="321" spans="6:35" x14ac:dyDescent="0.2">
      <c r="F321" s="1" t="str">
        <f>IF(ISBLANK(E321), "", Table2[[#This Row],[unique_id]])</f>
        <v/>
      </c>
      <c r="T321" s="2"/>
      <c r="V321" s="1" t="str">
        <f t="shared" si="30"/>
        <v/>
      </c>
      <c r="W321" s="1" t="str">
        <f t="shared" si="31"/>
        <v/>
      </c>
      <c r="AH321" s="29" t="str">
        <f t="shared" si="32"/>
        <v/>
      </c>
    </row>
    <row r="322" spans="6:35" x14ac:dyDescent="0.2">
      <c r="F322" s="1" t="str">
        <f>IF(ISBLANK(E322), "", Table2[[#This Row],[unique_id]])</f>
        <v/>
      </c>
      <c r="T322" s="2"/>
      <c r="V322" s="1" t="str">
        <f t="shared" si="30"/>
        <v/>
      </c>
      <c r="W322" s="1" t="str">
        <f t="shared" si="31"/>
        <v/>
      </c>
      <c r="AH322" s="29" t="str">
        <f t="shared" si="32"/>
        <v/>
      </c>
    </row>
    <row r="323" spans="6:35" x14ac:dyDescent="0.2">
      <c r="F323" s="1" t="str">
        <f>IF(ISBLANK(E323), "", Table2[[#This Row],[unique_id]])</f>
        <v/>
      </c>
      <c r="T323" s="2"/>
      <c r="V323" s="1" t="str">
        <f t="shared" si="30"/>
        <v/>
      </c>
      <c r="W323" s="1" t="str">
        <f t="shared" si="31"/>
        <v/>
      </c>
      <c r="AH323" s="29" t="str">
        <f t="shared" si="32"/>
        <v/>
      </c>
    </row>
    <row r="324" spans="6:35" x14ac:dyDescent="0.2">
      <c r="F324" s="1" t="str">
        <f>IF(ISBLANK(E324), "", Table2[[#This Row],[unique_id]])</f>
        <v/>
      </c>
      <c r="T324" s="2"/>
      <c r="V324" s="1" t="str">
        <f t="shared" ref="V324:V387" si="33">IF(ISBLANK(U324),  "", _xlfn.CONCAT("haas/entity/sensor/", LOWER(C324), "/", E324, "/config"))</f>
        <v/>
      </c>
      <c r="W324" s="1" t="str">
        <f t="shared" ref="W324:W387" si="34">IF(ISBLANK(U324),  "", _xlfn.CONCAT("haas/entity/sensor/", LOWER(C324), "/", E324))</f>
        <v/>
      </c>
      <c r="AH324" s="29" t="str">
        <f t="shared" si="32"/>
        <v/>
      </c>
      <c r="AI324" s="1"/>
    </row>
    <row r="325" spans="6:35" x14ac:dyDescent="0.2">
      <c r="F325" s="1" t="str">
        <f>IF(ISBLANK(E325), "", Table2[[#This Row],[unique_id]])</f>
        <v/>
      </c>
      <c r="T325" s="2"/>
      <c r="V325" s="1" t="str">
        <f t="shared" si="33"/>
        <v/>
      </c>
      <c r="W325" s="1" t="str">
        <f t="shared" si="34"/>
        <v/>
      </c>
      <c r="AH325" s="29" t="str">
        <f t="shared" si="32"/>
        <v/>
      </c>
      <c r="AI325" s="1"/>
    </row>
    <row r="326" spans="6:35" x14ac:dyDescent="0.2">
      <c r="F326" s="1" t="str">
        <f>IF(ISBLANK(E326), "", Table2[[#This Row],[unique_id]])</f>
        <v/>
      </c>
      <c r="T326" s="2"/>
      <c r="V326" s="1" t="str">
        <f t="shared" si="33"/>
        <v/>
      </c>
      <c r="W326" s="1" t="str">
        <f t="shared" si="34"/>
        <v/>
      </c>
      <c r="AH326" s="29" t="str">
        <f t="shared" si="32"/>
        <v/>
      </c>
      <c r="AI326" s="1"/>
    </row>
    <row r="327" spans="6:35" x14ac:dyDescent="0.2">
      <c r="F327" s="1" t="str">
        <f>IF(ISBLANK(E327), "", Table2[[#This Row],[unique_id]])</f>
        <v/>
      </c>
      <c r="T327" s="2"/>
      <c r="V327" s="1" t="str">
        <f t="shared" si="33"/>
        <v/>
      </c>
      <c r="W327" s="1" t="str">
        <f t="shared" si="34"/>
        <v/>
      </c>
      <c r="AH327" s="29" t="str">
        <f t="shared" si="32"/>
        <v/>
      </c>
      <c r="AI327" s="1"/>
    </row>
    <row r="328" spans="6:35" x14ac:dyDescent="0.2">
      <c r="F328" s="1" t="str">
        <f>IF(ISBLANK(E328), "", Table2[[#This Row],[unique_id]])</f>
        <v/>
      </c>
      <c r="T328" s="2"/>
      <c r="V328" s="1" t="str">
        <f t="shared" si="33"/>
        <v/>
      </c>
      <c r="W328" s="1" t="str">
        <f t="shared" si="34"/>
        <v/>
      </c>
      <c r="AH328" s="29" t="str">
        <f t="shared" si="32"/>
        <v/>
      </c>
      <c r="AI328" s="1"/>
    </row>
    <row r="329" spans="6:35" x14ac:dyDescent="0.2">
      <c r="F329" s="1" t="str">
        <f>IF(ISBLANK(E329), "", Table2[[#This Row],[unique_id]])</f>
        <v/>
      </c>
      <c r="T329" s="2"/>
      <c r="V329" s="1" t="str">
        <f t="shared" si="33"/>
        <v/>
      </c>
      <c r="W329" s="1" t="str">
        <f t="shared" si="34"/>
        <v/>
      </c>
      <c r="AH329" s="29" t="str">
        <f t="shared" si="32"/>
        <v/>
      </c>
      <c r="AI329" s="1"/>
    </row>
    <row r="330" spans="6:35" x14ac:dyDescent="0.2">
      <c r="F330" s="1" t="str">
        <f>IF(ISBLANK(E330), "", Table2[[#This Row],[unique_id]])</f>
        <v/>
      </c>
      <c r="T330" s="2"/>
      <c r="V330" s="1" t="str">
        <f t="shared" si="33"/>
        <v/>
      </c>
      <c r="W330" s="1" t="str">
        <f t="shared" si="34"/>
        <v/>
      </c>
      <c r="AH330" s="29" t="str">
        <f t="shared" si="32"/>
        <v/>
      </c>
      <c r="AI330" s="1"/>
    </row>
    <row r="331" spans="6:35" x14ac:dyDescent="0.2">
      <c r="F331" s="1" t="str">
        <f>IF(ISBLANK(E331), "", Table2[[#This Row],[unique_id]])</f>
        <v/>
      </c>
      <c r="T331" s="2"/>
      <c r="V331" s="1" t="str">
        <f t="shared" si="33"/>
        <v/>
      </c>
      <c r="W331" s="1" t="str">
        <f t="shared" si="34"/>
        <v/>
      </c>
      <c r="AH331" s="29" t="str">
        <f t="shared" si="32"/>
        <v/>
      </c>
      <c r="AI331" s="1"/>
    </row>
    <row r="332" spans="6:35" x14ac:dyDescent="0.2">
      <c r="F332" s="1" t="str">
        <f>IF(ISBLANK(E332), "", Table2[[#This Row],[unique_id]])</f>
        <v/>
      </c>
      <c r="T332" s="2"/>
      <c r="V332" s="1" t="str">
        <f t="shared" si="33"/>
        <v/>
      </c>
      <c r="W332" s="1" t="str">
        <f t="shared" si="34"/>
        <v/>
      </c>
      <c r="AH332" s="29" t="str">
        <f t="shared" ref="AH332:AH395" si="35">IF(OR(ISBLANK(AF332), ISBLANK(AG332)), "", _xlfn.CONCAT("[[""mac"", """, AF332, """], [""ip"", """, AG332, """]]"))</f>
        <v/>
      </c>
      <c r="AI332" s="1"/>
    </row>
    <row r="333" spans="6:35" x14ac:dyDescent="0.2">
      <c r="F333" s="1" t="str">
        <f>IF(ISBLANK(E333), "", Table2[[#This Row],[unique_id]])</f>
        <v/>
      </c>
      <c r="T333" s="2"/>
      <c r="V333" s="1" t="str">
        <f t="shared" si="33"/>
        <v/>
      </c>
      <c r="W333" s="1" t="str">
        <f t="shared" si="34"/>
        <v/>
      </c>
      <c r="AH333" s="29" t="str">
        <f t="shared" si="35"/>
        <v/>
      </c>
      <c r="AI333" s="1"/>
    </row>
    <row r="334" spans="6:35" x14ac:dyDescent="0.2">
      <c r="F334" s="1" t="str">
        <f>IF(ISBLANK(E334), "", Table2[[#This Row],[unique_id]])</f>
        <v/>
      </c>
      <c r="T334" s="2"/>
      <c r="V334" s="1" t="str">
        <f t="shared" si="33"/>
        <v/>
      </c>
      <c r="W334" s="1" t="str">
        <f t="shared" si="34"/>
        <v/>
      </c>
      <c r="AH334" s="29" t="str">
        <f t="shared" si="35"/>
        <v/>
      </c>
      <c r="AI334" s="1"/>
    </row>
    <row r="335" spans="6:35" x14ac:dyDescent="0.2">
      <c r="F335" s="1" t="str">
        <f>IF(ISBLANK(E335), "", Table2[[#This Row],[unique_id]])</f>
        <v/>
      </c>
      <c r="T335" s="2"/>
      <c r="V335" s="1" t="str">
        <f t="shared" si="33"/>
        <v/>
      </c>
      <c r="W335" s="1" t="str">
        <f t="shared" si="34"/>
        <v/>
      </c>
      <c r="AH335" s="29" t="str">
        <f t="shared" si="35"/>
        <v/>
      </c>
      <c r="AI335" s="1"/>
    </row>
    <row r="336" spans="6:35" x14ac:dyDescent="0.2">
      <c r="F336" s="1" t="str">
        <f>IF(ISBLANK(E336), "", Table2[[#This Row],[unique_id]])</f>
        <v/>
      </c>
      <c r="T336" s="2"/>
      <c r="V336" s="1" t="str">
        <f t="shared" si="33"/>
        <v/>
      </c>
      <c r="W336" s="1" t="str">
        <f t="shared" si="34"/>
        <v/>
      </c>
      <c r="AH336" s="29" t="str">
        <f t="shared" si="35"/>
        <v/>
      </c>
      <c r="AI336" s="1"/>
    </row>
    <row r="337" spans="6:35" x14ac:dyDescent="0.2">
      <c r="F337" s="1" t="str">
        <f>IF(ISBLANK(E337), "", Table2[[#This Row],[unique_id]])</f>
        <v/>
      </c>
      <c r="T337" s="2"/>
      <c r="V337" s="1" t="str">
        <f t="shared" si="33"/>
        <v/>
      </c>
      <c r="W337" s="1" t="str">
        <f t="shared" si="34"/>
        <v/>
      </c>
      <c r="AH337" s="29" t="str">
        <f t="shared" si="35"/>
        <v/>
      </c>
      <c r="AI337" s="1"/>
    </row>
    <row r="338" spans="6:35" x14ac:dyDescent="0.2">
      <c r="F338" s="1" t="str">
        <f>IF(ISBLANK(E338), "", Table2[[#This Row],[unique_id]])</f>
        <v/>
      </c>
      <c r="T338" s="2"/>
      <c r="V338" s="1" t="str">
        <f t="shared" si="33"/>
        <v/>
      </c>
      <c r="W338" s="1" t="str">
        <f t="shared" si="34"/>
        <v/>
      </c>
      <c r="AH338" s="29" t="str">
        <f t="shared" si="35"/>
        <v/>
      </c>
      <c r="AI338" s="1"/>
    </row>
    <row r="339" spans="6:35" x14ac:dyDescent="0.2">
      <c r="F339" s="1" t="str">
        <f>IF(ISBLANK(E339), "", Table2[[#This Row],[unique_id]])</f>
        <v/>
      </c>
      <c r="T339" s="2"/>
      <c r="V339" s="1" t="str">
        <f t="shared" si="33"/>
        <v/>
      </c>
      <c r="W339" s="1" t="str">
        <f t="shared" si="34"/>
        <v/>
      </c>
      <c r="AH339" s="29" t="str">
        <f t="shared" si="35"/>
        <v/>
      </c>
      <c r="AI339" s="1"/>
    </row>
    <row r="340" spans="6:35" x14ac:dyDescent="0.2">
      <c r="F340" s="1" t="str">
        <f>IF(ISBLANK(E340), "", Table2[[#This Row],[unique_id]])</f>
        <v/>
      </c>
      <c r="T340" s="2"/>
      <c r="V340" s="1" t="str">
        <f t="shared" si="33"/>
        <v/>
      </c>
      <c r="W340" s="1" t="str">
        <f t="shared" si="34"/>
        <v/>
      </c>
      <c r="AH340" s="29" t="str">
        <f t="shared" si="35"/>
        <v/>
      </c>
      <c r="AI340" s="1"/>
    </row>
    <row r="341" spans="6:35" x14ac:dyDescent="0.2">
      <c r="F341" s="1" t="str">
        <f>IF(ISBLANK(E341), "", Table2[[#This Row],[unique_id]])</f>
        <v/>
      </c>
      <c r="T341" s="2"/>
      <c r="V341" s="1" t="str">
        <f t="shared" si="33"/>
        <v/>
      </c>
      <c r="W341" s="1" t="str">
        <f t="shared" si="34"/>
        <v/>
      </c>
      <c r="AH341" s="29" t="str">
        <f t="shared" si="35"/>
        <v/>
      </c>
      <c r="AI341" s="1"/>
    </row>
    <row r="342" spans="6:35" x14ac:dyDescent="0.2">
      <c r="F342" s="1" t="str">
        <f>IF(ISBLANK(E342), "", Table2[[#This Row],[unique_id]])</f>
        <v/>
      </c>
      <c r="T342" s="2"/>
      <c r="V342" s="1" t="str">
        <f t="shared" si="33"/>
        <v/>
      </c>
      <c r="W342" s="1" t="str">
        <f t="shared" si="34"/>
        <v/>
      </c>
      <c r="AH342" s="29" t="str">
        <f t="shared" si="35"/>
        <v/>
      </c>
      <c r="AI342" s="1"/>
    </row>
    <row r="343" spans="6:35" x14ac:dyDescent="0.2">
      <c r="F343" s="1" t="str">
        <f>IF(ISBLANK(E343), "", Table2[[#This Row],[unique_id]])</f>
        <v/>
      </c>
      <c r="T343" s="2"/>
      <c r="V343" s="1" t="str">
        <f t="shared" si="33"/>
        <v/>
      </c>
      <c r="W343" s="1" t="str">
        <f t="shared" si="34"/>
        <v/>
      </c>
      <c r="AH343" s="29" t="str">
        <f t="shared" si="35"/>
        <v/>
      </c>
      <c r="AI343" s="1"/>
    </row>
    <row r="344" spans="6:35" x14ac:dyDescent="0.2">
      <c r="F344" s="1" t="str">
        <f>IF(ISBLANK(E344), "", Table2[[#This Row],[unique_id]])</f>
        <v/>
      </c>
      <c r="T344" s="2"/>
      <c r="V344" s="1" t="str">
        <f t="shared" si="33"/>
        <v/>
      </c>
      <c r="W344" s="1" t="str">
        <f t="shared" si="34"/>
        <v/>
      </c>
      <c r="AH344" s="29" t="str">
        <f t="shared" si="35"/>
        <v/>
      </c>
      <c r="AI344" s="1"/>
    </row>
    <row r="345" spans="6:35" x14ac:dyDescent="0.2">
      <c r="F345" s="1" t="str">
        <f>IF(ISBLANK(E345), "", Table2[[#This Row],[unique_id]])</f>
        <v/>
      </c>
      <c r="T345" s="2"/>
      <c r="V345" s="1" t="str">
        <f t="shared" si="33"/>
        <v/>
      </c>
      <c r="W345" s="1" t="str">
        <f t="shared" si="34"/>
        <v/>
      </c>
      <c r="AH345" s="29" t="str">
        <f t="shared" si="35"/>
        <v/>
      </c>
      <c r="AI345" s="1"/>
    </row>
    <row r="346" spans="6:35" x14ac:dyDescent="0.2">
      <c r="F346" s="1" t="str">
        <f>IF(ISBLANK(E346), "", Table2[[#This Row],[unique_id]])</f>
        <v/>
      </c>
      <c r="T346" s="2"/>
      <c r="V346" s="1" t="str">
        <f t="shared" si="33"/>
        <v/>
      </c>
      <c r="W346" s="1" t="str">
        <f t="shared" si="34"/>
        <v/>
      </c>
      <c r="AH346" s="29" t="str">
        <f t="shared" si="35"/>
        <v/>
      </c>
      <c r="AI346" s="1"/>
    </row>
    <row r="347" spans="6:35" x14ac:dyDescent="0.2">
      <c r="F347" s="1" t="str">
        <f>IF(ISBLANK(E347), "", Table2[[#This Row],[unique_id]])</f>
        <v/>
      </c>
      <c r="T347" s="2"/>
      <c r="V347" s="1" t="str">
        <f t="shared" si="33"/>
        <v/>
      </c>
      <c r="W347" s="1" t="str">
        <f t="shared" si="34"/>
        <v/>
      </c>
      <c r="AH347" s="29" t="str">
        <f t="shared" si="35"/>
        <v/>
      </c>
      <c r="AI347" s="1"/>
    </row>
    <row r="348" spans="6:35" x14ac:dyDescent="0.2">
      <c r="F348" s="1" t="str">
        <f>IF(ISBLANK(E348), "", Table2[[#This Row],[unique_id]])</f>
        <v/>
      </c>
      <c r="T348" s="2"/>
      <c r="V348" s="1" t="str">
        <f t="shared" si="33"/>
        <v/>
      </c>
      <c r="W348" s="1" t="str">
        <f t="shared" si="34"/>
        <v/>
      </c>
      <c r="AH348" s="29" t="str">
        <f t="shared" si="35"/>
        <v/>
      </c>
      <c r="AI348" s="1"/>
    </row>
    <row r="349" spans="6:35" x14ac:dyDescent="0.2">
      <c r="F349" s="1" t="str">
        <f>IF(ISBLANK(E349), "", Table2[[#This Row],[unique_id]])</f>
        <v/>
      </c>
      <c r="T349" s="2"/>
      <c r="V349" s="1" t="str">
        <f t="shared" si="33"/>
        <v/>
      </c>
      <c r="W349" s="1" t="str">
        <f t="shared" si="34"/>
        <v/>
      </c>
      <c r="AH349" s="29" t="str">
        <f t="shared" si="35"/>
        <v/>
      </c>
      <c r="AI349" s="1"/>
    </row>
    <row r="350" spans="6:35" x14ac:dyDescent="0.2">
      <c r="F350" s="1" t="str">
        <f>IF(ISBLANK(E350), "", Table2[[#This Row],[unique_id]])</f>
        <v/>
      </c>
      <c r="T350" s="2"/>
      <c r="V350" s="1" t="str">
        <f t="shared" si="33"/>
        <v/>
      </c>
      <c r="W350" s="1" t="str">
        <f t="shared" si="34"/>
        <v/>
      </c>
      <c r="AH350" s="29" t="str">
        <f t="shared" si="35"/>
        <v/>
      </c>
      <c r="AI350" s="1"/>
    </row>
    <row r="351" spans="6:35" x14ac:dyDescent="0.2">
      <c r="F351" s="1" t="str">
        <f>IF(ISBLANK(E351), "", Table2[[#This Row],[unique_id]])</f>
        <v/>
      </c>
      <c r="T351" s="2"/>
      <c r="V351" s="1" t="str">
        <f t="shared" si="33"/>
        <v/>
      </c>
      <c r="W351" s="1" t="str">
        <f t="shared" si="34"/>
        <v/>
      </c>
      <c r="AH351" s="29" t="str">
        <f t="shared" si="35"/>
        <v/>
      </c>
      <c r="AI351" s="1"/>
    </row>
    <row r="352" spans="6:35" x14ac:dyDescent="0.2">
      <c r="F352" s="1" t="str">
        <f>IF(ISBLANK(E352), "", Table2[[#This Row],[unique_id]])</f>
        <v/>
      </c>
      <c r="T352" s="2"/>
      <c r="V352" s="1" t="str">
        <f t="shared" si="33"/>
        <v/>
      </c>
      <c r="W352" s="1" t="str">
        <f t="shared" si="34"/>
        <v/>
      </c>
      <c r="AH352" s="29" t="str">
        <f t="shared" si="35"/>
        <v/>
      </c>
      <c r="AI352" s="1"/>
    </row>
    <row r="353" spans="6:35" x14ac:dyDescent="0.2">
      <c r="F353" s="1" t="str">
        <f>IF(ISBLANK(E353), "", Table2[[#This Row],[unique_id]])</f>
        <v/>
      </c>
      <c r="T353" s="2"/>
      <c r="V353" s="1" t="str">
        <f t="shared" si="33"/>
        <v/>
      </c>
      <c r="W353" s="1" t="str">
        <f t="shared" si="34"/>
        <v/>
      </c>
      <c r="AH353" s="29" t="str">
        <f t="shared" si="35"/>
        <v/>
      </c>
      <c r="AI353" s="1"/>
    </row>
    <row r="354" spans="6:35" x14ac:dyDescent="0.2">
      <c r="F354" s="1" t="str">
        <f>IF(ISBLANK(E354), "", Table2[[#This Row],[unique_id]])</f>
        <v/>
      </c>
      <c r="T354" s="2"/>
      <c r="V354" s="1" t="str">
        <f t="shared" si="33"/>
        <v/>
      </c>
      <c r="W354" s="1" t="str">
        <f t="shared" si="34"/>
        <v/>
      </c>
      <c r="AH354" s="29" t="str">
        <f t="shared" si="35"/>
        <v/>
      </c>
      <c r="AI354" s="1"/>
    </row>
    <row r="355" spans="6:35" x14ac:dyDescent="0.2">
      <c r="F355" s="1" t="str">
        <f>IF(ISBLANK(E355), "", Table2[[#This Row],[unique_id]])</f>
        <v/>
      </c>
      <c r="T355" s="2"/>
      <c r="V355" s="1" t="str">
        <f t="shared" si="33"/>
        <v/>
      </c>
      <c r="W355" s="1" t="str">
        <f t="shared" si="34"/>
        <v/>
      </c>
      <c r="AH355" s="29" t="str">
        <f t="shared" si="35"/>
        <v/>
      </c>
      <c r="AI355" s="1"/>
    </row>
    <row r="356" spans="6:35" x14ac:dyDescent="0.2">
      <c r="F356" s="1" t="str">
        <f>IF(ISBLANK(E356), "", Table2[[#This Row],[unique_id]])</f>
        <v/>
      </c>
      <c r="T356" s="2"/>
      <c r="V356" s="1" t="str">
        <f t="shared" si="33"/>
        <v/>
      </c>
      <c r="W356" s="1" t="str">
        <f t="shared" si="34"/>
        <v/>
      </c>
      <c r="AH356" s="29" t="str">
        <f t="shared" si="35"/>
        <v/>
      </c>
      <c r="AI356" s="1"/>
    </row>
    <row r="357" spans="6:35" x14ac:dyDescent="0.2">
      <c r="F357" s="1" t="str">
        <f>IF(ISBLANK(E357), "", Table2[[#This Row],[unique_id]])</f>
        <v/>
      </c>
      <c r="T357" s="2"/>
      <c r="V357" s="1" t="str">
        <f t="shared" si="33"/>
        <v/>
      </c>
      <c r="W357" s="1" t="str">
        <f t="shared" si="34"/>
        <v/>
      </c>
      <c r="AH357" s="29" t="str">
        <f t="shared" si="35"/>
        <v/>
      </c>
      <c r="AI357" s="1"/>
    </row>
    <row r="358" spans="6:35" x14ac:dyDescent="0.2">
      <c r="F358" s="1" t="str">
        <f>IF(ISBLANK(E358), "", Table2[[#This Row],[unique_id]])</f>
        <v/>
      </c>
      <c r="T358" s="2"/>
      <c r="V358" s="1" t="str">
        <f t="shared" si="33"/>
        <v/>
      </c>
      <c r="W358" s="1" t="str">
        <f t="shared" si="34"/>
        <v/>
      </c>
      <c r="AH358" s="29" t="str">
        <f t="shared" si="35"/>
        <v/>
      </c>
      <c r="AI358" s="1"/>
    </row>
    <row r="359" spans="6:35" x14ac:dyDescent="0.2">
      <c r="F359" s="1" t="str">
        <f>IF(ISBLANK(E359), "", Table2[[#This Row],[unique_id]])</f>
        <v/>
      </c>
      <c r="T359" s="2"/>
      <c r="V359" s="1" t="str">
        <f t="shared" si="33"/>
        <v/>
      </c>
      <c r="W359" s="1" t="str">
        <f t="shared" si="34"/>
        <v/>
      </c>
      <c r="AH359" s="29" t="str">
        <f t="shared" si="35"/>
        <v/>
      </c>
      <c r="AI359" s="1"/>
    </row>
    <row r="360" spans="6:35" x14ac:dyDescent="0.2">
      <c r="F360" s="1" t="str">
        <f>IF(ISBLANK(E360), "", Table2[[#This Row],[unique_id]])</f>
        <v/>
      </c>
      <c r="T360" s="2"/>
      <c r="V360" s="1" t="str">
        <f t="shared" si="33"/>
        <v/>
      </c>
      <c r="W360" s="1" t="str">
        <f t="shared" si="34"/>
        <v/>
      </c>
      <c r="AH360" s="29" t="str">
        <f t="shared" si="35"/>
        <v/>
      </c>
      <c r="AI360" s="1"/>
    </row>
    <row r="361" spans="6:35" x14ac:dyDescent="0.2">
      <c r="F361" s="1" t="str">
        <f>IF(ISBLANK(E361), "", Table2[[#This Row],[unique_id]])</f>
        <v/>
      </c>
      <c r="T361" s="2"/>
      <c r="V361" s="1" t="str">
        <f t="shared" si="33"/>
        <v/>
      </c>
      <c r="W361" s="1" t="str">
        <f t="shared" si="34"/>
        <v/>
      </c>
      <c r="AH361" s="29" t="str">
        <f t="shared" si="35"/>
        <v/>
      </c>
      <c r="AI361" s="1"/>
    </row>
    <row r="362" spans="6:35" x14ac:dyDescent="0.2">
      <c r="F362" s="1" t="str">
        <f>IF(ISBLANK(E362), "", Table2[[#This Row],[unique_id]])</f>
        <v/>
      </c>
      <c r="T362" s="2"/>
      <c r="V362" s="1" t="str">
        <f t="shared" si="33"/>
        <v/>
      </c>
      <c r="W362" s="1" t="str">
        <f t="shared" si="34"/>
        <v/>
      </c>
      <c r="AH362" s="29" t="str">
        <f t="shared" si="35"/>
        <v/>
      </c>
      <c r="AI362" s="1"/>
    </row>
    <row r="363" spans="6:35" x14ac:dyDescent="0.2">
      <c r="F363" s="1" t="str">
        <f>IF(ISBLANK(E363), "", Table2[[#This Row],[unique_id]])</f>
        <v/>
      </c>
      <c r="T363" s="2"/>
      <c r="V363" s="1" t="str">
        <f t="shared" si="33"/>
        <v/>
      </c>
      <c r="W363" s="1" t="str">
        <f t="shared" si="34"/>
        <v/>
      </c>
      <c r="AH363" s="29" t="str">
        <f t="shared" si="35"/>
        <v/>
      </c>
      <c r="AI363" s="1"/>
    </row>
    <row r="364" spans="6:35" x14ac:dyDescent="0.2">
      <c r="F364" s="1" t="str">
        <f>IF(ISBLANK(E364), "", Table2[[#This Row],[unique_id]])</f>
        <v/>
      </c>
      <c r="T364" s="2"/>
      <c r="V364" s="1" t="str">
        <f t="shared" si="33"/>
        <v/>
      </c>
      <c r="W364" s="1" t="str">
        <f t="shared" si="34"/>
        <v/>
      </c>
      <c r="AH364" s="29" t="str">
        <f t="shared" si="35"/>
        <v/>
      </c>
      <c r="AI364" s="1"/>
    </row>
    <row r="365" spans="6:35" x14ac:dyDescent="0.2">
      <c r="F365" s="1" t="str">
        <f>IF(ISBLANK(E365), "", Table2[[#This Row],[unique_id]])</f>
        <v/>
      </c>
      <c r="T365" s="2"/>
      <c r="V365" s="1" t="str">
        <f t="shared" si="33"/>
        <v/>
      </c>
      <c r="W365" s="1" t="str">
        <f t="shared" si="34"/>
        <v/>
      </c>
      <c r="AH365" s="29" t="str">
        <f t="shared" si="35"/>
        <v/>
      </c>
      <c r="AI365" s="1"/>
    </row>
    <row r="366" spans="6:35" x14ac:dyDescent="0.2">
      <c r="F366" s="1" t="str">
        <f>IF(ISBLANK(E366), "", Table2[[#This Row],[unique_id]])</f>
        <v/>
      </c>
      <c r="T366" s="2"/>
      <c r="V366" s="1" t="str">
        <f t="shared" si="33"/>
        <v/>
      </c>
      <c r="W366" s="1" t="str">
        <f t="shared" si="34"/>
        <v/>
      </c>
      <c r="AH366" s="29" t="str">
        <f t="shared" si="35"/>
        <v/>
      </c>
      <c r="AI366" s="1"/>
    </row>
    <row r="367" spans="6:35" x14ac:dyDescent="0.2">
      <c r="F367" s="1" t="str">
        <f>IF(ISBLANK(E367), "", Table2[[#This Row],[unique_id]])</f>
        <v/>
      </c>
      <c r="T367" s="2"/>
      <c r="V367" s="1" t="str">
        <f t="shared" si="33"/>
        <v/>
      </c>
      <c r="W367" s="1" t="str">
        <f t="shared" si="34"/>
        <v/>
      </c>
      <c r="AH367" s="29" t="str">
        <f t="shared" si="35"/>
        <v/>
      </c>
      <c r="AI367" s="1"/>
    </row>
    <row r="368" spans="6:35" x14ac:dyDescent="0.2">
      <c r="F368" s="1" t="str">
        <f>IF(ISBLANK(E368), "", Table2[[#This Row],[unique_id]])</f>
        <v/>
      </c>
      <c r="T368" s="2"/>
      <c r="V368" s="1" t="str">
        <f t="shared" si="33"/>
        <v/>
      </c>
      <c r="W368" s="1" t="str">
        <f t="shared" si="34"/>
        <v/>
      </c>
      <c r="AH368" s="29" t="str">
        <f t="shared" si="35"/>
        <v/>
      </c>
      <c r="AI368" s="1"/>
    </row>
    <row r="369" spans="6:35" x14ac:dyDescent="0.2">
      <c r="F369" s="1" t="str">
        <f>IF(ISBLANK(E369), "", Table2[[#This Row],[unique_id]])</f>
        <v/>
      </c>
      <c r="T369" s="2"/>
      <c r="V369" s="1" t="str">
        <f t="shared" si="33"/>
        <v/>
      </c>
      <c r="W369" s="1" t="str">
        <f t="shared" si="34"/>
        <v/>
      </c>
      <c r="AH369" s="29" t="str">
        <f t="shared" si="35"/>
        <v/>
      </c>
      <c r="AI369" s="1"/>
    </row>
    <row r="370" spans="6:35" x14ac:dyDescent="0.2">
      <c r="F370" s="1" t="str">
        <f>IF(ISBLANK(E370), "", Table2[[#This Row],[unique_id]])</f>
        <v/>
      </c>
      <c r="T370" s="2"/>
      <c r="V370" s="1" t="str">
        <f t="shared" si="33"/>
        <v/>
      </c>
      <c r="W370" s="1" t="str">
        <f t="shared" si="34"/>
        <v/>
      </c>
      <c r="AH370" s="29" t="str">
        <f t="shared" si="35"/>
        <v/>
      </c>
      <c r="AI370" s="1"/>
    </row>
    <row r="371" spans="6:35" x14ac:dyDescent="0.2">
      <c r="F371" s="1" t="str">
        <f>IF(ISBLANK(E371), "", Table2[[#This Row],[unique_id]])</f>
        <v/>
      </c>
      <c r="T371" s="2"/>
      <c r="V371" s="1" t="str">
        <f t="shared" si="33"/>
        <v/>
      </c>
      <c r="W371" s="1" t="str">
        <f t="shared" si="34"/>
        <v/>
      </c>
      <c r="AH371" s="29" t="str">
        <f t="shared" si="35"/>
        <v/>
      </c>
      <c r="AI371" s="1"/>
    </row>
    <row r="372" spans="6:35" x14ac:dyDescent="0.2">
      <c r="F372" s="1" t="str">
        <f>IF(ISBLANK(E372), "", Table2[[#This Row],[unique_id]])</f>
        <v/>
      </c>
      <c r="T372" s="2"/>
      <c r="V372" s="1" t="str">
        <f t="shared" si="33"/>
        <v/>
      </c>
      <c r="W372" s="1" t="str">
        <f t="shared" si="34"/>
        <v/>
      </c>
      <c r="AH372" s="29" t="str">
        <f t="shared" si="35"/>
        <v/>
      </c>
      <c r="AI372" s="1"/>
    </row>
    <row r="373" spans="6:35" x14ac:dyDescent="0.2">
      <c r="F373" s="1" t="str">
        <f>IF(ISBLANK(E373), "", Table2[[#This Row],[unique_id]])</f>
        <v/>
      </c>
      <c r="T373" s="2"/>
      <c r="V373" s="1" t="str">
        <f t="shared" si="33"/>
        <v/>
      </c>
      <c r="W373" s="1" t="str">
        <f t="shared" si="34"/>
        <v/>
      </c>
      <c r="AH373" s="29" t="str">
        <f t="shared" si="35"/>
        <v/>
      </c>
      <c r="AI373" s="1"/>
    </row>
    <row r="374" spans="6:35" x14ac:dyDescent="0.2">
      <c r="F374" s="1" t="str">
        <f>IF(ISBLANK(E374), "", Table2[[#This Row],[unique_id]])</f>
        <v/>
      </c>
      <c r="T374" s="2"/>
      <c r="V374" s="1" t="str">
        <f t="shared" si="33"/>
        <v/>
      </c>
      <c r="W374" s="1" t="str">
        <f t="shared" si="34"/>
        <v/>
      </c>
      <c r="AH374" s="29" t="str">
        <f t="shared" si="35"/>
        <v/>
      </c>
      <c r="AI374" s="1"/>
    </row>
    <row r="375" spans="6:35" x14ac:dyDescent="0.2">
      <c r="F375" s="1" t="str">
        <f>IF(ISBLANK(E375), "", Table2[[#This Row],[unique_id]])</f>
        <v/>
      </c>
      <c r="T375" s="2"/>
      <c r="V375" s="1" t="str">
        <f t="shared" si="33"/>
        <v/>
      </c>
      <c r="W375" s="1" t="str">
        <f t="shared" si="34"/>
        <v/>
      </c>
      <c r="AH375" s="29" t="str">
        <f t="shared" si="35"/>
        <v/>
      </c>
      <c r="AI375" s="1"/>
    </row>
    <row r="376" spans="6:35" x14ac:dyDescent="0.2">
      <c r="F376" s="1" t="str">
        <f>IF(ISBLANK(E376), "", Table2[[#This Row],[unique_id]])</f>
        <v/>
      </c>
      <c r="T376" s="2"/>
      <c r="V376" s="1" t="str">
        <f t="shared" si="33"/>
        <v/>
      </c>
      <c r="W376" s="1" t="str">
        <f t="shared" si="34"/>
        <v/>
      </c>
      <c r="AH376" s="29" t="str">
        <f t="shared" si="35"/>
        <v/>
      </c>
      <c r="AI376" s="1"/>
    </row>
    <row r="377" spans="6:35" x14ac:dyDescent="0.2">
      <c r="F377" s="1" t="str">
        <f>IF(ISBLANK(E377), "", Table2[[#This Row],[unique_id]])</f>
        <v/>
      </c>
      <c r="T377" s="2"/>
      <c r="V377" s="1" t="str">
        <f t="shared" si="33"/>
        <v/>
      </c>
      <c r="W377" s="1" t="str">
        <f t="shared" si="34"/>
        <v/>
      </c>
      <c r="AH377" s="29" t="str">
        <f t="shared" si="35"/>
        <v/>
      </c>
      <c r="AI377" s="1"/>
    </row>
    <row r="378" spans="6:35" x14ac:dyDescent="0.2">
      <c r="F378" s="1" t="str">
        <f>IF(ISBLANK(E378), "", Table2[[#This Row],[unique_id]])</f>
        <v/>
      </c>
      <c r="T378" s="2"/>
      <c r="V378" s="1" t="str">
        <f t="shared" si="33"/>
        <v/>
      </c>
      <c r="W378" s="1" t="str">
        <f t="shared" si="34"/>
        <v/>
      </c>
      <c r="AH378" s="29" t="str">
        <f t="shared" si="35"/>
        <v/>
      </c>
      <c r="AI378" s="1"/>
    </row>
    <row r="379" spans="6:35" x14ac:dyDescent="0.2">
      <c r="F379" s="1" t="str">
        <f>IF(ISBLANK(E379), "", Table2[[#This Row],[unique_id]])</f>
        <v/>
      </c>
      <c r="T379" s="2"/>
      <c r="V379" s="1" t="str">
        <f t="shared" si="33"/>
        <v/>
      </c>
      <c r="W379" s="1" t="str">
        <f t="shared" si="34"/>
        <v/>
      </c>
      <c r="AH379" s="29" t="str">
        <f t="shared" si="35"/>
        <v/>
      </c>
      <c r="AI379" s="1"/>
    </row>
    <row r="380" spans="6:35" x14ac:dyDescent="0.2">
      <c r="F380" s="1" t="str">
        <f>IF(ISBLANK(E380), "", Table2[[#This Row],[unique_id]])</f>
        <v/>
      </c>
      <c r="T380" s="2"/>
      <c r="V380" s="1" t="str">
        <f t="shared" si="33"/>
        <v/>
      </c>
      <c r="W380" s="1" t="str">
        <f t="shared" si="34"/>
        <v/>
      </c>
      <c r="AH380" s="29" t="str">
        <f t="shared" si="35"/>
        <v/>
      </c>
      <c r="AI380" s="1"/>
    </row>
    <row r="381" spans="6:35" x14ac:dyDescent="0.2">
      <c r="F381" s="1" t="str">
        <f>IF(ISBLANK(E381), "", Table2[[#This Row],[unique_id]])</f>
        <v/>
      </c>
      <c r="T381" s="2"/>
      <c r="V381" s="1" t="str">
        <f t="shared" si="33"/>
        <v/>
      </c>
      <c r="W381" s="1" t="str">
        <f t="shared" si="34"/>
        <v/>
      </c>
      <c r="AH381" s="29" t="str">
        <f t="shared" si="35"/>
        <v/>
      </c>
      <c r="AI381" s="1"/>
    </row>
    <row r="382" spans="6:35" x14ac:dyDescent="0.2">
      <c r="F382" s="1" t="str">
        <f>IF(ISBLANK(E382), "", Table2[[#This Row],[unique_id]])</f>
        <v/>
      </c>
      <c r="T382" s="2"/>
      <c r="V382" s="1" t="str">
        <f t="shared" si="33"/>
        <v/>
      </c>
      <c r="W382" s="1" t="str">
        <f t="shared" si="34"/>
        <v/>
      </c>
      <c r="AH382" s="29" t="str">
        <f t="shared" si="35"/>
        <v/>
      </c>
      <c r="AI382" s="1"/>
    </row>
    <row r="383" spans="6:35" x14ac:dyDescent="0.2">
      <c r="F383" s="1" t="str">
        <f>IF(ISBLANK(E383), "", Table2[[#This Row],[unique_id]])</f>
        <v/>
      </c>
      <c r="T383" s="2"/>
      <c r="V383" s="1" t="str">
        <f t="shared" si="33"/>
        <v/>
      </c>
      <c r="W383" s="1" t="str">
        <f t="shared" si="34"/>
        <v/>
      </c>
      <c r="AH383" s="29" t="str">
        <f t="shared" si="35"/>
        <v/>
      </c>
      <c r="AI383" s="1"/>
    </row>
    <row r="384" spans="6:35" x14ac:dyDescent="0.2">
      <c r="F384" s="1" t="str">
        <f>IF(ISBLANK(E384), "", Table2[[#This Row],[unique_id]])</f>
        <v/>
      </c>
      <c r="T384" s="2"/>
      <c r="V384" s="1" t="str">
        <f t="shared" si="33"/>
        <v/>
      </c>
      <c r="W384" s="1" t="str">
        <f t="shared" si="34"/>
        <v/>
      </c>
      <c r="AH384" s="29" t="str">
        <f t="shared" si="35"/>
        <v/>
      </c>
      <c r="AI384" s="1"/>
    </row>
    <row r="385" spans="6:35" x14ac:dyDescent="0.2">
      <c r="F385" s="1" t="str">
        <f>IF(ISBLANK(E385), "", Table2[[#This Row],[unique_id]])</f>
        <v/>
      </c>
      <c r="T385" s="2"/>
      <c r="V385" s="1" t="str">
        <f t="shared" si="33"/>
        <v/>
      </c>
      <c r="W385" s="1" t="str">
        <f t="shared" si="34"/>
        <v/>
      </c>
      <c r="AH385" s="29" t="str">
        <f t="shared" si="35"/>
        <v/>
      </c>
      <c r="AI385" s="1"/>
    </row>
    <row r="386" spans="6:35" x14ac:dyDescent="0.2">
      <c r="F386" s="1" t="str">
        <f>IF(ISBLANK(E386), "", Table2[[#This Row],[unique_id]])</f>
        <v/>
      </c>
      <c r="T386" s="2"/>
      <c r="V386" s="1" t="str">
        <f t="shared" si="33"/>
        <v/>
      </c>
      <c r="W386" s="1" t="str">
        <f t="shared" si="34"/>
        <v/>
      </c>
      <c r="AH386" s="29" t="str">
        <f t="shared" si="35"/>
        <v/>
      </c>
      <c r="AI386" s="1"/>
    </row>
    <row r="387" spans="6:35" x14ac:dyDescent="0.2">
      <c r="F387" s="1" t="str">
        <f>IF(ISBLANK(E387), "", Table2[[#This Row],[unique_id]])</f>
        <v/>
      </c>
      <c r="T387" s="2"/>
      <c r="V387" s="1" t="str">
        <f t="shared" si="33"/>
        <v/>
      </c>
      <c r="W387" s="1" t="str">
        <f t="shared" si="34"/>
        <v/>
      </c>
      <c r="AH387" s="29" t="str">
        <f t="shared" si="35"/>
        <v/>
      </c>
      <c r="AI387" s="1"/>
    </row>
    <row r="388" spans="6:35" x14ac:dyDescent="0.2">
      <c r="F388" s="1" t="str">
        <f>IF(ISBLANK(E388), "", Table2[[#This Row],[unique_id]])</f>
        <v/>
      </c>
      <c r="T388" s="2"/>
      <c r="V388" s="1" t="str">
        <f t="shared" ref="V388:V451" si="36">IF(ISBLANK(U388),  "", _xlfn.CONCAT("haas/entity/sensor/", LOWER(C388), "/", E388, "/config"))</f>
        <v/>
      </c>
      <c r="W388" s="1" t="str">
        <f t="shared" ref="W388:W451" si="37">IF(ISBLANK(U388),  "", _xlfn.CONCAT("haas/entity/sensor/", LOWER(C388), "/", E388))</f>
        <v/>
      </c>
      <c r="AH388" s="29" t="str">
        <f t="shared" si="35"/>
        <v/>
      </c>
      <c r="AI388" s="1"/>
    </row>
    <row r="389" spans="6:35" x14ac:dyDescent="0.2">
      <c r="F389" s="1" t="str">
        <f>IF(ISBLANK(E389), "", Table2[[#This Row],[unique_id]])</f>
        <v/>
      </c>
      <c r="T389" s="2"/>
      <c r="V389" s="1" t="str">
        <f t="shared" si="36"/>
        <v/>
      </c>
      <c r="W389" s="1" t="str">
        <f t="shared" si="37"/>
        <v/>
      </c>
      <c r="AH389" s="29" t="str">
        <f t="shared" si="35"/>
        <v/>
      </c>
      <c r="AI389" s="1"/>
    </row>
    <row r="390" spans="6:35" x14ac:dyDescent="0.2">
      <c r="F390" s="1" t="str">
        <f>IF(ISBLANK(E390), "", Table2[[#This Row],[unique_id]])</f>
        <v/>
      </c>
      <c r="T390" s="2"/>
      <c r="V390" s="1" t="str">
        <f t="shared" si="36"/>
        <v/>
      </c>
      <c r="W390" s="1" t="str">
        <f t="shared" si="37"/>
        <v/>
      </c>
      <c r="AH390" s="29" t="str">
        <f t="shared" si="35"/>
        <v/>
      </c>
      <c r="AI390" s="1"/>
    </row>
    <row r="391" spans="6:35" x14ac:dyDescent="0.2">
      <c r="F391" s="1" t="str">
        <f>IF(ISBLANK(E391), "", Table2[[#This Row],[unique_id]])</f>
        <v/>
      </c>
      <c r="T391" s="2"/>
      <c r="V391" s="1" t="str">
        <f t="shared" si="36"/>
        <v/>
      </c>
      <c r="W391" s="1" t="str">
        <f t="shared" si="37"/>
        <v/>
      </c>
      <c r="AH391" s="29" t="str">
        <f t="shared" si="35"/>
        <v/>
      </c>
      <c r="AI391" s="1"/>
    </row>
    <row r="392" spans="6:35" x14ac:dyDescent="0.2">
      <c r="F392" s="1" t="str">
        <f>IF(ISBLANK(E392), "", Table2[[#This Row],[unique_id]])</f>
        <v/>
      </c>
      <c r="T392" s="2"/>
      <c r="V392" s="1" t="str">
        <f t="shared" si="36"/>
        <v/>
      </c>
      <c r="W392" s="1" t="str">
        <f t="shared" si="37"/>
        <v/>
      </c>
      <c r="AH392" s="29" t="str">
        <f t="shared" si="35"/>
        <v/>
      </c>
      <c r="AI392" s="1"/>
    </row>
    <row r="393" spans="6:35" x14ac:dyDescent="0.2">
      <c r="F393" s="1" t="str">
        <f>IF(ISBLANK(E393), "", Table2[[#This Row],[unique_id]])</f>
        <v/>
      </c>
      <c r="T393" s="2"/>
      <c r="V393" s="1" t="str">
        <f t="shared" si="36"/>
        <v/>
      </c>
      <c r="W393" s="1" t="str">
        <f t="shared" si="37"/>
        <v/>
      </c>
      <c r="AH393" s="29" t="str">
        <f t="shared" si="35"/>
        <v/>
      </c>
      <c r="AI393" s="1"/>
    </row>
    <row r="394" spans="6:35" x14ac:dyDescent="0.2">
      <c r="F394" s="1" t="str">
        <f>IF(ISBLANK(E394), "", Table2[[#This Row],[unique_id]])</f>
        <v/>
      </c>
      <c r="T394" s="2"/>
      <c r="V394" s="1" t="str">
        <f t="shared" si="36"/>
        <v/>
      </c>
      <c r="W394" s="1" t="str">
        <f t="shared" si="37"/>
        <v/>
      </c>
      <c r="AH394" s="29" t="str">
        <f t="shared" si="35"/>
        <v/>
      </c>
      <c r="AI394" s="1"/>
    </row>
    <row r="395" spans="6:35" x14ac:dyDescent="0.2">
      <c r="F395" s="1" t="str">
        <f>IF(ISBLANK(E395), "", Table2[[#This Row],[unique_id]])</f>
        <v/>
      </c>
      <c r="T395" s="2"/>
      <c r="V395" s="1" t="str">
        <f t="shared" si="36"/>
        <v/>
      </c>
      <c r="W395" s="1" t="str">
        <f t="shared" si="37"/>
        <v/>
      </c>
      <c r="AH395" s="29" t="str">
        <f t="shared" si="35"/>
        <v/>
      </c>
      <c r="AI395" s="1"/>
    </row>
    <row r="396" spans="6:35" x14ac:dyDescent="0.2">
      <c r="F396" s="1" t="str">
        <f>IF(ISBLANK(E396), "", Table2[[#This Row],[unique_id]])</f>
        <v/>
      </c>
      <c r="T396" s="2"/>
      <c r="V396" s="1" t="str">
        <f t="shared" si="36"/>
        <v/>
      </c>
      <c r="W396" s="1" t="str">
        <f t="shared" si="37"/>
        <v/>
      </c>
      <c r="AH396" s="29" t="str">
        <f t="shared" ref="AH396:AH459" si="38">IF(OR(ISBLANK(AF396), ISBLANK(AG396)), "", _xlfn.CONCAT("[[""mac"", """, AF396, """], [""ip"", """, AG396, """]]"))</f>
        <v/>
      </c>
      <c r="AI396" s="1"/>
    </row>
    <row r="397" spans="6:35" x14ac:dyDescent="0.2">
      <c r="F397" s="1" t="str">
        <f>IF(ISBLANK(E397), "", Table2[[#This Row],[unique_id]])</f>
        <v/>
      </c>
      <c r="H397" s="4"/>
      <c r="T397" s="2"/>
      <c r="V397" s="1" t="str">
        <f t="shared" si="36"/>
        <v/>
      </c>
      <c r="W397" s="1" t="str">
        <f t="shared" si="37"/>
        <v/>
      </c>
      <c r="AH397" s="29" t="str">
        <f t="shared" si="38"/>
        <v/>
      </c>
      <c r="AI397" s="1"/>
    </row>
    <row r="398" spans="6:35" x14ac:dyDescent="0.2">
      <c r="F398" s="1" t="str">
        <f>IF(ISBLANK(E398), "", Table2[[#This Row],[unique_id]])</f>
        <v/>
      </c>
      <c r="H398" s="4"/>
      <c r="T398" s="2"/>
      <c r="V398" s="1" t="str">
        <f t="shared" si="36"/>
        <v/>
      </c>
      <c r="W398" s="1" t="str">
        <f t="shared" si="37"/>
        <v/>
      </c>
      <c r="AH398" s="29" t="str">
        <f t="shared" si="38"/>
        <v/>
      </c>
      <c r="AI398" s="1"/>
    </row>
    <row r="399" spans="6:35" x14ac:dyDescent="0.2">
      <c r="F399" s="1" t="str">
        <f>IF(ISBLANK(E399), "", Table2[[#This Row],[unique_id]])</f>
        <v/>
      </c>
      <c r="T399" s="2"/>
      <c r="V399" s="1" t="str">
        <f t="shared" si="36"/>
        <v/>
      </c>
      <c r="W399" s="1" t="str">
        <f t="shared" si="37"/>
        <v/>
      </c>
      <c r="AH399" s="29" t="str">
        <f t="shared" si="38"/>
        <v/>
      </c>
      <c r="AI399" s="1"/>
    </row>
    <row r="400" spans="6:35" x14ac:dyDescent="0.2">
      <c r="F400" s="1" t="str">
        <f>IF(ISBLANK(E400), "", Table2[[#This Row],[unique_id]])</f>
        <v/>
      </c>
      <c r="T400" s="2"/>
      <c r="V400" s="1" t="str">
        <f t="shared" si="36"/>
        <v/>
      </c>
      <c r="W400" s="1" t="str">
        <f t="shared" si="37"/>
        <v/>
      </c>
      <c r="AH400" s="29" t="str">
        <f t="shared" si="38"/>
        <v/>
      </c>
      <c r="AI400" s="1"/>
    </row>
    <row r="401" spans="6:35" x14ac:dyDescent="0.2">
      <c r="F401" s="1" t="str">
        <f>IF(ISBLANK(E401), "", Table2[[#This Row],[unique_id]])</f>
        <v/>
      </c>
      <c r="T401" s="2"/>
      <c r="V401" s="1" t="str">
        <f t="shared" si="36"/>
        <v/>
      </c>
      <c r="W401" s="1" t="str">
        <f t="shared" si="37"/>
        <v/>
      </c>
      <c r="AH401" s="29" t="str">
        <f t="shared" si="38"/>
        <v/>
      </c>
      <c r="AI401" s="1"/>
    </row>
    <row r="402" spans="6:35" x14ac:dyDescent="0.2">
      <c r="F402" s="1" t="str">
        <f>IF(ISBLANK(E402), "", Table2[[#This Row],[unique_id]])</f>
        <v/>
      </c>
      <c r="V402" s="1" t="str">
        <f t="shared" si="36"/>
        <v/>
      </c>
      <c r="W402" s="1" t="str">
        <f t="shared" si="37"/>
        <v/>
      </c>
      <c r="AH402" s="29" t="str">
        <f t="shared" si="38"/>
        <v/>
      </c>
      <c r="AI402" s="1"/>
    </row>
    <row r="403" spans="6:35" x14ac:dyDescent="0.2">
      <c r="F403" s="1" t="str">
        <f>IF(ISBLANK(E403), "", Table2[[#This Row],[unique_id]])</f>
        <v/>
      </c>
      <c r="V403" s="1" t="str">
        <f t="shared" si="36"/>
        <v/>
      </c>
      <c r="W403" s="1" t="str">
        <f t="shared" si="37"/>
        <v/>
      </c>
      <c r="AH403" s="29" t="str">
        <f t="shared" si="38"/>
        <v/>
      </c>
      <c r="AI403" s="1"/>
    </row>
    <row r="404" spans="6:35" x14ac:dyDescent="0.2">
      <c r="F404" s="1" t="str">
        <f>IF(ISBLANK(E404), "", Table2[[#This Row],[unique_id]])</f>
        <v/>
      </c>
      <c r="V404" s="1" t="str">
        <f t="shared" si="36"/>
        <v/>
      </c>
      <c r="W404" s="1" t="str">
        <f t="shared" si="37"/>
        <v/>
      </c>
      <c r="AH404" s="29" t="str">
        <f t="shared" si="38"/>
        <v/>
      </c>
      <c r="AI404" s="1"/>
    </row>
    <row r="405" spans="6:35" x14ac:dyDescent="0.2">
      <c r="F405" s="1" t="str">
        <f>IF(ISBLANK(E405), "", Table2[[#This Row],[unique_id]])</f>
        <v/>
      </c>
      <c r="V405" s="1" t="str">
        <f t="shared" si="36"/>
        <v/>
      </c>
      <c r="W405" s="1" t="str">
        <f t="shared" si="37"/>
        <v/>
      </c>
      <c r="AH405" s="29" t="str">
        <f t="shared" si="38"/>
        <v/>
      </c>
      <c r="AI405" s="1"/>
    </row>
    <row r="406" spans="6:35" x14ac:dyDescent="0.2">
      <c r="F406" s="1" t="str">
        <f>IF(ISBLANK(E406), "", Table2[[#This Row],[unique_id]])</f>
        <v/>
      </c>
      <c r="V406" s="1" t="str">
        <f t="shared" si="36"/>
        <v/>
      </c>
      <c r="W406" s="1" t="str">
        <f t="shared" si="37"/>
        <v/>
      </c>
      <c r="AH406" s="29" t="str">
        <f t="shared" si="38"/>
        <v/>
      </c>
      <c r="AI406" s="1"/>
    </row>
    <row r="407" spans="6:35" x14ac:dyDescent="0.2">
      <c r="F407" s="1" t="str">
        <f>IF(ISBLANK(E407), "", Table2[[#This Row],[unique_id]])</f>
        <v/>
      </c>
      <c r="G407" s="4"/>
      <c r="V407" s="1" t="str">
        <f t="shared" si="36"/>
        <v/>
      </c>
      <c r="W407" s="1" t="str">
        <f t="shared" si="37"/>
        <v/>
      </c>
      <c r="AH407" s="29" t="str">
        <f t="shared" si="38"/>
        <v/>
      </c>
      <c r="AI407" s="1"/>
    </row>
    <row r="408" spans="6:35" x14ac:dyDescent="0.2">
      <c r="F408" s="1" t="str">
        <f>IF(ISBLANK(E408), "", Table2[[#This Row],[unique_id]])</f>
        <v/>
      </c>
      <c r="V408" s="1" t="str">
        <f t="shared" si="36"/>
        <v/>
      </c>
      <c r="W408" s="1" t="str">
        <f t="shared" si="37"/>
        <v/>
      </c>
      <c r="AH408" s="29" t="str">
        <f t="shared" si="38"/>
        <v/>
      </c>
      <c r="AI408" s="1"/>
    </row>
    <row r="409" spans="6:35" x14ac:dyDescent="0.2">
      <c r="F409" s="1" t="str">
        <f>IF(ISBLANK(E409), "", Table2[[#This Row],[unique_id]])</f>
        <v/>
      </c>
      <c r="V409" s="1" t="str">
        <f t="shared" si="36"/>
        <v/>
      </c>
      <c r="W409" s="1" t="str">
        <f t="shared" si="37"/>
        <v/>
      </c>
      <c r="AH409" s="29" t="str">
        <f t="shared" si="38"/>
        <v/>
      </c>
      <c r="AI409" s="1"/>
    </row>
    <row r="410" spans="6:35" x14ac:dyDescent="0.2">
      <c r="F410" s="1" t="str">
        <f>IF(ISBLANK(E410), "", Table2[[#This Row],[unique_id]])</f>
        <v/>
      </c>
      <c r="V410" s="1" t="str">
        <f t="shared" si="36"/>
        <v/>
      </c>
      <c r="W410" s="1" t="str">
        <f t="shared" si="37"/>
        <v/>
      </c>
      <c r="AH410" s="29" t="str">
        <f t="shared" si="38"/>
        <v/>
      </c>
      <c r="AI410" s="1"/>
    </row>
    <row r="411" spans="6:35" x14ac:dyDescent="0.2">
      <c r="F411" s="1" t="str">
        <f>IF(ISBLANK(E411), "", Table2[[#This Row],[unique_id]])</f>
        <v/>
      </c>
      <c r="V411" s="1" t="str">
        <f t="shared" si="36"/>
        <v/>
      </c>
      <c r="W411" s="1" t="str">
        <f t="shared" si="37"/>
        <v/>
      </c>
      <c r="AH411" s="29" t="str">
        <f t="shared" si="38"/>
        <v/>
      </c>
      <c r="AI411" s="1"/>
    </row>
    <row r="412" spans="6:35" x14ac:dyDescent="0.2">
      <c r="F412" s="1" t="str">
        <f>IF(ISBLANK(E412), "", Table2[[#This Row],[unique_id]])</f>
        <v/>
      </c>
      <c r="V412" s="1" t="str">
        <f t="shared" si="36"/>
        <v/>
      </c>
      <c r="W412" s="1" t="str">
        <f t="shared" si="37"/>
        <v/>
      </c>
      <c r="AH412" s="29" t="str">
        <f t="shared" si="38"/>
        <v/>
      </c>
      <c r="AI412" s="1"/>
    </row>
    <row r="413" spans="6:35" x14ac:dyDescent="0.2">
      <c r="F413" s="1" t="str">
        <f>IF(ISBLANK(E413), "", Table2[[#This Row],[unique_id]])</f>
        <v/>
      </c>
      <c r="V413" s="1" t="str">
        <f t="shared" si="36"/>
        <v/>
      </c>
      <c r="W413" s="1" t="str">
        <f t="shared" si="37"/>
        <v/>
      </c>
      <c r="AH413" s="29" t="str">
        <f t="shared" si="38"/>
        <v/>
      </c>
      <c r="AI413" s="1"/>
    </row>
    <row r="414" spans="6:35" x14ac:dyDescent="0.2">
      <c r="F414" s="1" t="str">
        <f>IF(ISBLANK(E414), "", Table2[[#This Row],[unique_id]])</f>
        <v/>
      </c>
      <c r="V414" s="1" t="str">
        <f t="shared" si="36"/>
        <v/>
      </c>
      <c r="W414" s="1" t="str">
        <f t="shared" si="37"/>
        <v/>
      </c>
      <c r="AH414" s="29" t="str">
        <f t="shared" si="38"/>
        <v/>
      </c>
      <c r="AI414" s="1"/>
    </row>
    <row r="415" spans="6:35" x14ac:dyDescent="0.2">
      <c r="F415" s="1" t="str">
        <f>IF(ISBLANK(E415), "", Table2[[#This Row],[unique_id]])</f>
        <v/>
      </c>
      <c r="V415" s="1" t="str">
        <f t="shared" si="36"/>
        <v/>
      </c>
      <c r="W415" s="1" t="str">
        <f t="shared" si="37"/>
        <v/>
      </c>
      <c r="AH415" s="29" t="str">
        <f t="shared" si="38"/>
        <v/>
      </c>
      <c r="AI415" s="1"/>
    </row>
    <row r="416" spans="6:35" x14ac:dyDescent="0.2">
      <c r="F416" s="1" t="str">
        <f>IF(ISBLANK(E416), "", Table2[[#This Row],[unique_id]])</f>
        <v/>
      </c>
      <c r="V416" s="1" t="str">
        <f t="shared" si="36"/>
        <v/>
      </c>
      <c r="W416" s="1" t="str">
        <f t="shared" si="37"/>
        <v/>
      </c>
      <c r="AH416" s="29" t="str">
        <f t="shared" si="38"/>
        <v/>
      </c>
      <c r="AI416" s="1"/>
    </row>
    <row r="417" spans="6:35" x14ac:dyDescent="0.2">
      <c r="F417" s="1" t="str">
        <f>IF(ISBLANK(E417), "", Table2[[#This Row],[unique_id]])</f>
        <v/>
      </c>
      <c r="V417" s="1" t="str">
        <f t="shared" si="36"/>
        <v/>
      </c>
      <c r="W417" s="1" t="str">
        <f t="shared" si="37"/>
        <v/>
      </c>
      <c r="AH417" s="29" t="str">
        <f t="shared" si="38"/>
        <v/>
      </c>
      <c r="AI417" s="1"/>
    </row>
    <row r="418" spans="6:35" x14ac:dyDescent="0.2">
      <c r="F418" s="1" t="str">
        <f>IF(ISBLANK(E418), "", Table2[[#This Row],[unique_id]])</f>
        <v/>
      </c>
      <c r="V418" s="1" t="str">
        <f t="shared" si="36"/>
        <v/>
      </c>
      <c r="W418" s="1" t="str">
        <f t="shared" si="37"/>
        <v/>
      </c>
      <c r="AH418" s="29" t="str">
        <f t="shared" si="38"/>
        <v/>
      </c>
      <c r="AI418" s="1"/>
    </row>
    <row r="419" spans="6:35" x14ac:dyDescent="0.2">
      <c r="F419" s="1" t="str">
        <f>IF(ISBLANK(E419), "", Table2[[#This Row],[unique_id]])</f>
        <v/>
      </c>
      <c r="V419" s="1" t="str">
        <f t="shared" si="36"/>
        <v/>
      </c>
      <c r="W419" s="1" t="str">
        <f t="shared" si="37"/>
        <v/>
      </c>
      <c r="AH419" s="29" t="str">
        <f t="shared" si="38"/>
        <v/>
      </c>
      <c r="AI419" s="1"/>
    </row>
    <row r="420" spans="6:35" x14ac:dyDescent="0.2">
      <c r="F420" s="1" t="str">
        <f>IF(ISBLANK(E420), "", Table2[[#This Row],[unique_id]])</f>
        <v/>
      </c>
      <c r="V420" s="1" t="str">
        <f t="shared" si="36"/>
        <v/>
      </c>
      <c r="W420" s="1" t="str">
        <f t="shared" si="37"/>
        <v/>
      </c>
      <c r="AH420" s="29" t="str">
        <f t="shared" si="38"/>
        <v/>
      </c>
      <c r="AI420" s="1"/>
    </row>
    <row r="421" spans="6:35" x14ac:dyDescent="0.2">
      <c r="F421" s="1" t="str">
        <f>IF(ISBLANK(E421), "", Table2[[#This Row],[unique_id]])</f>
        <v/>
      </c>
      <c r="V421" s="1" t="str">
        <f t="shared" si="36"/>
        <v/>
      </c>
      <c r="W421" s="1" t="str">
        <f t="shared" si="37"/>
        <v/>
      </c>
      <c r="AH421" s="29" t="str">
        <f t="shared" si="38"/>
        <v/>
      </c>
      <c r="AI421" s="1"/>
    </row>
    <row r="422" spans="6:35" x14ac:dyDescent="0.2">
      <c r="F422" s="1" t="str">
        <f>IF(ISBLANK(E422), "", Table2[[#This Row],[unique_id]])</f>
        <v/>
      </c>
      <c r="V422" s="1" t="str">
        <f t="shared" si="36"/>
        <v/>
      </c>
      <c r="W422" s="1" t="str">
        <f t="shared" si="37"/>
        <v/>
      </c>
      <c r="AH422" s="29" t="str">
        <f t="shared" si="38"/>
        <v/>
      </c>
      <c r="AI422" s="1"/>
    </row>
    <row r="423" spans="6:35" x14ac:dyDescent="0.2">
      <c r="F423" s="1" t="str">
        <f>IF(ISBLANK(E423), "", Table2[[#This Row],[unique_id]])</f>
        <v/>
      </c>
      <c r="V423" s="1" t="str">
        <f t="shared" si="36"/>
        <v/>
      </c>
      <c r="W423" s="1" t="str">
        <f t="shared" si="37"/>
        <v/>
      </c>
      <c r="AH423" s="29" t="str">
        <f t="shared" si="38"/>
        <v/>
      </c>
      <c r="AI423" s="1"/>
    </row>
    <row r="424" spans="6:35" x14ac:dyDescent="0.2">
      <c r="F424" s="1" t="str">
        <f>IF(ISBLANK(E424), "", Table2[[#This Row],[unique_id]])</f>
        <v/>
      </c>
      <c r="V424" s="1" t="str">
        <f t="shared" si="36"/>
        <v/>
      </c>
      <c r="W424" s="1" t="str">
        <f t="shared" si="37"/>
        <v/>
      </c>
      <c r="AH424" s="29" t="str">
        <f t="shared" si="38"/>
        <v/>
      </c>
      <c r="AI424" s="1"/>
    </row>
    <row r="425" spans="6:35" x14ac:dyDescent="0.2">
      <c r="F425" s="1" t="str">
        <f>IF(ISBLANK(E425), "", Table2[[#This Row],[unique_id]])</f>
        <v/>
      </c>
      <c r="V425" s="1" t="str">
        <f t="shared" si="36"/>
        <v/>
      </c>
      <c r="W425" s="1" t="str">
        <f t="shared" si="37"/>
        <v/>
      </c>
      <c r="AH425" s="29" t="str">
        <f t="shared" si="38"/>
        <v/>
      </c>
      <c r="AI425" s="1"/>
    </row>
    <row r="426" spans="6:35" x14ac:dyDescent="0.2">
      <c r="F426" s="1" t="str">
        <f>IF(ISBLANK(E426), "", Table2[[#This Row],[unique_id]])</f>
        <v/>
      </c>
      <c r="V426" s="1" t="str">
        <f t="shared" si="36"/>
        <v/>
      </c>
      <c r="W426" s="1" t="str">
        <f t="shared" si="37"/>
        <v/>
      </c>
      <c r="AH426" s="29" t="str">
        <f t="shared" si="38"/>
        <v/>
      </c>
      <c r="AI426" s="1"/>
    </row>
    <row r="427" spans="6:35" x14ac:dyDescent="0.2">
      <c r="F427" s="1" t="str">
        <f>IF(ISBLANK(E427), "", Table2[[#This Row],[unique_id]])</f>
        <v/>
      </c>
      <c r="V427" s="1" t="str">
        <f t="shared" si="36"/>
        <v/>
      </c>
      <c r="W427" s="1" t="str">
        <f t="shared" si="37"/>
        <v/>
      </c>
      <c r="AH427" s="29" t="str">
        <f t="shared" si="38"/>
        <v/>
      </c>
      <c r="AI427" s="1"/>
    </row>
    <row r="428" spans="6:35" x14ac:dyDescent="0.2">
      <c r="F428" s="1" t="str">
        <f>IF(ISBLANK(E428), "", Table2[[#This Row],[unique_id]])</f>
        <v/>
      </c>
      <c r="V428" s="1" t="str">
        <f t="shared" si="36"/>
        <v/>
      </c>
      <c r="W428" s="1" t="str">
        <f t="shared" si="37"/>
        <v/>
      </c>
      <c r="AH428" s="29" t="str">
        <f t="shared" si="38"/>
        <v/>
      </c>
      <c r="AI428" s="1"/>
    </row>
    <row r="429" spans="6:35" x14ac:dyDescent="0.2">
      <c r="F429" s="1" t="str">
        <f>IF(ISBLANK(E429), "", Table2[[#This Row],[unique_id]])</f>
        <v/>
      </c>
      <c r="V429" s="1" t="str">
        <f t="shared" si="36"/>
        <v/>
      </c>
      <c r="W429" s="1" t="str">
        <f t="shared" si="37"/>
        <v/>
      </c>
      <c r="AH429" s="29" t="str">
        <f t="shared" si="38"/>
        <v/>
      </c>
      <c r="AI429" s="1"/>
    </row>
    <row r="430" spans="6:35" x14ac:dyDescent="0.2">
      <c r="F430" s="1" t="str">
        <f>IF(ISBLANK(E430), "", Table2[[#This Row],[unique_id]])</f>
        <v/>
      </c>
      <c r="V430" s="1" t="str">
        <f t="shared" si="36"/>
        <v/>
      </c>
      <c r="W430" s="1" t="str">
        <f t="shared" si="37"/>
        <v/>
      </c>
      <c r="AH430" s="29" t="str">
        <f t="shared" si="38"/>
        <v/>
      </c>
      <c r="AI430" s="1"/>
    </row>
    <row r="431" spans="6:35" x14ac:dyDescent="0.2">
      <c r="F431" s="1" t="str">
        <f>IF(ISBLANK(E431), "", Table2[[#This Row],[unique_id]])</f>
        <v/>
      </c>
      <c r="V431" s="1" t="str">
        <f t="shared" si="36"/>
        <v/>
      </c>
      <c r="W431" s="1" t="str">
        <f t="shared" si="37"/>
        <v/>
      </c>
      <c r="AH431" s="29" t="str">
        <f t="shared" si="38"/>
        <v/>
      </c>
      <c r="AI431" s="1"/>
    </row>
    <row r="432" spans="6:35" x14ac:dyDescent="0.2">
      <c r="F432" s="1" t="str">
        <f>IF(ISBLANK(E432), "", Table2[[#This Row],[unique_id]])</f>
        <v/>
      </c>
      <c r="V432" s="1" t="str">
        <f t="shared" si="36"/>
        <v/>
      </c>
      <c r="W432" s="1" t="str">
        <f t="shared" si="37"/>
        <v/>
      </c>
      <c r="AH432" s="29" t="str">
        <f t="shared" si="38"/>
        <v/>
      </c>
      <c r="AI432" s="1"/>
    </row>
    <row r="433" spans="6:35" x14ac:dyDescent="0.2">
      <c r="F433" s="1" t="str">
        <f>IF(ISBLANK(E433), "", Table2[[#This Row],[unique_id]])</f>
        <v/>
      </c>
      <c r="V433" s="1" t="str">
        <f t="shared" si="36"/>
        <v/>
      </c>
      <c r="W433" s="1" t="str">
        <f t="shared" si="37"/>
        <v/>
      </c>
      <c r="AH433" s="29" t="str">
        <f t="shared" si="38"/>
        <v/>
      </c>
      <c r="AI433" s="1"/>
    </row>
    <row r="434" spans="6:35" x14ac:dyDescent="0.2">
      <c r="F434" s="1" t="str">
        <f>IF(ISBLANK(E434), "", Table2[[#This Row],[unique_id]])</f>
        <v/>
      </c>
      <c r="V434" s="1" t="str">
        <f t="shared" si="36"/>
        <v/>
      </c>
      <c r="W434" s="1" t="str">
        <f t="shared" si="37"/>
        <v/>
      </c>
      <c r="AH434" s="29" t="str">
        <f t="shared" si="38"/>
        <v/>
      </c>
      <c r="AI434" s="1"/>
    </row>
    <row r="435" spans="6:35" x14ac:dyDescent="0.2">
      <c r="F435" s="1" t="str">
        <f>IF(ISBLANK(E435), "", Table2[[#This Row],[unique_id]])</f>
        <v/>
      </c>
      <c r="V435" s="1" t="str">
        <f t="shared" si="36"/>
        <v/>
      </c>
      <c r="W435" s="1" t="str">
        <f t="shared" si="37"/>
        <v/>
      </c>
      <c r="AH435" s="29" t="str">
        <f t="shared" si="38"/>
        <v/>
      </c>
      <c r="AI435" s="1"/>
    </row>
    <row r="436" spans="6:35" x14ac:dyDescent="0.2">
      <c r="F436" s="1" t="str">
        <f>IF(ISBLANK(E436), "", Table2[[#This Row],[unique_id]])</f>
        <v/>
      </c>
      <c r="V436" s="1" t="str">
        <f t="shared" si="36"/>
        <v/>
      </c>
      <c r="W436" s="1" t="str">
        <f t="shared" si="37"/>
        <v/>
      </c>
      <c r="AH436" s="29" t="str">
        <f t="shared" si="38"/>
        <v/>
      </c>
      <c r="AI436" s="1"/>
    </row>
    <row r="437" spans="6:35" x14ac:dyDescent="0.2">
      <c r="F437" s="1" t="str">
        <f>IF(ISBLANK(E437), "", Table2[[#This Row],[unique_id]])</f>
        <v/>
      </c>
      <c r="V437" s="1" t="str">
        <f t="shared" si="36"/>
        <v/>
      </c>
      <c r="W437" s="1" t="str">
        <f t="shared" si="37"/>
        <v/>
      </c>
      <c r="AH437" s="29" t="str">
        <f t="shared" si="38"/>
        <v/>
      </c>
      <c r="AI437" s="1"/>
    </row>
    <row r="438" spans="6:35" x14ac:dyDescent="0.2">
      <c r="F438" s="1" t="str">
        <f>IF(ISBLANK(E438), "", Table2[[#This Row],[unique_id]])</f>
        <v/>
      </c>
      <c r="V438" s="1" t="str">
        <f t="shared" si="36"/>
        <v/>
      </c>
      <c r="W438" s="1" t="str">
        <f t="shared" si="37"/>
        <v/>
      </c>
      <c r="AH438" s="29" t="str">
        <f t="shared" si="38"/>
        <v/>
      </c>
      <c r="AI438" s="1"/>
    </row>
    <row r="439" spans="6:35" x14ac:dyDescent="0.2">
      <c r="F439" s="1" t="str">
        <f>IF(ISBLANK(E439), "", Table2[[#This Row],[unique_id]])</f>
        <v/>
      </c>
      <c r="V439" s="1" t="str">
        <f t="shared" si="36"/>
        <v/>
      </c>
      <c r="W439" s="1" t="str">
        <f t="shared" si="37"/>
        <v/>
      </c>
      <c r="AH439" s="29" t="str">
        <f t="shared" si="38"/>
        <v/>
      </c>
      <c r="AI439" s="1"/>
    </row>
    <row r="440" spans="6:35" x14ac:dyDescent="0.2">
      <c r="F440" s="1" t="str">
        <f>IF(ISBLANK(E440), "", Table2[[#This Row],[unique_id]])</f>
        <v/>
      </c>
      <c r="V440" s="1" t="str">
        <f t="shared" si="36"/>
        <v/>
      </c>
      <c r="W440" s="1" t="str">
        <f t="shared" si="37"/>
        <v/>
      </c>
      <c r="AH440" s="29" t="str">
        <f t="shared" si="38"/>
        <v/>
      </c>
      <c r="AI440" s="1"/>
    </row>
    <row r="441" spans="6:35" x14ac:dyDescent="0.2">
      <c r="F441" s="1" t="str">
        <f>IF(ISBLANK(E441), "", Table2[[#This Row],[unique_id]])</f>
        <v/>
      </c>
      <c r="V441" s="1" t="str">
        <f t="shared" si="36"/>
        <v/>
      </c>
      <c r="W441" s="1" t="str">
        <f t="shared" si="37"/>
        <v/>
      </c>
      <c r="AH441" s="29" t="str">
        <f t="shared" si="38"/>
        <v/>
      </c>
      <c r="AI441" s="1"/>
    </row>
    <row r="442" spans="6:35" x14ac:dyDescent="0.2">
      <c r="F442" s="1" t="str">
        <f>IF(ISBLANK(E442), "", Table2[[#This Row],[unique_id]])</f>
        <v/>
      </c>
      <c r="V442" s="1" t="str">
        <f t="shared" si="36"/>
        <v/>
      </c>
      <c r="W442" s="1" t="str">
        <f t="shared" si="37"/>
        <v/>
      </c>
      <c r="AH442" s="29" t="str">
        <f t="shared" si="38"/>
        <v/>
      </c>
      <c r="AI442" s="1"/>
    </row>
    <row r="443" spans="6:35" x14ac:dyDescent="0.2">
      <c r="F443" s="1" t="str">
        <f>IF(ISBLANK(E443), "", Table2[[#This Row],[unique_id]])</f>
        <v/>
      </c>
      <c r="V443" s="1" t="str">
        <f t="shared" si="36"/>
        <v/>
      </c>
      <c r="W443" s="1" t="str">
        <f t="shared" si="37"/>
        <v/>
      </c>
      <c r="AH443" s="29" t="str">
        <f t="shared" si="38"/>
        <v/>
      </c>
      <c r="AI443" s="1"/>
    </row>
    <row r="444" spans="6:35" x14ac:dyDescent="0.2">
      <c r="F444" s="1" t="str">
        <f>IF(ISBLANK(E444), "", Table2[[#This Row],[unique_id]])</f>
        <v/>
      </c>
      <c r="V444" s="1" t="str">
        <f t="shared" si="36"/>
        <v/>
      </c>
      <c r="W444" s="1" t="str">
        <f t="shared" si="37"/>
        <v/>
      </c>
      <c r="AH444" s="29" t="str">
        <f t="shared" si="38"/>
        <v/>
      </c>
      <c r="AI444" s="1"/>
    </row>
    <row r="445" spans="6:35" x14ac:dyDescent="0.2">
      <c r="F445" s="1" t="str">
        <f>IF(ISBLANK(E445), "", Table2[[#This Row],[unique_id]])</f>
        <v/>
      </c>
      <c r="V445" s="1" t="str">
        <f t="shared" si="36"/>
        <v/>
      </c>
      <c r="W445" s="1" t="str">
        <f t="shared" si="37"/>
        <v/>
      </c>
      <c r="AH445" s="29" t="str">
        <f t="shared" si="38"/>
        <v/>
      </c>
      <c r="AI445" s="1"/>
    </row>
    <row r="446" spans="6:35" x14ac:dyDescent="0.2">
      <c r="F446" s="1" t="str">
        <f>IF(ISBLANK(E446), "", Table2[[#This Row],[unique_id]])</f>
        <v/>
      </c>
      <c r="V446" s="1" t="str">
        <f t="shared" si="36"/>
        <v/>
      </c>
      <c r="W446" s="1" t="str">
        <f t="shared" si="37"/>
        <v/>
      </c>
      <c r="AH446" s="29" t="str">
        <f t="shared" si="38"/>
        <v/>
      </c>
      <c r="AI446" s="1"/>
    </row>
    <row r="447" spans="6:35" x14ac:dyDescent="0.2">
      <c r="F447" s="1" t="str">
        <f>IF(ISBLANK(E447), "", Table2[[#This Row],[unique_id]])</f>
        <v/>
      </c>
      <c r="V447" s="1" t="str">
        <f t="shared" si="36"/>
        <v/>
      </c>
      <c r="W447" s="1" t="str">
        <f t="shared" si="37"/>
        <v/>
      </c>
      <c r="AH447" s="29" t="str">
        <f t="shared" si="38"/>
        <v/>
      </c>
      <c r="AI447" s="1"/>
    </row>
    <row r="448" spans="6:35" x14ac:dyDescent="0.2">
      <c r="F448" s="1" t="str">
        <f>IF(ISBLANK(E448), "", Table2[[#This Row],[unique_id]])</f>
        <v/>
      </c>
      <c r="V448" s="1" t="str">
        <f t="shared" si="36"/>
        <v/>
      </c>
      <c r="W448" s="1" t="str">
        <f t="shared" si="37"/>
        <v/>
      </c>
      <c r="AH448" s="29" t="str">
        <f t="shared" si="38"/>
        <v/>
      </c>
      <c r="AI448" s="1"/>
    </row>
    <row r="449" spans="6:35" x14ac:dyDescent="0.2">
      <c r="F449" s="1" t="str">
        <f>IF(ISBLANK(E449), "", Table2[[#This Row],[unique_id]])</f>
        <v/>
      </c>
      <c r="V449" s="1" t="str">
        <f t="shared" si="36"/>
        <v/>
      </c>
      <c r="W449" s="1" t="str">
        <f t="shared" si="37"/>
        <v/>
      </c>
      <c r="AH449" s="29" t="str">
        <f t="shared" si="38"/>
        <v/>
      </c>
      <c r="AI449" s="1"/>
    </row>
    <row r="450" spans="6:35" x14ac:dyDescent="0.2">
      <c r="F450" s="1" t="str">
        <f>IF(ISBLANK(E450), "", Table2[[#This Row],[unique_id]])</f>
        <v/>
      </c>
      <c r="V450" s="1" t="str">
        <f t="shared" si="36"/>
        <v/>
      </c>
      <c r="W450" s="1" t="str">
        <f t="shared" si="37"/>
        <v/>
      </c>
      <c r="AH450" s="29" t="str">
        <f t="shared" si="38"/>
        <v/>
      </c>
      <c r="AI450" s="1"/>
    </row>
    <row r="451" spans="6:35" x14ac:dyDescent="0.2">
      <c r="F451" s="1" t="str">
        <f>IF(ISBLANK(E451), "", Table2[[#This Row],[unique_id]])</f>
        <v/>
      </c>
      <c r="V451" s="1" t="str">
        <f t="shared" si="36"/>
        <v/>
      </c>
      <c r="W451" s="1" t="str">
        <f t="shared" si="37"/>
        <v/>
      </c>
      <c r="AH451" s="29" t="str">
        <f t="shared" si="38"/>
        <v/>
      </c>
      <c r="AI451" s="1"/>
    </row>
    <row r="452" spans="6:35" x14ac:dyDescent="0.2">
      <c r="F452" s="1" t="str">
        <f>IF(ISBLANK(E452), "", Table2[[#This Row],[unique_id]])</f>
        <v/>
      </c>
      <c r="V452" s="1" t="str">
        <f t="shared" ref="V452:V515" si="39">IF(ISBLANK(U452),  "", _xlfn.CONCAT("haas/entity/sensor/", LOWER(C452), "/", E452, "/config"))</f>
        <v/>
      </c>
      <c r="W452" s="1" t="str">
        <f t="shared" ref="W452:W515" si="40">IF(ISBLANK(U452),  "", _xlfn.CONCAT("haas/entity/sensor/", LOWER(C452), "/", E452))</f>
        <v/>
      </c>
      <c r="AH452" s="29" t="str">
        <f t="shared" si="38"/>
        <v/>
      </c>
      <c r="AI452" s="1"/>
    </row>
    <row r="453" spans="6:35" x14ac:dyDescent="0.2">
      <c r="F453" s="1" t="str">
        <f>IF(ISBLANK(E453), "", Table2[[#This Row],[unique_id]])</f>
        <v/>
      </c>
      <c r="V453" s="1" t="str">
        <f t="shared" si="39"/>
        <v/>
      </c>
      <c r="W453" s="1" t="str">
        <f t="shared" si="40"/>
        <v/>
      </c>
      <c r="AH453" s="29" t="str">
        <f t="shared" si="38"/>
        <v/>
      </c>
      <c r="AI453" s="1"/>
    </row>
    <row r="454" spans="6:35" x14ac:dyDescent="0.2">
      <c r="F454" s="1" t="str">
        <f>IF(ISBLANK(E454), "", Table2[[#This Row],[unique_id]])</f>
        <v/>
      </c>
      <c r="V454" s="1" t="str">
        <f t="shared" si="39"/>
        <v/>
      </c>
      <c r="W454" s="1" t="str">
        <f t="shared" si="40"/>
        <v/>
      </c>
      <c r="AH454" s="29" t="str">
        <f t="shared" si="38"/>
        <v/>
      </c>
      <c r="AI454" s="1"/>
    </row>
    <row r="455" spans="6:35" x14ac:dyDescent="0.2">
      <c r="F455" s="1" t="str">
        <f>IF(ISBLANK(E455), "", Table2[[#This Row],[unique_id]])</f>
        <v/>
      </c>
      <c r="V455" s="1" t="str">
        <f t="shared" si="39"/>
        <v/>
      </c>
      <c r="W455" s="1" t="str">
        <f t="shared" si="40"/>
        <v/>
      </c>
      <c r="AH455" s="29" t="str">
        <f t="shared" si="38"/>
        <v/>
      </c>
      <c r="AI455" s="1"/>
    </row>
    <row r="456" spans="6:35" x14ac:dyDescent="0.2">
      <c r="F456" s="1" t="str">
        <f>IF(ISBLANK(E456), "", Table2[[#This Row],[unique_id]])</f>
        <v/>
      </c>
      <c r="V456" s="1" t="str">
        <f t="shared" si="39"/>
        <v/>
      </c>
      <c r="W456" s="1" t="str">
        <f t="shared" si="40"/>
        <v/>
      </c>
      <c r="AH456" s="29" t="str">
        <f t="shared" si="38"/>
        <v/>
      </c>
      <c r="AI456" s="1"/>
    </row>
    <row r="457" spans="6:35" x14ac:dyDescent="0.2">
      <c r="F457" s="1" t="str">
        <f>IF(ISBLANK(E457), "", Table2[[#This Row],[unique_id]])</f>
        <v/>
      </c>
      <c r="V457" s="1" t="str">
        <f t="shared" si="39"/>
        <v/>
      </c>
      <c r="W457" s="1" t="str">
        <f t="shared" si="40"/>
        <v/>
      </c>
      <c r="AH457" s="29" t="str">
        <f t="shared" si="38"/>
        <v/>
      </c>
      <c r="AI457" s="1"/>
    </row>
    <row r="458" spans="6:35" x14ac:dyDescent="0.2">
      <c r="F458" s="1" t="str">
        <f>IF(ISBLANK(E458), "", Table2[[#This Row],[unique_id]])</f>
        <v/>
      </c>
      <c r="V458" s="1" t="str">
        <f t="shared" si="39"/>
        <v/>
      </c>
      <c r="W458" s="1" t="str">
        <f t="shared" si="40"/>
        <v/>
      </c>
      <c r="AH458" s="29" t="str">
        <f t="shared" si="38"/>
        <v/>
      </c>
      <c r="AI458" s="1"/>
    </row>
    <row r="459" spans="6:35" x14ac:dyDescent="0.2">
      <c r="F459" s="1" t="str">
        <f>IF(ISBLANK(E459), "", Table2[[#This Row],[unique_id]])</f>
        <v/>
      </c>
      <c r="V459" s="1" t="str">
        <f t="shared" si="39"/>
        <v/>
      </c>
      <c r="W459" s="1" t="str">
        <f t="shared" si="40"/>
        <v/>
      </c>
      <c r="AH459" s="29" t="str">
        <f t="shared" si="38"/>
        <v/>
      </c>
      <c r="AI459" s="1"/>
    </row>
    <row r="460" spans="6:35" x14ac:dyDescent="0.2">
      <c r="F460" s="1" t="str">
        <f>IF(ISBLANK(E460), "", Table2[[#This Row],[unique_id]])</f>
        <v/>
      </c>
      <c r="V460" s="1" t="str">
        <f t="shared" si="39"/>
        <v/>
      </c>
      <c r="W460" s="1" t="str">
        <f t="shared" si="40"/>
        <v/>
      </c>
      <c r="AH460" s="29" t="str">
        <f t="shared" ref="AH460:AH523" si="41">IF(OR(ISBLANK(AF460), ISBLANK(AG460)), "", _xlfn.CONCAT("[[""mac"", """, AF460, """], [""ip"", """, AG460, """]]"))</f>
        <v/>
      </c>
      <c r="AI460" s="1"/>
    </row>
    <row r="461" spans="6:35" x14ac:dyDescent="0.2">
      <c r="F461" s="1" t="str">
        <f>IF(ISBLANK(E461), "", Table2[[#This Row],[unique_id]])</f>
        <v/>
      </c>
      <c r="V461" s="1" t="str">
        <f t="shared" si="39"/>
        <v/>
      </c>
      <c r="W461" s="1" t="str">
        <f t="shared" si="40"/>
        <v/>
      </c>
      <c r="AH461" s="29" t="str">
        <f t="shared" si="41"/>
        <v/>
      </c>
      <c r="AI461" s="1"/>
    </row>
    <row r="462" spans="6:35" x14ac:dyDescent="0.2">
      <c r="F462" s="1" t="str">
        <f>IF(ISBLANK(E462), "", Table2[[#This Row],[unique_id]])</f>
        <v/>
      </c>
      <c r="V462" s="1" t="str">
        <f t="shared" si="39"/>
        <v/>
      </c>
      <c r="W462" s="1" t="str">
        <f t="shared" si="40"/>
        <v/>
      </c>
      <c r="AH462" s="29" t="str">
        <f t="shared" si="41"/>
        <v/>
      </c>
      <c r="AI462" s="1"/>
    </row>
    <row r="463" spans="6:35" x14ac:dyDescent="0.2">
      <c r="F463" s="1" t="str">
        <f>IF(ISBLANK(E463), "", Table2[[#This Row],[unique_id]])</f>
        <v/>
      </c>
      <c r="V463" s="1" t="str">
        <f t="shared" si="39"/>
        <v/>
      </c>
      <c r="W463" s="1" t="str">
        <f t="shared" si="40"/>
        <v/>
      </c>
      <c r="AH463" s="29" t="str">
        <f t="shared" si="41"/>
        <v/>
      </c>
      <c r="AI463" s="1"/>
    </row>
    <row r="464" spans="6:35" x14ac:dyDescent="0.2">
      <c r="F464" s="1" t="str">
        <f>IF(ISBLANK(E464), "", Table2[[#This Row],[unique_id]])</f>
        <v/>
      </c>
      <c r="V464" s="1" t="str">
        <f t="shared" si="39"/>
        <v/>
      </c>
      <c r="W464" s="1" t="str">
        <f t="shared" si="40"/>
        <v/>
      </c>
      <c r="AH464" s="29" t="str">
        <f t="shared" si="41"/>
        <v/>
      </c>
      <c r="AI464" s="1"/>
    </row>
    <row r="465" spans="6:35" x14ac:dyDescent="0.2">
      <c r="F465" s="1" t="str">
        <f>IF(ISBLANK(E465), "", Table2[[#This Row],[unique_id]])</f>
        <v/>
      </c>
      <c r="V465" s="1" t="str">
        <f t="shared" si="39"/>
        <v/>
      </c>
      <c r="W465" s="1" t="str">
        <f t="shared" si="40"/>
        <v/>
      </c>
      <c r="AH465" s="29" t="str">
        <f t="shared" si="41"/>
        <v/>
      </c>
      <c r="AI465" s="1"/>
    </row>
    <row r="466" spans="6:35" x14ac:dyDescent="0.2">
      <c r="F466" s="1" t="str">
        <f>IF(ISBLANK(E466), "", Table2[[#This Row],[unique_id]])</f>
        <v/>
      </c>
      <c r="V466" s="1" t="str">
        <f t="shared" si="39"/>
        <v/>
      </c>
      <c r="W466" s="1" t="str">
        <f t="shared" si="40"/>
        <v/>
      </c>
      <c r="AH466" s="29" t="str">
        <f t="shared" si="41"/>
        <v/>
      </c>
      <c r="AI466" s="1"/>
    </row>
    <row r="467" spans="6:35" x14ac:dyDescent="0.2">
      <c r="F467" s="1" t="str">
        <f>IF(ISBLANK(E467), "", Table2[[#This Row],[unique_id]])</f>
        <v/>
      </c>
      <c r="V467" s="1" t="str">
        <f t="shared" si="39"/>
        <v/>
      </c>
      <c r="W467" s="1" t="str">
        <f t="shared" si="40"/>
        <v/>
      </c>
      <c r="AH467" s="29" t="str">
        <f t="shared" si="41"/>
        <v/>
      </c>
      <c r="AI467" s="1"/>
    </row>
    <row r="468" spans="6:35" x14ac:dyDescent="0.2">
      <c r="F468" s="1" t="str">
        <f>IF(ISBLANK(E468), "", Table2[[#This Row],[unique_id]])</f>
        <v/>
      </c>
      <c r="V468" s="1" t="str">
        <f t="shared" si="39"/>
        <v/>
      </c>
      <c r="W468" s="1" t="str">
        <f t="shared" si="40"/>
        <v/>
      </c>
      <c r="AH468" s="29" t="str">
        <f t="shared" si="41"/>
        <v/>
      </c>
      <c r="AI468" s="1"/>
    </row>
    <row r="469" spans="6:35" x14ac:dyDescent="0.2">
      <c r="F469" s="1" t="str">
        <f>IF(ISBLANK(E469), "", Table2[[#This Row],[unique_id]])</f>
        <v/>
      </c>
      <c r="V469" s="1" t="str">
        <f t="shared" si="39"/>
        <v/>
      </c>
      <c r="W469" s="1" t="str">
        <f t="shared" si="40"/>
        <v/>
      </c>
      <c r="AH469" s="29" t="str">
        <f t="shared" si="41"/>
        <v/>
      </c>
      <c r="AI469" s="1"/>
    </row>
    <row r="470" spans="6:35" x14ac:dyDescent="0.2">
      <c r="F470" s="1" t="str">
        <f>IF(ISBLANK(E470), "", Table2[[#This Row],[unique_id]])</f>
        <v/>
      </c>
      <c r="V470" s="1" t="str">
        <f t="shared" si="39"/>
        <v/>
      </c>
      <c r="W470" s="1" t="str">
        <f t="shared" si="40"/>
        <v/>
      </c>
      <c r="AH470" s="29" t="str">
        <f t="shared" si="41"/>
        <v/>
      </c>
      <c r="AI470" s="1"/>
    </row>
    <row r="471" spans="6:35" x14ac:dyDescent="0.2">
      <c r="F471" s="1" t="str">
        <f>IF(ISBLANK(E471), "", Table2[[#This Row],[unique_id]])</f>
        <v/>
      </c>
      <c r="V471" s="1" t="str">
        <f t="shared" si="39"/>
        <v/>
      </c>
      <c r="W471" s="1" t="str">
        <f t="shared" si="40"/>
        <v/>
      </c>
      <c r="AH471" s="29" t="str">
        <f t="shared" si="41"/>
        <v/>
      </c>
      <c r="AI471" s="1"/>
    </row>
    <row r="472" spans="6:35" x14ac:dyDescent="0.2">
      <c r="F472" s="1" t="str">
        <f>IF(ISBLANK(E472), "", Table2[[#This Row],[unique_id]])</f>
        <v/>
      </c>
      <c r="V472" s="1" t="str">
        <f t="shared" si="39"/>
        <v/>
      </c>
      <c r="W472" s="1" t="str">
        <f t="shared" si="40"/>
        <v/>
      </c>
      <c r="AH472" s="29" t="str">
        <f t="shared" si="41"/>
        <v/>
      </c>
      <c r="AI472" s="1"/>
    </row>
    <row r="473" spans="6:35" x14ac:dyDescent="0.2">
      <c r="F473" s="1" t="str">
        <f>IF(ISBLANK(E473), "", Table2[[#This Row],[unique_id]])</f>
        <v/>
      </c>
      <c r="V473" s="1" t="str">
        <f t="shared" si="39"/>
        <v/>
      </c>
      <c r="W473" s="1" t="str">
        <f t="shared" si="40"/>
        <v/>
      </c>
      <c r="AH473" s="29" t="str">
        <f t="shared" si="41"/>
        <v/>
      </c>
      <c r="AI473" s="1"/>
    </row>
    <row r="474" spans="6:35" x14ac:dyDescent="0.2">
      <c r="F474" s="1" t="str">
        <f>IF(ISBLANK(E474), "", Table2[[#This Row],[unique_id]])</f>
        <v/>
      </c>
      <c r="V474" s="1" t="str">
        <f t="shared" si="39"/>
        <v/>
      </c>
      <c r="W474" s="1" t="str">
        <f t="shared" si="40"/>
        <v/>
      </c>
      <c r="AH474" s="29" t="str">
        <f t="shared" si="41"/>
        <v/>
      </c>
      <c r="AI474" s="1"/>
    </row>
    <row r="475" spans="6:35" x14ac:dyDescent="0.2">
      <c r="F475" s="1" t="str">
        <f>IF(ISBLANK(E475), "", Table2[[#This Row],[unique_id]])</f>
        <v/>
      </c>
      <c r="V475" s="1" t="str">
        <f t="shared" si="39"/>
        <v/>
      </c>
      <c r="W475" s="1" t="str">
        <f t="shared" si="40"/>
        <v/>
      </c>
      <c r="AH475" s="29" t="str">
        <f t="shared" si="41"/>
        <v/>
      </c>
      <c r="AI475" s="1"/>
    </row>
    <row r="476" spans="6:35" x14ac:dyDescent="0.2">
      <c r="F476" s="1" t="str">
        <f>IF(ISBLANK(E476), "", Table2[[#This Row],[unique_id]])</f>
        <v/>
      </c>
      <c r="V476" s="1" t="str">
        <f t="shared" si="39"/>
        <v/>
      </c>
      <c r="W476" s="1" t="str">
        <f t="shared" si="40"/>
        <v/>
      </c>
      <c r="AH476" s="29" t="str">
        <f t="shared" si="41"/>
        <v/>
      </c>
      <c r="AI476" s="1"/>
    </row>
    <row r="477" spans="6:35" x14ac:dyDescent="0.2">
      <c r="F477" s="1" t="str">
        <f>IF(ISBLANK(E477), "", Table2[[#This Row],[unique_id]])</f>
        <v/>
      </c>
      <c r="V477" s="1" t="str">
        <f t="shared" si="39"/>
        <v/>
      </c>
      <c r="W477" s="1" t="str">
        <f t="shared" si="40"/>
        <v/>
      </c>
      <c r="AH477" s="29" t="str">
        <f t="shared" si="41"/>
        <v/>
      </c>
      <c r="AI477" s="1"/>
    </row>
    <row r="478" spans="6:35" x14ac:dyDescent="0.2">
      <c r="F478" s="1" t="str">
        <f>IF(ISBLANK(E478), "", Table2[[#This Row],[unique_id]])</f>
        <v/>
      </c>
      <c r="V478" s="1" t="str">
        <f t="shared" si="39"/>
        <v/>
      </c>
      <c r="W478" s="1" t="str">
        <f t="shared" si="40"/>
        <v/>
      </c>
      <c r="AH478" s="29" t="str">
        <f t="shared" si="41"/>
        <v/>
      </c>
      <c r="AI478" s="1"/>
    </row>
    <row r="479" spans="6:35" x14ac:dyDescent="0.2">
      <c r="F479" s="1" t="str">
        <f>IF(ISBLANK(E479), "", Table2[[#This Row],[unique_id]])</f>
        <v/>
      </c>
      <c r="V479" s="1" t="str">
        <f t="shared" si="39"/>
        <v/>
      </c>
      <c r="W479" s="1" t="str">
        <f t="shared" si="40"/>
        <v/>
      </c>
      <c r="AH479" s="29" t="str">
        <f t="shared" si="41"/>
        <v/>
      </c>
      <c r="AI479" s="1"/>
    </row>
    <row r="480" spans="6:35" x14ac:dyDescent="0.2">
      <c r="F480" s="1" t="str">
        <f>IF(ISBLANK(E480), "", Table2[[#This Row],[unique_id]])</f>
        <v/>
      </c>
      <c r="V480" s="1" t="str">
        <f t="shared" si="39"/>
        <v/>
      </c>
      <c r="W480" s="1" t="str">
        <f t="shared" si="40"/>
        <v/>
      </c>
      <c r="AH480" s="29" t="str">
        <f t="shared" si="41"/>
        <v/>
      </c>
      <c r="AI480" s="1"/>
    </row>
    <row r="481" spans="6:35" x14ac:dyDescent="0.2">
      <c r="F481" s="1" t="str">
        <f>IF(ISBLANK(E481), "", Table2[[#This Row],[unique_id]])</f>
        <v/>
      </c>
      <c r="V481" s="1" t="str">
        <f t="shared" si="39"/>
        <v/>
      </c>
      <c r="W481" s="1" t="str">
        <f t="shared" si="40"/>
        <v/>
      </c>
      <c r="AH481" s="29" t="str">
        <f t="shared" si="41"/>
        <v/>
      </c>
      <c r="AI481" s="1"/>
    </row>
    <row r="482" spans="6:35" x14ac:dyDescent="0.2">
      <c r="F482" s="1" t="str">
        <f>IF(ISBLANK(E482), "", Table2[[#This Row],[unique_id]])</f>
        <v/>
      </c>
      <c r="V482" s="1" t="str">
        <f t="shared" si="39"/>
        <v/>
      </c>
      <c r="W482" s="1" t="str">
        <f t="shared" si="40"/>
        <v/>
      </c>
      <c r="AH482" s="29" t="str">
        <f t="shared" si="41"/>
        <v/>
      </c>
      <c r="AI482" s="1"/>
    </row>
    <row r="483" spans="6:35" x14ac:dyDescent="0.2">
      <c r="F483" s="1" t="str">
        <f>IF(ISBLANK(E483), "", Table2[[#This Row],[unique_id]])</f>
        <v/>
      </c>
      <c r="V483" s="1" t="str">
        <f t="shared" si="39"/>
        <v/>
      </c>
      <c r="W483" s="1" t="str">
        <f t="shared" si="40"/>
        <v/>
      </c>
      <c r="AH483" s="29" t="str">
        <f t="shared" si="41"/>
        <v/>
      </c>
      <c r="AI483" s="1"/>
    </row>
    <row r="484" spans="6:35" x14ac:dyDescent="0.2">
      <c r="F484" s="1" t="str">
        <f>IF(ISBLANK(E484), "", Table2[[#This Row],[unique_id]])</f>
        <v/>
      </c>
      <c r="V484" s="1" t="str">
        <f t="shared" si="39"/>
        <v/>
      </c>
      <c r="W484" s="1" t="str">
        <f t="shared" si="40"/>
        <v/>
      </c>
      <c r="AH484" s="29" t="str">
        <f t="shared" si="41"/>
        <v/>
      </c>
      <c r="AI484" s="1"/>
    </row>
    <row r="485" spans="6:35" x14ac:dyDescent="0.2">
      <c r="F485" s="1" t="str">
        <f>IF(ISBLANK(E485), "", Table2[[#This Row],[unique_id]])</f>
        <v/>
      </c>
      <c r="V485" s="1" t="str">
        <f t="shared" si="39"/>
        <v/>
      </c>
      <c r="W485" s="1" t="str">
        <f t="shared" si="40"/>
        <v/>
      </c>
      <c r="AH485" s="29" t="str">
        <f t="shared" si="41"/>
        <v/>
      </c>
      <c r="AI485" s="1"/>
    </row>
    <row r="486" spans="6:35" x14ac:dyDescent="0.2">
      <c r="F486" s="1" t="str">
        <f>IF(ISBLANK(E486), "", Table2[[#This Row],[unique_id]])</f>
        <v/>
      </c>
      <c r="V486" s="1" t="str">
        <f t="shared" si="39"/>
        <v/>
      </c>
      <c r="W486" s="1" t="str">
        <f t="shared" si="40"/>
        <v/>
      </c>
      <c r="AH486" s="29" t="str">
        <f t="shared" si="41"/>
        <v/>
      </c>
      <c r="AI486" s="1"/>
    </row>
    <row r="487" spans="6:35" x14ac:dyDescent="0.2">
      <c r="F487" s="1" t="str">
        <f>IF(ISBLANK(E487), "", Table2[[#This Row],[unique_id]])</f>
        <v/>
      </c>
      <c r="V487" s="1" t="str">
        <f t="shared" si="39"/>
        <v/>
      </c>
      <c r="W487" s="1" t="str">
        <f t="shared" si="40"/>
        <v/>
      </c>
      <c r="AH487" s="29" t="str">
        <f t="shared" si="41"/>
        <v/>
      </c>
      <c r="AI487" s="1"/>
    </row>
    <row r="488" spans="6:35" x14ac:dyDescent="0.2">
      <c r="F488" s="1" t="str">
        <f>IF(ISBLANK(E488), "", Table2[[#This Row],[unique_id]])</f>
        <v/>
      </c>
      <c r="V488" s="1" t="str">
        <f t="shared" si="39"/>
        <v/>
      </c>
      <c r="W488" s="1" t="str">
        <f t="shared" si="40"/>
        <v/>
      </c>
      <c r="AH488" s="29" t="str">
        <f t="shared" si="41"/>
        <v/>
      </c>
      <c r="AI488" s="1"/>
    </row>
    <row r="489" spans="6:35" x14ac:dyDescent="0.2">
      <c r="F489" s="1" t="str">
        <f>IF(ISBLANK(E489), "", Table2[[#This Row],[unique_id]])</f>
        <v/>
      </c>
      <c r="V489" s="1" t="str">
        <f t="shared" si="39"/>
        <v/>
      </c>
      <c r="W489" s="1" t="str">
        <f t="shared" si="40"/>
        <v/>
      </c>
      <c r="AH489" s="29" t="str">
        <f t="shared" si="41"/>
        <v/>
      </c>
      <c r="AI489" s="1"/>
    </row>
    <row r="490" spans="6:35" x14ac:dyDescent="0.2">
      <c r="F490" s="1" t="str">
        <f>IF(ISBLANK(E490), "", Table2[[#This Row],[unique_id]])</f>
        <v/>
      </c>
      <c r="V490" s="1" t="str">
        <f t="shared" si="39"/>
        <v/>
      </c>
      <c r="W490" s="1" t="str">
        <f t="shared" si="40"/>
        <v/>
      </c>
      <c r="AH490" s="29" t="str">
        <f t="shared" si="41"/>
        <v/>
      </c>
      <c r="AI490" s="1"/>
    </row>
    <row r="491" spans="6:35" x14ac:dyDescent="0.2">
      <c r="F491" s="1" t="str">
        <f>IF(ISBLANK(E491), "", Table2[[#This Row],[unique_id]])</f>
        <v/>
      </c>
      <c r="V491" s="1" t="str">
        <f t="shared" si="39"/>
        <v/>
      </c>
      <c r="W491" s="1" t="str">
        <f t="shared" si="40"/>
        <v/>
      </c>
      <c r="AH491" s="29" t="str">
        <f t="shared" si="41"/>
        <v/>
      </c>
      <c r="AI491" s="1"/>
    </row>
    <row r="492" spans="6:35" x14ac:dyDescent="0.2">
      <c r="F492" s="1" t="str">
        <f>IF(ISBLANK(E492), "", Table2[[#This Row],[unique_id]])</f>
        <v/>
      </c>
      <c r="V492" s="1" t="str">
        <f t="shared" si="39"/>
        <v/>
      </c>
      <c r="W492" s="1" t="str">
        <f t="shared" si="40"/>
        <v/>
      </c>
      <c r="AH492" s="29" t="str">
        <f t="shared" si="41"/>
        <v/>
      </c>
      <c r="AI492" s="1"/>
    </row>
    <row r="493" spans="6:35" x14ac:dyDescent="0.2">
      <c r="F493" s="1" t="str">
        <f>IF(ISBLANK(E493), "", Table2[[#This Row],[unique_id]])</f>
        <v/>
      </c>
      <c r="V493" s="1" t="str">
        <f t="shared" si="39"/>
        <v/>
      </c>
      <c r="W493" s="1" t="str">
        <f t="shared" si="40"/>
        <v/>
      </c>
      <c r="AH493" s="29" t="str">
        <f t="shared" si="41"/>
        <v/>
      </c>
      <c r="AI493" s="1"/>
    </row>
    <row r="494" spans="6:35" x14ac:dyDescent="0.2">
      <c r="F494" s="1" t="str">
        <f>IF(ISBLANK(E494), "", Table2[[#This Row],[unique_id]])</f>
        <v/>
      </c>
      <c r="V494" s="1" t="str">
        <f t="shared" si="39"/>
        <v/>
      </c>
      <c r="W494" s="1" t="str">
        <f t="shared" si="40"/>
        <v/>
      </c>
      <c r="AH494" s="29" t="str">
        <f t="shared" si="41"/>
        <v/>
      </c>
      <c r="AI494" s="1"/>
    </row>
    <row r="495" spans="6:35" x14ac:dyDescent="0.2">
      <c r="F495" s="1" t="str">
        <f>IF(ISBLANK(E495), "", Table2[[#This Row],[unique_id]])</f>
        <v/>
      </c>
      <c r="V495" s="1" t="str">
        <f t="shared" si="39"/>
        <v/>
      </c>
      <c r="W495" s="1" t="str">
        <f t="shared" si="40"/>
        <v/>
      </c>
      <c r="AH495" s="29" t="str">
        <f t="shared" si="41"/>
        <v/>
      </c>
      <c r="AI495" s="1"/>
    </row>
    <row r="496" spans="6:35" x14ac:dyDescent="0.2">
      <c r="F496" s="1" t="str">
        <f>IF(ISBLANK(E496), "", Table2[[#This Row],[unique_id]])</f>
        <v/>
      </c>
      <c r="V496" s="1" t="str">
        <f t="shared" si="39"/>
        <v/>
      </c>
      <c r="W496" s="1" t="str">
        <f t="shared" si="40"/>
        <v/>
      </c>
      <c r="AH496" s="29" t="str">
        <f t="shared" si="41"/>
        <v/>
      </c>
      <c r="AI496" s="1"/>
    </row>
    <row r="497" spans="6:35" x14ac:dyDescent="0.2">
      <c r="F497" s="1" t="str">
        <f>IF(ISBLANK(E497), "", Table2[[#This Row],[unique_id]])</f>
        <v/>
      </c>
      <c r="V497" s="1" t="str">
        <f t="shared" si="39"/>
        <v/>
      </c>
      <c r="W497" s="1" t="str">
        <f t="shared" si="40"/>
        <v/>
      </c>
      <c r="AH497" s="29" t="str">
        <f t="shared" si="41"/>
        <v/>
      </c>
      <c r="AI497" s="1"/>
    </row>
    <row r="498" spans="6:35" x14ac:dyDescent="0.2">
      <c r="F498" s="1" t="str">
        <f>IF(ISBLANK(E498), "", Table2[[#This Row],[unique_id]])</f>
        <v/>
      </c>
      <c r="V498" s="1" t="str">
        <f t="shared" si="39"/>
        <v/>
      </c>
      <c r="W498" s="1" t="str">
        <f t="shared" si="40"/>
        <v/>
      </c>
      <c r="AH498" s="29" t="str">
        <f t="shared" si="41"/>
        <v/>
      </c>
      <c r="AI498" s="1"/>
    </row>
    <row r="499" spans="6:35" x14ac:dyDescent="0.2">
      <c r="F499" s="1" t="str">
        <f>IF(ISBLANK(E499), "", Table2[[#This Row],[unique_id]])</f>
        <v/>
      </c>
      <c r="V499" s="1" t="str">
        <f t="shared" si="39"/>
        <v/>
      </c>
      <c r="W499" s="1" t="str">
        <f t="shared" si="40"/>
        <v/>
      </c>
      <c r="AH499" s="29" t="str">
        <f t="shared" si="41"/>
        <v/>
      </c>
      <c r="AI499" s="1"/>
    </row>
    <row r="500" spans="6:35" x14ac:dyDescent="0.2">
      <c r="F500" s="1" t="str">
        <f>IF(ISBLANK(E500), "", Table2[[#This Row],[unique_id]])</f>
        <v/>
      </c>
      <c r="V500" s="1" t="str">
        <f t="shared" si="39"/>
        <v/>
      </c>
      <c r="W500" s="1" t="str">
        <f t="shared" si="40"/>
        <v/>
      </c>
      <c r="AH500" s="29" t="str">
        <f t="shared" si="41"/>
        <v/>
      </c>
      <c r="AI500" s="1"/>
    </row>
    <row r="501" spans="6:35" x14ac:dyDescent="0.2">
      <c r="F501" s="1" t="str">
        <f>IF(ISBLANK(E501), "", Table2[[#This Row],[unique_id]])</f>
        <v/>
      </c>
      <c r="V501" s="1" t="str">
        <f t="shared" si="39"/>
        <v/>
      </c>
      <c r="W501" s="1" t="str">
        <f t="shared" si="40"/>
        <v/>
      </c>
      <c r="AH501" s="29" t="str">
        <f t="shared" si="41"/>
        <v/>
      </c>
      <c r="AI501" s="1"/>
    </row>
    <row r="502" spans="6:35" x14ac:dyDescent="0.2">
      <c r="F502" s="1" t="str">
        <f>IF(ISBLANK(E502), "", Table2[[#This Row],[unique_id]])</f>
        <v/>
      </c>
      <c r="V502" s="1" t="str">
        <f t="shared" si="39"/>
        <v/>
      </c>
      <c r="W502" s="1" t="str">
        <f t="shared" si="40"/>
        <v/>
      </c>
      <c r="AH502" s="29" t="str">
        <f t="shared" si="41"/>
        <v/>
      </c>
      <c r="AI502" s="1"/>
    </row>
    <row r="503" spans="6:35" x14ac:dyDescent="0.2">
      <c r="F503" s="1" t="str">
        <f>IF(ISBLANK(E503), "", Table2[[#This Row],[unique_id]])</f>
        <v/>
      </c>
      <c r="V503" s="1" t="str">
        <f t="shared" si="39"/>
        <v/>
      </c>
      <c r="W503" s="1" t="str">
        <f t="shared" si="40"/>
        <v/>
      </c>
      <c r="AH503" s="29" t="str">
        <f t="shared" si="41"/>
        <v/>
      </c>
      <c r="AI503" s="1"/>
    </row>
    <row r="504" spans="6:35" x14ac:dyDescent="0.2">
      <c r="F504" s="1" t="str">
        <f>IF(ISBLANK(E504), "", Table2[[#This Row],[unique_id]])</f>
        <v/>
      </c>
      <c r="V504" s="1" t="str">
        <f t="shared" si="39"/>
        <v/>
      </c>
      <c r="W504" s="1" t="str">
        <f t="shared" si="40"/>
        <v/>
      </c>
      <c r="AH504" s="29" t="str">
        <f t="shared" si="41"/>
        <v/>
      </c>
      <c r="AI504" s="1"/>
    </row>
    <row r="505" spans="6:35" x14ac:dyDescent="0.2">
      <c r="F505" s="1" t="str">
        <f>IF(ISBLANK(E505), "", Table2[[#This Row],[unique_id]])</f>
        <v/>
      </c>
      <c r="V505" s="1" t="str">
        <f t="shared" si="39"/>
        <v/>
      </c>
      <c r="W505" s="1" t="str">
        <f t="shared" si="40"/>
        <v/>
      </c>
      <c r="AH505" s="29" t="str">
        <f t="shared" si="41"/>
        <v/>
      </c>
      <c r="AI505" s="1"/>
    </row>
    <row r="506" spans="6:35" x14ac:dyDescent="0.2">
      <c r="F506" s="1" t="str">
        <f>IF(ISBLANK(E506), "", Table2[[#This Row],[unique_id]])</f>
        <v/>
      </c>
      <c r="V506" s="1" t="str">
        <f t="shared" si="39"/>
        <v/>
      </c>
      <c r="W506" s="1" t="str">
        <f t="shared" si="40"/>
        <v/>
      </c>
      <c r="AH506" s="29" t="str">
        <f t="shared" si="41"/>
        <v/>
      </c>
      <c r="AI506" s="1"/>
    </row>
    <row r="507" spans="6:35" x14ac:dyDescent="0.2">
      <c r="F507" s="1" t="str">
        <f>IF(ISBLANK(E507), "", Table2[[#This Row],[unique_id]])</f>
        <v/>
      </c>
      <c r="V507" s="1" t="str">
        <f t="shared" si="39"/>
        <v/>
      </c>
      <c r="W507" s="1" t="str">
        <f t="shared" si="40"/>
        <v/>
      </c>
      <c r="AH507" s="29" t="str">
        <f t="shared" si="41"/>
        <v/>
      </c>
      <c r="AI507" s="1"/>
    </row>
    <row r="508" spans="6:35" x14ac:dyDescent="0.2">
      <c r="F508" s="1" t="str">
        <f>IF(ISBLANK(E508), "", Table2[[#This Row],[unique_id]])</f>
        <v/>
      </c>
      <c r="V508" s="1" t="str">
        <f t="shared" si="39"/>
        <v/>
      </c>
      <c r="W508" s="1" t="str">
        <f t="shared" si="40"/>
        <v/>
      </c>
      <c r="AH508" s="29" t="str">
        <f t="shared" si="41"/>
        <v/>
      </c>
      <c r="AI508" s="1"/>
    </row>
    <row r="509" spans="6:35" x14ac:dyDescent="0.2">
      <c r="F509" s="1" t="str">
        <f>IF(ISBLANK(E509), "", Table2[[#This Row],[unique_id]])</f>
        <v/>
      </c>
      <c r="V509" s="1" t="str">
        <f t="shared" si="39"/>
        <v/>
      </c>
      <c r="W509" s="1" t="str">
        <f t="shared" si="40"/>
        <v/>
      </c>
      <c r="AH509" s="29" t="str">
        <f t="shared" si="41"/>
        <v/>
      </c>
      <c r="AI509" s="1"/>
    </row>
    <row r="510" spans="6:35" x14ac:dyDescent="0.2">
      <c r="F510" s="1" t="str">
        <f>IF(ISBLANK(E510), "", Table2[[#This Row],[unique_id]])</f>
        <v/>
      </c>
      <c r="V510" s="1" t="str">
        <f t="shared" si="39"/>
        <v/>
      </c>
      <c r="W510" s="1" t="str">
        <f t="shared" si="40"/>
        <v/>
      </c>
      <c r="AH510" s="29" t="str">
        <f t="shared" si="41"/>
        <v/>
      </c>
      <c r="AI510" s="1"/>
    </row>
    <row r="511" spans="6:35" x14ac:dyDescent="0.2">
      <c r="F511" s="1" t="str">
        <f>IF(ISBLANK(E511), "", Table2[[#This Row],[unique_id]])</f>
        <v/>
      </c>
      <c r="V511" s="1" t="str">
        <f t="shared" si="39"/>
        <v/>
      </c>
      <c r="W511" s="1" t="str">
        <f t="shared" si="40"/>
        <v/>
      </c>
      <c r="AH511" s="29" t="str">
        <f t="shared" si="41"/>
        <v/>
      </c>
      <c r="AI511" s="1"/>
    </row>
    <row r="512" spans="6:35" x14ac:dyDescent="0.2">
      <c r="F512" s="1" t="str">
        <f>IF(ISBLANK(E512), "", Table2[[#This Row],[unique_id]])</f>
        <v/>
      </c>
      <c r="V512" s="1" t="str">
        <f t="shared" si="39"/>
        <v/>
      </c>
      <c r="W512" s="1" t="str">
        <f t="shared" si="40"/>
        <v/>
      </c>
      <c r="AH512" s="29" t="str">
        <f t="shared" si="41"/>
        <v/>
      </c>
      <c r="AI512" s="1"/>
    </row>
    <row r="513" spans="6:35" x14ac:dyDescent="0.2">
      <c r="F513" s="1" t="str">
        <f>IF(ISBLANK(E513), "", Table2[[#This Row],[unique_id]])</f>
        <v/>
      </c>
      <c r="V513" s="1" t="str">
        <f t="shared" si="39"/>
        <v/>
      </c>
      <c r="W513" s="1" t="str">
        <f t="shared" si="40"/>
        <v/>
      </c>
      <c r="AH513" s="29" t="str">
        <f t="shared" si="41"/>
        <v/>
      </c>
      <c r="AI513" s="1"/>
    </row>
    <row r="514" spans="6:35" x14ac:dyDescent="0.2">
      <c r="F514" s="1" t="str">
        <f>IF(ISBLANK(E514), "", Table2[[#This Row],[unique_id]])</f>
        <v/>
      </c>
      <c r="V514" s="1" t="str">
        <f t="shared" si="39"/>
        <v/>
      </c>
      <c r="W514" s="1" t="str">
        <f t="shared" si="40"/>
        <v/>
      </c>
      <c r="AH514" s="29" t="str">
        <f t="shared" si="41"/>
        <v/>
      </c>
      <c r="AI514" s="1"/>
    </row>
    <row r="515" spans="6:35" x14ac:dyDescent="0.2">
      <c r="F515" s="1" t="str">
        <f>IF(ISBLANK(E515), "", Table2[[#This Row],[unique_id]])</f>
        <v/>
      </c>
      <c r="V515" s="1" t="str">
        <f t="shared" si="39"/>
        <v/>
      </c>
      <c r="W515" s="1" t="str">
        <f t="shared" si="40"/>
        <v/>
      </c>
      <c r="AH515" s="29" t="str">
        <f t="shared" si="41"/>
        <v/>
      </c>
      <c r="AI515" s="1"/>
    </row>
    <row r="516" spans="6:35" x14ac:dyDescent="0.2">
      <c r="F516" s="1" t="str">
        <f>IF(ISBLANK(E516), "", Table2[[#This Row],[unique_id]])</f>
        <v/>
      </c>
      <c r="V516" s="1" t="str">
        <f t="shared" ref="V516:V579" si="42">IF(ISBLANK(U516),  "", _xlfn.CONCAT("haas/entity/sensor/", LOWER(C516), "/", E516, "/config"))</f>
        <v/>
      </c>
      <c r="W516" s="1" t="str">
        <f t="shared" ref="W516:W579" si="43">IF(ISBLANK(U516),  "", _xlfn.CONCAT("haas/entity/sensor/", LOWER(C516), "/", E516))</f>
        <v/>
      </c>
      <c r="AH516" s="29" t="str">
        <f t="shared" si="41"/>
        <v/>
      </c>
      <c r="AI516" s="1"/>
    </row>
    <row r="517" spans="6:35" x14ac:dyDescent="0.2">
      <c r="F517" s="1" t="str">
        <f>IF(ISBLANK(E517), "", Table2[[#This Row],[unique_id]])</f>
        <v/>
      </c>
      <c r="V517" s="1" t="str">
        <f t="shared" si="42"/>
        <v/>
      </c>
      <c r="W517" s="1" t="str">
        <f t="shared" si="43"/>
        <v/>
      </c>
      <c r="AH517" s="29" t="str">
        <f t="shared" si="41"/>
        <v/>
      </c>
      <c r="AI517" s="1"/>
    </row>
    <row r="518" spans="6:35" x14ac:dyDescent="0.2">
      <c r="F518" s="1" t="str">
        <f>IF(ISBLANK(E518), "", Table2[[#This Row],[unique_id]])</f>
        <v/>
      </c>
      <c r="V518" s="1" t="str">
        <f t="shared" si="42"/>
        <v/>
      </c>
      <c r="W518" s="1" t="str">
        <f t="shared" si="43"/>
        <v/>
      </c>
      <c r="AH518" s="29" t="str">
        <f t="shared" si="41"/>
        <v/>
      </c>
      <c r="AI518" s="1"/>
    </row>
    <row r="519" spans="6:35" x14ac:dyDescent="0.2">
      <c r="F519" s="1" t="str">
        <f>IF(ISBLANK(E519), "", Table2[[#This Row],[unique_id]])</f>
        <v/>
      </c>
      <c r="V519" s="1" t="str">
        <f t="shared" si="42"/>
        <v/>
      </c>
      <c r="W519" s="1" t="str">
        <f t="shared" si="43"/>
        <v/>
      </c>
      <c r="AH519" s="29" t="str">
        <f t="shared" si="41"/>
        <v/>
      </c>
      <c r="AI519" s="1"/>
    </row>
    <row r="520" spans="6:35" x14ac:dyDescent="0.2">
      <c r="F520" s="1" t="str">
        <f>IF(ISBLANK(E520), "", Table2[[#This Row],[unique_id]])</f>
        <v/>
      </c>
      <c r="V520" s="1" t="str">
        <f t="shared" si="42"/>
        <v/>
      </c>
      <c r="W520" s="1" t="str">
        <f t="shared" si="43"/>
        <v/>
      </c>
      <c r="AH520" s="29" t="str">
        <f t="shared" si="41"/>
        <v/>
      </c>
      <c r="AI520" s="1"/>
    </row>
    <row r="521" spans="6:35" x14ac:dyDescent="0.2">
      <c r="F521" s="1" t="str">
        <f>IF(ISBLANK(E521), "", Table2[[#This Row],[unique_id]])</f>
        <v/>
      </c>
      <c r="V521" s="1" t="str">
        <f t="shared" si="42"/>
        <v/>
      </c>
      <c r="W521" s="1" t="str">
        <f t="shared" si="43"/>
        <v/>
      </c>
      <c r="AH521" s="29" t="str">
        <f t="shared" si="41"/>
        <v/>
      </c>
      <c r="AI521" s="1"/>
    </row>
    <row r="522" spans="6:35" x14ac:dyDescent="0.2">
      <c r="F522" s="1" t="str">
        <f>IF(ISBLANK(E522), "", Table2[[#This Row],[unique_id]])</f>
        <v/>
      </c>
      <c r="V522" s="1" t="str">
        <f t="shared" si="42"/>
        <v/>
      </c>
      <c r="W522" s="1" t="str">
        <f t="shared" si="43"/>
        <v/>
      </c>
      <c r="AH522" s="29" t="str">
        <f t="shared" si="41"/>
        <v/>
      </c>
      <c r="AI522" s="1"/>
    </row>
    <row r="523" spans="6:35" x14ac:dyDescent="0.2">
      <c r="F523" s="1" t="str">
        <f>IF(ISBLANK(E523), "", Table2[[#This Row],[unique_id]])</f>
        <v/>
      </c>
      <c r="V523" s="1" t="str">
        <f t="shared" si="42"/>
        <v/>
      </c>
      <c r="W523" s="1" t="str">
        <f t="shared" si="43"/>
        <v/>
      </c>
      <c r="AH523" s="29" t="str">
        <f t="shared" si="41"/>
        <v/>
      </c>
      <c r="AI523" s="1"/>
    </row>
    <row r="524" spans="6:35" x14ac:dyDescent="0.2">
      <c r="F524" s="1" t="str">
        <f>IF(ISBLANK(E524), "", Table2[[#This Row],[unique_id]])</f>
        <v/>
      </c>
      <c r="V524" s="1" t="str">
        <f t="shared" si="42"/>
        <v/>
      </c>
      <c r="W524" s="1" t="str">
        <f t="shared" si="43"/>
        <v/>
      </c>
      <c r="AH524" s="29" t="str">
        <f t="shared" ref="AH524:AH587" si="44">IF(OR(ISBLANK(AF524), ISBLANK(AG524)), "", _xlfn.CONCAT("[[""mac"", """, AF524, """], [""ip"", """, AG524, """]]"))</f>
        <v/>
      </c>
      <c r="AI524" s="1"/>
    </row>
    <row r="525" spans="6:35" x14ac:dyDescent="0.2">
      <c r="F525" s="1" t="str">
        <f>IF(ISBLANK(E525), "", Table2[[#This Row],[unique_id]])</f>
        <v/>
      </c>
      <c r="V525" s="1" t="str">
        <f t="shared" si="42"/>
        <v/>
      </c>
      <c r="W525" s="1" t="str">
        <f t="shared" si="43"/>
        <v/>
      </c>
      <c r="AH525" s="29" t="str">
        <f t="shared" si="44"/>
        <v/>
      </c>
      <c r="AI525" s="1"/>
    </row>
    <row r="526" spans="6:35" x14ac:dyDescent="0.2">
      <c r="F526" s="1" t="str">
        <f>IF(ISBLANK(E526), "", Table2[[#This Row],[unique_id]])</f>
        <v/>
      </c>
      <c r="V526" s="1" t="str">
        <f t="shared" si="42"/>
        <v/>
      </c>
      <c r="W526" s="1" t="str">
        <f t="shared" si="43"/>
        <v/>
      </c>
      <c r="AH526" s="29" t="str">
        <f t="shared" si="44"/>
        <v/>
      </c>
      <c r="AI526" s="1"/>
    </row>
    <row r="527" spans="6:35" x14ac:dyDescent="0.2">
      <c r="F527" s="1" t="str">
        <f>IF(ISBLANK(E527), "", Table2[[#This Row],[unique_id]])</f>
        <v/>
      </c>
      <c r="V527" s="1" t="str">
        <f t="shared" si="42"/>
        <v/>
      </c>
      <c r="W527" s="1" t="str">
        <f t="shared" si="43"/>
        <v/>
      </c>
      <c r="AH527" s="29" t="str">
        <f t="shared" si="44"/>
        <v/>
      </c>
      <c r="AI527" s="1"/>
    </row>
    <row r="528" spans="6:35" x14ac:dyDescent="0.2">
      <c r="F528" s="1" t="str">
        <f>IF(ISBLANK(E528), "", Table2[[#This Row],[unique_id]])</f>
        <v/>
      </c>
      <c r="V528" s="1" t="str">
        <f t="shared" si="42"/>
        <v/>
      </c>
      <c r="W528" s="1" t="str">
        <f t="shared" si="43"/>
        <v/>
      </c>
      <c r="AH528" s="29" t="str">
        <f t="shared" si="44"/>
        <v/>
      </c>
      <c r="AI528" s="1"/>
    </row>
    <row r="529" spans="6:35" x14ac:dyDescent="0.2">
      <c r="F529" s="1" t="str">
        <f>IF(ISBLANK(E529), "", Table2[[#This Row],[unique_id]])</f>
        <v/>
      </c>
      <c r="V529" s="1" t="str">
        <f t="shared" si="42"/>
        <v/>
      </c>
      <c r="W529" s="1" t="str">
        <f t="shared" si="43"/>
        <v/>
      </c>
      <c r="AH529" s="29" t="str">
        <f t="shared" si="44"/>
        <v/>
      </c>
      <c r="AI529" s="1"/>
    </row>
    <row r="530" spans="6:35" x14ac:dyDescent="0.2">
      <c r="F530" s="1" t="str">
        <f>IF(ISBLANK(E530), "", Table2[[#This Row],[unique_id]])</f>
        <v/>
      </c>
      <c r="V530" s="1" t="str">
        <f t="shared" si="42"/>
        <v/>
      </c>
      <c r="W530" s="1" t="str">
        <f t="shared" si="43"/>
        <v/>
      </c>
      <c r="AH530" s="29" t="str">
        <f t="shared" si="44"/>
        <v/>
      </c>
      <c r="AI530" s="1"/>
    </row>
    <row r="531" spans="6:35" x14ac:dyDescent="0.2">
      <c r="F531" s="1" t="str">
        <f>IF(ISBLANK(E531), "", Table2[[#This Row],[unique_id]])</f>
        <v/>
      </c>
      <c r="V531" s="1" t="str">
        <f t="shared" si="42"/>
        <v/>
      </c>
      <c r="W531" s="1" t="str">
        <f t="shared" si="43"/>
        <v/>
      </c>
      <c r="AH531" s="29" t="str">
        <f t="shared" si="44"/>
        <v/>
      </c>
      <c r="AI531" s="1"/>
    </row>
    <row r="532" spans="6:35" x14ac:dyDescent="0.2">
      <c r="F532" s="1" t="str">
        <f>IF(ISBLANK(E532), "", Table2[[#This Row],[unique_id]])</f>
        <v/>
      </c>
      <c r="V532" s="1" t="str">
        <f t="shared" si="42"/>
        <v/>
      </c>
      <c r="W532" s="1" t="str">
        <f t="shared" si="43"/>
        <v/>
      </c>
      <c r="AH532" s="29" t="str">
        <f t="shared" si="44"/>
        <v/>
      </c>
      <c r="AI532" s="1"/>
    </row>
    <row r="533" spans="6:35" x14ac:dyDescent="0.2">
      <c r="F533" s="1" t="str">
        <f>IF(ISBLANK(E533), "", Table2[[#This Row],[unique_id]])</f>
        <v/>
      </c>
      <c r="V533" s="1" t="str">
        <f t="shared" si="42"/>
        <v/>
      </c>
      <c r="W533" s="1" t="str">
        <f t="shared" si="43"/>
        <v/>
      </c>
      <c r="AH533" s="29" t="str">
        <f t="shared" si="44"/>
        <v/>
      </c>
      <c r="AI533" s="1"/>
    </row>
    <row r="534" spans="6:35" x14ac:dyDescent="0.2">
      <c r="F534" s="1" t="str">
        <f>IF(ISBLANK(E534), "", Table2[[#This Row],[unique_id]])</f>
        <v/>
      </c>
      <c r="V534" s="1" t="str">
        <f t="shared" si="42"/>
        <v/>
      </c>
      <c r="W534" s="1" t="str">
        <f t="shared" si="43"/>
        <v/>
      </c>
      <c r="AH534" s="29" t="str">
        <f t="shared" si="44"/>
        <v/>
      </c>
      <c r="AI534" s="1"/>
    </row>
    <row r="535" spans="6:35" x14ac:dyDescent="0.2">
      <c r="F535" s="1" t="str">
        <f>IF(ISBLANK(E535), "", Table2[[#This Row],[unique_id]])</f>
        <v/>
      </c>
      <c r="V535" s="1" t="str">
        <f t="shared" si="42"/>
        <v/>
      </c>
      <c r="W535" s="1" t="str">
        <f t="shared" si="43"/>
        <v/>
      </c>
      <c r="AH535" s="29" t="str">
        <f t="shared" si="44"/>
        <v/>
      </c>
      <c r="AI535" s="1"/>
    </row>
    <row r="536" spans="6:35" x14ac:dyDescent="0.2">
      <c r="F536" s="1" t="str">
        <f>IF(ISBLANK(E536), "", Table2[[#This Row],[unique_id]])</f>
        <v/>
      </c>
      <c r="V536" s="1" t="str">
        <f t="shared" si="42"/>
        <v/>
      </c>
      <c r="W536" s="1" t="str">
        <f t="shared" si="43"/>
        <v/>
      </c>
      <c r="AH536" s="29" t="str">
        <f t="shared" si="44"/>
        <v/>
      </c>
      <c r="AI536" s="1"/>
    </row>
    <row r="537" spans="6:35" x14ac:dyDescent="0.2">
      <c r="F537" s="1" t="str">
        <f>IF(ISBLANK(E537), "", Table2[[#This Row],[unique_id]])</f>
        <v/>
      </c>
      <c r="V537" s="1" t="str">
        <f t="shared" si="42"/>
        <v/>
      </c>
      <c r="W537" s="1" t="str">
        <f t="shared" si="43"/>
        <v/>
      </c>
      <c r="AH537" s="29" t="str">
        <f t="shared" si="44"/>
        <v/>
      </c>
      <c r="AI537" s="1"/>
    </row>
    <row r="538" spans="6:35" x14ac:dyDescent="0.2">
      <c r="F538" s="1" t="str">
        <f>IF(ISBLANK(E538), "", Table2[[#This Row],[unique_id]])</f>
        <v/>
      </c>
      <c r="V538" s="1" t="str">
        <f t="shared" si="42"/>
        <v/>
      </c>
      <c r="W538" s="1" t="str">
        <f t="shared" si="43"/>
        <v/>
      </c>
      <c r="AH538" s="29" t="str">
        <f t="shared" si="44"/>
        <v/>
      </c>
      <c r="AI538" s="1"/>
    </row>
    <row r="539" spans="6:35" x14ac:dyDescent="0.2">
      <c r="F539" s="1" t="str">
        <f>IF(ISBLANK(E539), "", Table2[[#This Row],[unique_id]])</f>
        <v/>
      </c>
      <c r="V539" s="1" t="str">
        <f t="shared" si="42"/>
        <v/>
      </c>
      <c r="W539" s="1" t="str">
        <f t="shared" si="43"/>
        <v/>
      </c>
      <c r="AH539" s="29" t="str">
        <f t="shared" si="44"/>
        <v/>
      </c>
      <c r="AI539" s="1"/>
    </row>
    <row r="540" spans="6:35" x14ac:dyDescent="0.2">
      <c r="F540" s="1" t="str">
        <f>IF(ISBLANK(E540), "", Table2[[#This Row],[unique_id]])</f>
        <v/>
      </c>
      <c r="V540" s="1" t="str">
        <f t="shared" si="42"/>
        <v/>
      </c>
      <c r="W540" s="1" t="str">
        <f t="shared" si="43"/>
        <v/>
      </c>
      <c r="AH540" s="29" t="str">
        <f t="shared" si="44"/>
        <v/>
      </c>
      <c r="AI540" s="1"/>
    </row>
    <row r="541" spans="6:35" x14ac:dyDescent="0.2">
      <c r="F541" s="1" t="str">
        <f>IF(ISBLANK(E541), "", Table2[[#This Row],[unique_id]])</f>
        <v/>
      </c>
      <c r="V541" s="1" t="str">
        <f t="shared" si="42"/>
        <v/>
      </c>
      <c r="W541" s="1" t="str">
        <f t="shared" si="43"/>
        <v/>
      </c>
      <c r="AH541" s="29" t="str">
        <f t="shared" si="44"/>
        <v/>
      </c>
      <c r="AI541" s="1"/>
    </row>
    <row r="542" spans="6:35" x14ac:dyDescent="0.2">
      <c r="F542" s="1" t="str">
        <f>IF(ISBLANK(E542), "", Table2[[#This Row],[unique_id]])</f>
        <v/>
      </c>
      <c r="V542" s="1" t="str">
        <f t="shared" si="42"/>
        <v/>
      </c>
      <c r="W542" s="1" t="str">
        <f t="shared" si="43"/>
        <v/>
      </c>
      <c r="AH542" s="29" t="str">
        <f t="shared" si="44"/>
        <v/>
      </c>
      <c r="AI542" s="1"/>
    </row>
    <row r="543" spans="6:35" x14ac:dyDescent="0.2">
      <c r="F543" s="1" t="str">
        <f>IF(ISBLANK(E543), "", Table2[[#This Row],[unique_id]])</f>
        <v/>
      </c>
      <c r="V543" s="1" t="str">
        <f t="shared" si="42"/>
        <v/>
      </c>
      <c r="W543" s="1" t="str">
        <f t="shared" si="43"/>
        <v/>
      </c>
      <c r="AH543" s="29" t="str">
        <f t="shared" si="44"/>
        <v/>
      </c>
      <c r="AI543" s="1"/>
    </row>
    <row r="544" spans="6:35" x14ac:dyDescent="0.2">
      <c r="F544" s="1" t="str">
        <f>IF(ISBLANK(E544), "", Table2[[#This Row],[unique_id]])</f>
        <v/>
      </c>
      <c r="V544" s="1" t="str">
        <f t="shared" si="42"/>
        <v/>
      </c>
      <c r="W544" s="1" t="str">
        <f t="shared" si="43"/>
        <v/>
      </c>
      <c r="AH544" s="29" t="str">
        <f t="shared" si="44"/>
        <v/>
      </c>
      <c r="AI544" s="1"/>
    </row>
    <row r="545" spans="6:35" x14ac:dyDescent="0.2">
      <c r="F545" s="1" t="str">
        <f>IF(ISBLANK(E545), "", Table2[[#This Row],[unique_id]])</f>
        <v/>
      </c>
      <c r="V545" s="1" t="str">
        <f t="shared" si="42"/>
        <v/>
      </c>
      <c r="W545" s="1" t="str">
        <f t="shared" si="43"/>
        <v/>
      </c>
      <c r="AH545" s="29" t="str">
        <f t="shared" si="44"/>
        <v/>
      </c>
      <c r="AI545" s="1"/>
    </row>
    <row r="546" spans="6:35" x14ac:dyDescent="0.2">
      <c r="F546" s="1" t="str">
        <f>IF(ISBLANK(E546), "", Table2[[#This Row],[unique_id]])</f>
        <v/>
      </c>
      <c r="V546" s="1" t="str">
        <f t="shared" si="42"/>
        <v/>
      </c>
      <c r="W546" s="1" t="str">
        <f t="shared" si="43"/>
        <v/>
      </c>
      <c r="AH546" s="29" t="str">
        <f t="shared" si="44"/>
        <v/>
      </c>
      <c r="AI546" s="1"/>
    </row>
    <row r="547" spans="6:35" x14ac:dyDescent="0.2">
      <c r="F547" s="1" t="str">
        <f>IF(ISBLANK(E547), "", Table2[[#This Row],[unique_id]])</f>
        <v/>
      </c>
      <c r="V547" s="1" t="str">
        <f t="shared" si="42"/>
        <v/>
      </c>
      <c r="W547" s="1" t="str">
        <f t="shared" si="43"/>
        <v/>
      </c>
      <c r="AH547" s="29" t="str">
        <f t="shared" si="44"/>
        <v/>
      </c>
      <c r="AI547" s="1"/>
    </row>
    <row r="548" spans="6:35" x14ac:dyDescent="0.2">
      <c r="F548" s="1" t="str">
        <f>IF(ISBLANK(E548), "", Table2[[#This Row],[unique_id]])</f>
        <v/>
      </c>
      <c r="V548" s="1" t="str">
        <f t="shared" si="42"/>
        <v/>
      </c>
      <c r="W548" s="1" t="str">
        <f t="shared" si="43"/>
        <v/>
      </c>
      <c r="AH548" s="29" t="str">
        <f t="shared" si="44"/>
        <v/>
      </c>
      <c r="AI548" s="1"/>
    </row>
    <row r="549" spans="6:35" x14ac:dyDescent="0.2">
      <c r="F549" s="1" t="str">
        <f>IF(ISBLANK(E549), "", Table2[[#This Row],[unique_id]])</f>
        <v/>
      </c>
      <c r="V549" s="1" t="str">
        <f t="shared" si="42"/>
        <v/>
      </c>
      <c r="W549" s="1" t="str">
        <f t="shared" si="43"/>
        <v/>
      </c>
      <c r="AH549" s="29" t="str">
        <f t="shared" si="44"/>
        <v/>
      </c>
      <c r="AI549" s="1"/>
    </row>
    <row r="550" spans="6:35" x14ac:dyDescent="0.2">
      <c r="F550" s="1" t="str">
        <f>IF(ISBLANK(E550), "", Table2[[#This Row],[unique_id]])</f>
        <v/>
      </c>
      <c r="V550" s="1" t="str">
        <f t="shared" si="42"/>
        <v/>
      </c>
      <c r="W550" s="1" t="str">
        <f t="shared" si="43"/>
        <v/>
      </c>
      <c r="AH550" s="29" t="str">
        <f t="shared" si="44"/>
        <v/>
      </c>
      <c r="AI550" s="1"/>
    </row>
    <row r="551" spans="6:35" x14ac:dyDescent="0.2">
      <c r="F551" s="1" t="str">
        <f>IF(ISBLANK(E551), "", Table2[[#This Row],[unique_id]])</f>
        <v/>
      </c>
      <c r="V551" s="1" t="str">
        <f t="shared" si="42"/>
        <v/>
      </c>
      <c r="W551" s="1" t="str">
        <f t="shared" si="43"/>
        <v/>
      </c>
      <c r="AH551" s="29" t="str">
        <f t="shared" si="44"/>
        <v/>
      </c>
      <c r="AI551" s="1"/>
    </row>
    <row r="552" spans="6:35" x14ac:dyDescent="0.2">
      <c r="F552" s="1" t="str">
        <f>IF(ISBLANK(E552), "", Table2[[#This Row],[unique_id]])</f>
        <v/>
      </c>
      <c r="V552" s="1" t="str">
        <f t="shared" si="42"/>
        <v/>
      </c>
      <c r="W552" s="1" t="str">
        <f t="shared" si="43"/>
        <v/>
      </c>
      <c r="AH552" s="29" t="str">
        <f t="shared" si="44"/>
        <v/>
      </c>
      <c r="AI552" s="1"/>
    </row>
    <row r="553" spans="6:35" x14ac:dyDescent="0.2">
      <c r="F553" s="1" t="str">
        <f>IF(ISBLANK(E553), "", Table2[[#This Row],[unique_id]])</f>
        <v/>
      </c>
      <c r="V553" s="1" t="str">
        <f t="shared" si="42"/>
        <v/>
      </c>
      <c r="W553" s="1" t="str">
        <f t="shared" si="43"/>
        <v/>
      </c>
      <c r="AH553" s="29" t="str">
        <f t="shared" si="44"/>
        <v/>
      </c>
      <c r="AI553" s="1"/>
    </row>
    <row r="554" spans="6:35" x14ac:dyDescent="0.2">
      <c r="F554" s="1" t="str">
        <f>IF(ISBLANK(E554), "", Table2[[#This Row],[unique_id]])</f>
        <v/>
      </c>
      <c r="V554" s="1" t="str">
        <f t="shared" si="42"/>
        <v/>
      </c>
      <c r="W554" s="1" t="str">
        <f t="shared" si="43"/>
        <v/>
      </c>
      <c r="AH554" s="29" t="str">
        <f t="shared" si="44"/>
        <v/>
      </c>
      <c r="AI554" s="1"/>
    </row>
    <row r="555" spans="6:35" x14ac:dyDescent="0.2">
      <c r="F555" s="1" t="str">
        <f>IF(ISBLANK(E555), "", Table2[[#This Row],[unique_id]])</f>
        <v/>
      </c>
      <c r="V555" s="1" t="str">
        <f t="shared" si="42"/>
        <v/>
      </c>
      <c r="W555" s="1" t="str">
        <f t="shared" si="43"/>
        <v/>
      </c>
      <c r="AH555" s="29" t="str">
        <f t="shared" si="44"/>
        <v/>
      </c>
      <c r="AI555" s="1"/>
    </row>
    <row r="556" spans="6:35" x14ac:dyDescent="0.2">
      <c r="F556" s="1" t="str">
        <f>IF(ISBLANK(E556), "", Table2[[#This Row],[unique_id]])</f>
        <v/>
      </c>
      <c r="V556" s="1" t="str">
        <f t="shared" si="42"/>
        <v/>
      </c>
      <c r="W556" s="1" t="str">
        <f t="shared" si="43"/>
        <v/>
      </c>
      <c r="AH556" s="29" t="str">
        <f t="shared" si="44"/>
        <v/>
      </c>
      <c r="AI556" s="1"/>
    </row>
    <row r="557" spans="6:35" x14ac:dyDescent="0.2">
      <c r="F557" s="1" t="str">
        <f>IF(ISBLANK(E557), "", Table2[[#This Row],[unique_id]])</f>
        <v/>
      </c>
      <c r="V557" s="1" t="str">
        <f t="shared" si="42"/>
        <v/>
      </c>
      <c r="W557" s="1" t="str">
        <f t="shared" si="43"/>
        <v/>
      </c>
      <c r="AH557" s="29" t="str">
        <f t="shared" si="44"/>
        <v/>
      </c>
      <c r="AI557" s="1"/>
    </row>
    <row r="558" spans="6:35" x14ac:dyDescent="0.2">
      <c r="F558" s="1" t="str">
        <f>IF(ISBLANK(E558), "", Table2[[#This Row],[unique_id]])</f>
        <v/>
      </c>
      <c r="V558" s="1" t="str">
        <f t="shared" si="42"/>
        <v/>
      </c>
      <c r="W558" s="1" t="str">
        <f t="shared" si="43"/>
        <v/>
      </c>
      <c r="AH558" s="29" t="str">
        <f t="shared" si="44"/>
        <v/>
      </c>
      <c r="AI558" s="1"/>
    </row>
    <row r="559" spans="6:35" x14ac:dyDescent="0.2">
      <c r="F559" s="1" t="str">
        <f>IF(ISBLANK(E559), "", Table2[[#This Row],[unique_id]])</f>
        <v/>
      </c>
      <c r="V559" s="1" t="str">
        <f t="shared" si="42"/>
        <v/>
      </c>
      <c r="W559" s="1" t="str">
        <f t="shared" si="43"/>
        <v/>
      </c>
      <c r="AH559" s="29" t="str">
        <f t="shared" si="44"/>
        <v/>
      </c>
      <c r="AI559" s="1"/>
    </row>
    <row r="560" spans="6:35" x14ac:dyDescent="0.2">
      <c r="F560" s="1" t="str">
        <f>IF(ISBLANK(E560), "", Table2[[#This Row],[unique_id]])</f>
        <v/>
      </c>
      <c r="V560" s="1" t="str">
        <f t="shared" si="42"/>
        <v/>
      </c>
      <c r="W560" s="1" t="str">
        <f t="shared" si="43"/>
        <v/>
      </c>
      <c r="AH560" s="29" t="str">
        <f t="shared" si="44"/>
        <v/>
      </c>
      <c r="AI560" s="1"/>
    </row>
    <row r="561" spans="6:35" x14ac:dyDescent="0.2">
      <c r="F561" s="1" t="str">
        <f>IF(ISBLANK(E561), "", Table2[[#This Row],[unique_id]])</f>
        <v/>
      </c>
      <c r="V561" s="1" t="str">
        <f t="shared" si="42"/>
        <v/>
      </c>
      <c r="W561" s="1" t="str">
        <f t="shared" si="43"/>
        <v/>
      </c>
      <c r="AH561" s="29" t="str">
        <f t="shared" si="44"/>
        <v/>
      </c>
      <c r="AI561" s="1"/>
    </row>
    <row r="562" spans="6:35" x14ac:dyDescent="0.2">
      <c r="F562" s="1" t="str">
        <f>IF(ISBLANK(E562), "", Table2[[#This Row],[unique_id]])</f>
        <v/>
      </c>
      <c r="V562" s="1" t="str">
        <f t="shared" si="42"/>
        <v/>
      </c>
      <c r="W562" s="1" t="str">
        <f t="shared" si="43"/>
        <v/>
      </c>
      <c r="AH562" s="29" t="str">
        <f t="shared" si="44"/>
        <v/>
      </c>
      <c r="AI562" s="1"/>
    </row>
    <row r="563" spans="6:35" x14ac:dyDescent="0.2">
      <c r="F563" s="1" t="str">
        <f>IF(ISBLANK(E563), "", Table2[[#This Row],[unique_id]])</f>
        <v/>
      </c>
      <c r="V563" s="1" t="str">
        <f t="shared" si="42"/>
        <v/>
      </c>
      <c r="W563" s="1" t="str">
        <f t="shared" si="43"/>
        <v/>
      </c>
      <c r="AH563" s="29" t="str">
        <f t="shared" si="44"/>
        <v/>
      </c>
      <c r="AI563" s="1"/>
    </row>
    <row r="564" spans="6:35" x14ac:dyDescent="0.2">
      <c r="F564" s="1" t="str">
        <f>IF(ISBLANK(E564), "", Table2[[#This Row],[unique_id]])</f>
        <v/>
      </c>
      <c r="V564" s="1" t="str">
        <f t="shared" si="42"/>
        <v/>
      </c>
      <c r="W564" s="1" t="str">
        <f t="shared" si="43"/>
        <v/>
      </c>
      <c r="AH564" s="29" t="str">
        <f t="shared" si="44"/>
        <v/>
      </c>
      <c r="AI564" s="1"/>
    </row>
    <row r="565" spans="6:35" x14ac:dyDescent="0.2">
      <c r="F565" s="1" t="str">
        <f>IF(ISBLANK(E565), "", Table2[[#This Row],[unique_id]])</f>
        <v/>
      </c>
      <c r="V565" s="1" t="str">
        <f t="shared" si="42"/>
        <v/>
      </c>
      <c r="W565" s="1" t="str">
        <f t="shared" si="43"/>
        <v/>
      </c>
      <c r="AH565" s="29" t="str">
        <f t="shared" si="44"/>
        <v/>
      </c>
      <c r="AI565" s="1"/>
    </row>
    <row r="566" spans="6:35" x14ac:dyDescent="0.2">
      <c r="F566" s="1" t="str">
        <f>IF(ISBLANK(E566), "", Table2[[#This Row],[unique_id]])</f>
        <v/>
      </c>
      <c r="V566" s="1" t="str">
        <f t="shared" si="42"/>
        <v/>
      </c>
      <c r="W566" s="1" t="str">
        <f t="shared" si="43"/>
        <v/>
      </c>
      <c r="AH566" s="29" t="str">
        <f t="shared" si="44"/>
        <v/>
      </c>
      <c r="AI566" s="1"/>
    </row>
    <row r="567" spans="6:35" x14ac:dyDescent="0.2">
      <c r="F567" s="1" t="str">
        <f>IF(ISBLANK(E567), "", Table2[[#This Row],[unique_id]])</f>
        <v/>
      </c>
      <c r="V567" s="1" t="str">
        <f t="shared" si="42"/>
        <v/>
      </c>
      <c r="W567" s="1" t="str">
        <f t="shared" si="43"/>
        <v/>
      </c>
      <c r="AH567" s="29" t="str">
        <f t="shared" si="44"/>
        <v/>
      </c>
      <c r="AI567" s="1"/>
    </row>
    <row r="568" spans="6:35" x14ac:dyDescent="0.2">
      <c r="F568" s="1" t="str">
        <f>IF(ISBLANK(E568), "", Table2[[#This Row],[unique_id]])</f>
        <v/>
      </c>
      <c r="V568" s="1" t="str">
        <f t="shared" si="42"/>
        <v/>
      </c>
      <c r="W568" s="1" t="str">
        <f t="shared" si="43"/>
        <v/>
      </c>
      <c r="AH568" s="29" t="str">
        <f t="shared" si="44"/>
        <v/>
      </c>
      <c r="AI568" s="1"/>
    </row>
    <row r="569" spans="6:35" x14ac:dyDescent="0.2">
      <c r="F569" s="1" t="str">
        <f>IF(ISBLANK(E569), "", Table2[[#This Row],[unique_id]])</f>
        <v/>
      </c>
      <c r="V569" s="1" t="str">
        <f t="shared" si="42"/>
        <v/>
      </c>
      <c r="W569" s="1" t="str">
        <f t="shared" si="43"/>
        <v/>
      </c>
      <c r="AH569" s="29" t="str">
        <f t="shared" si="44"/>
        <v/>
      </c>
      <c r="AI569" s="1"/>
    </row>
    <row r="570" spans="6:35" x14ac:dyDescent="0.2">
      <c r="F570" s="1" t="str">
        <f>IF(ISBLANK(E570), "", Table2[[#This Row],[unique_id]])</f>
        <v/>
      </c>
      <c r="V570" s="1" t="str">
        <f t="shared" si="42"/>
        <v/>
      </c>
      <c r="W570" s="1" t="str">
        <f t="shared" si="43"/>
        <v/>
      </c>
      <c r="AH570" s="29" t="str">
        <f t="shared" si="44"/>
        <v/>
      </c>
      <c r="AI570" s="1"/>
    </row>
    <row r="571" spans="6:35" x14ac:dyDescent="0.2">
      <c r="F571" s="1" t="str">
        <f>IF(ISBLANK(E571), "", Table2[[#This Row],[unique_id]])</f>
        <v/>
      </c>
      <c r="V571" s="1" t="str">
        <f t="shared" si="42"/>
        <v/>
      </c>
      <c r="W571" s="1" t="str">
        <f t="shared" si="43"/>
        <v/>
      </c>
      <c r="AH571" s="29" t="str">
        <f t="shared" si="44"/>
        <v/>
      </c>
      <c r="AI571" s="1"/>
    </row>
    <row r="572" spans="6:35" x14ac:dyDescent="0.2">
      <c r="F572" s="1" t="str">
        <f>IF(ISBLANK(E572), "", Table2[[#This Row],[unique_id]])</f>
        <v/>
      </c>
      <c r="V572" s="1" t="str">
        <f t="shared" si="42"/>
        <v/>
      </c>
      <c r="W572" s="1" t="str">
        <f t="shared" si="43"/>
        <v/>
      </c>
      <c r="AH572" s="29" t="str">
        <f t="shared" si="44"/>
        <v/>
      </c>
      <c r="AI572" s="1"/>
    </row>
    <row r="573" spans="6:35" x14ac:dyDescent="0.2">
      <c r="F573" s="1" t="str">
        <f>IF(ISBLANK(E573), "", Table2[[#This Row],[unique_id]])</f>
        <v/>
      </c>
      <c r="V573" s="1" t="str">
        <f t="shared" si="42"/>
        <v/>
      </c>
      <c r="W573" s="1" t="str">
        <f t="shared" si="43"/>
        <v/>
      </c>
      <c r="AH573" s="29" t="str">
        <f t="shared" si="44"/>
        <v/>
      </c>
      <c r="AI573" s="1"/>
    </row>
    <row r="574" spans="6:35" x14ac:dyDescent="0.2">
      <c r="F574" s="1" t="str">
        <f>IF(ISBLANK(E574), "", Table2[[#This Row],[unique_id]])</f>
        <v/>
      </c>
      <c r="V574" s="1" t="str">
        <f t="shared" si="42"/>
        <v/>
      </c>
      <c r="W574" s="1" t="str">
        <f t="shared" si="43"/>
        <v/>
      </c>
      <c r="AH574" s="29" t="str">
        <f t="shared" si="44"/>
        <v/>
      </c>
      <c r="AI574" s="1"/>
    </row>
    <row r="575" spans="6:35" x14ac:dyDescent="0.2">
      <c r="F575" s="1" t="str">
        <f>IF(ISBLANK(E575), "", Table2[[#This Row],[unique_id]])</f>
        <v/>
      </c>
      <c r="V575" s="1" t="str">
        <f t="shared" si="42"/>
        <v/>
      </c>
      <c r="W575" s="1" t="str">
        <f t="shared" si="43"/>
        <v/>
      </c>
      <c r="AH575" s="29" t="str">
        <f t="shared" si="44"/>
        <v/>
      </c>
      <c r="AI575" s="1"/>
    </row>
    <row r="576" spans="6:35" x14ac:dyDescent="0.2">
      <c r="F576" s="1" t="str">
        <f>IF(ISBLANK(E576), "", Table2[[#This Row],[unique_id]])</f>
        <v/>
      </c>
      <c r="V576" s="1" t="str">
        <f t="shared" si="42"/>
        <v/>
      </c>
      <c r="W576" s="1" t="str">
        <f t="shared" si="43"/>
        <v/>
      </c>
      <c r="AH576" s="29" t="str">
        <f t="shared" si="44"/>
        <v/>
      </c>
      <c r="AI576" s="1"/>
    </row>
    <row r="577" spans="6:35" x14ac:dyDescent="0.2">
      <c r="F577" s="1" t="str">
        <f>IF(ISBLANK(E577), "", Table2[[#This Row],[unique_id]])</f>
        <v/>
      </c>
      <c r="V577" s="1" t="str">
        <f t="shared" si="42"/>
        <v/>
      </c>
      <c r="W577" s="1" t="str">
        <f t="shared" si="43"/>
        <v/>
      </c>
      <c r="AH577" s="29" t="str">
        <f t="shared" si="44"/>
        <v/>
      </c>
      <c r="AI577" s="1"/>
    </row>
    <row r="578" spans="6:35" x14ac:dyDescent="0.2">
      <c r="F578" s="1" t="str">
        <f>IF(ISBLANK(E578), "", Table2[[#This Row],[unique_id]])</f>
        <v/>
      </c>
      <c r="V578" s="1" t="str">
        <f t="shared" si="42"/>
        <v/>
      </c>
      <c r="W578" s="1" t="str">
        <f t="shared" si="43"/>
        <v/>
      </c>
      <c r="AH578" s="29" t="str">
        <f t="shared" si="44"/>
        <v/>
      </c>
      <c r="AI578" s="1"/>
    </row>
    <row r="579" spans="6:35" x14ac:dyDescent="0.2">
      <c r="F579" s="1" t="str">
        <f>IF(ISBLANK(E579), "", Table2[[#This Row],[unique_id]])</f>
        <v/>
      </c>
      <c r="V579" s="1" t="str">
        <f t="shared" si="42"/>
        <v/>
      </c>
      <c r="W579" s="1" t="str">
        <f t="shared" si="43"/>
        <v/>
      </c>
      <c r="AH579" s="29" t="str">
        <f t="shared" si="44"/>
        <v/>
      </c>
      <c r="AI579" s="1"/>
    </row>
    <row r="580" spans="6:35" x14ac:dyDescent="0.2">
      <c r="F580" s="1" t="str">
        <f>IF(ISBLANK(E580), "", Table2[[#This Row],[unique_id]])</f>
        <v/>
      </c>
      <c r="V580" s="1" t="str">
        <f t="shared" ref="V580:V643" si="45">IF(ISBLANK(U580),  "", _xlfn.CONCAT("haas/entity/sensor/", LOWER(C580), "/", E580, "/config"))</f>
        <v/>
      </c>
      <c r="W580" s="1" t="str">
        <f t="shared" ref="W580:W596" si="46">IF(ISBLANK(U580),  "", _xlfn.CONCAT("haas/entity/sensor/", LOWER(C580), "/", E580))</f>
        <v/>
      </c>
      <c r="AH580" s="29" t="str">
        <f t="shared" si="44"/>
        <v/>
      </c>
      <c r="AI580" s="1"/>
    </row>
    <row r="581" spans="6:35" x14ac:dyDescent="0.2">
      <c r="F581" s="1" t="str">
        <f>IF(ISBLANK(E581), "", Table2[[#This Row],[unique_id]])</f>
        <v/>
      </c>
      <c r="V581" s="1" t="str">
        <f t="shared" si="45"/>
        <v/>
      </c>
      <c r="W581" s="1" t="str">
        <f t="shared" si="46"/>
        <v/>
      </c>
      <c r="AH581" s="29" t="str">
        <f t="shared" si="44"/>
        <v/>
      </c>
      <c r="AI581" s="1"/>
    </row>
    <row r="582" spans="6:35" x14ac:dyDescent="0.2">
      <c r="F582" s="1" t="str">
        <f>IF(ISBLANK(E582), "", Table2[[#This Row],[unique_id]])</f>
        <v/>
      </c>
      <c r="V582" s="1" t="str">
        <f t="shared" si="45"/>
        <v/>
      </c>
      <c r="W582" s="1" t="str">
        <f t="shared" si="46"/>
        <v/>
      </c>
      <c r="AH582" s="29" t="str">
        <f t="shared" si="44"/>
        <v/>
      </c>
      <c r="AI582" s="1"/>
    </row>
    <row r="583" spans="6:35" x14ac:dyDescent="0.2">
      <c r="F583" s="1" t="str">
        <f>IF(ISBLANK(E583), "", Table2[[#This Row],[unique_id]])</f>
        <v/>
      </c>
      <c r="V583" s="1" t="str">
        <f t="shared" si="45"/>
        <v/>
      </c>
      <c r="W583" s="1" t="str">
        <f t="shared" si="46"/>
        <v/>
      </c>
      <c r="AH583" s="29" t="str">
        <f t="shared" si="44"/>
        <v/>
      </c>
      <c r="AI583" s="1"/>
    </row>
    <row r="584" spans="6:35" x14ac:dyDescent="0.2">
      <c r="F584" s="1" t="str">
        <f>IF(ISBLANK(E584), "", Table2[[#This Row],[unique_id]])</f>
        <v/>
      </c>
      <c r="V584" s="1" t="str">
        <f t="shared" si="45"/>
        <v/>
      </c>
      <c r="W584" s="1" t="str">
        <f t="shared" si="46"/>
        <v/>
      </c>
      <c r="AH584" s="29" t="str">
        <f t="shared" si="44"/>
        <v/>
      </c>
      <c r="AI584" s="1"/>
    </row>
    <row r="585" spans="6:35" x14ac:dyDescent="0.2">
      <c r="F585" s="1" t="str">
        <f>IF(ISBLANK(E585), "", Table2[[#This Row],[unique_id]])</f>
        <v/>
      </c>
      <c r="V585" s="1" t="str">
        <f t="shared" si="45"/>
        <v/>
      </c>
      <c r="W585" s="1" t="str">
        <f t="shared" si="46"/>
        <v/>
      </c>
      <c r="AH585" s="29" t="str">
        <f t="shared" si="44"/>
        <v/>
      </c>
      <c r="AI585" s="1"/>
    </row>
    <row r="586" spans="6:35" x14ac:dyDescent="0.2">
      <c r="F586" s="1" t="str">
        <f>IF(ISBLANK(E586), "", Table2[[#This Row],[unique_id]])</f>
        <v/>
      </c>
      <c r="V586" s="1" t="str">
        <f t="shared" si="45"/>
        <v/>
      </c>
      <c r="W586" s="1" t="str">
        <f t="shared" si="46"/>
        <v/>
      </c>
      <c r="AH586" s="29" t="str">
        <f t="shared" si="44"/>
        <v/>
      </c>
      <c r="AI586" s="1"/>
    </row>
    <row r="587" spans="6:35" x14ac:dyDescent="0.2">
      <c r="F587" s="1" t="str">
        <f>IF(ISBLANK(E587), "", Table2[[#This Row],[unique_id]])</f>
        <v/>
      </c>
      <c r="V587" s="1" t="str">
        <f t="shared" si="45"/>
        <v/>
      </c>
      <c r="W587" s="1" t="str">
        <f t="shared" si="46"/>
        <v/>
      </c>
      <c r="AH587" s="29" t="str">
        <f t="shared" si="44"/>
        <v/>
      </c>
      <c r="AI587" s="1"/>
    </row>
    <row r="588" spans="6:35" x14ac:dyDescent="0.2">
      <c r="F588" s="1" t="str">
        <f>IF(ISBLANK(E588), "", Table2[[#This Row],[unique_id]])</f>
        <v/>
      </c>
      <c r="V588" s="1" t="str">
        <f t="shared" si="45"/>
        <v/>
      </c>
      <c r="W588" s="1" t="str">
        <f t="shared" si="46"/>
        <v/>
      </c>
      <c r="AH588" s="29" t="str">
        <f t="shared" ref="AH588:AH651" si="47">IF(OR(ISBLANK(AF588), ISBLANK(AG588)), "", _xlfn.CONCAT("[[""mac"", """, AF588, """], [""ip"", """, AG588, """]]"))</f>
        <v/>
      </c>
      <c r="AI588" s="1"/>
    </row>
    <row r="589" spans="6:35" x14ac:dyDescent="0.2">
      <c r="F589" s="1" t="str">
        <f>IF(ISBLANK(E589), "", Table2[[#This Row],[unique_id]])</f>
        <v/>
      </c>
      <c r="V589" s="1" t="str">
        <f t="shared" si="45"/>
        <v/>
      </c>
      <c r="W589" s="1" t="str">
        <f t="shared" si="46"/>
        <v/>
      </c>
      <c r="AH589" s="29" t="str">
        <f t="shared" si="47"/>
        <v/>
      </c>
      <c r="AI589" s="1"/>
    </row>
    <row r="590" spans="6:35" x14ac:dyDescent="0.2">
      <c r="F590" s="1" t="str">
        <f>IF(ISBLANK(E590), "", Table2[[#This Row],[unique_id]])</f>
        <v/>
      </c>
      <c r="V590" s="1" t="str">
        <f t="shared" si="45"/>
        <v/>
      </c>
      <c r="W590" s="1" t="str">
        <f t="shared" si="46"/>
        <v/>
      </c>
      <c r="AH590" s="29" t="str">
        <f t="shared" si="47"/>
        <v/>
      </c>
      <c r="AI590" s="1"/>
    </row>
    <row r="591" spans="6:35" x14ac:dyDescent="0.2">
      <c r="F591" s="1" t="str">
        <f>IF(ISBLANK(E591), "", Table2[[#This Row],[unique_id]])</f>
        <v/>
      </c>
      <c r="V591" s="1" t="str">
        <f t="shared" si="45"/>
        <v/>
      </c>
      <c r="W591" s="1" t="str">
        <f t="shared" si="46"/>
        <v/>
      </c>
      <c r="AH591" s="29" t="str">
        <f t="shared" si="47"/>
        <v/>
      </c>
      <c r="AI591" s="1"/>
    </row>
    <row r="592" spans="6:35" x14ac:dyDescent="0.2">
      <c r="F592" s="1" t="str">
        <f>IF(ISBLANK(E592), "", Table2[[#This Row],[unique_id]])</f>
        <v/>
      </c>
      <c r="V592" s="1" t="str">
        <f t="shared" si="45"/>
        <v/>
      </c>
      <c r="W592" s="1" t="str">
        <f t="shared" si="46"/>
        <v/>
      </c>
      <c r="AH592" s="29" t="str">
        <f t="shared" si="47"/>
        <v/>
      </c>
      <c r="AI592" s="1"/>
    </row>
    <row r="593" spans="6:35" x14ac:dyDescent="0.2">
      <c r="F593" s="1" t="str">
        <f>IF(ISBLANK(E593), "", Table2[[#This Row],[unique_id]])</f>
        <v/>
      </c>
      <c r="V593" s="1" t="str">
        <f t="shared" si="45"/>
        <v/>
      </c>
      <c r="W593" s="1" t="str">
        <f t="shared" si="46"/>
        <v/>
      </c>
      <c r="AH593" s="29" t="str">
        <f t="shared" si="47"/>
        <v/>
      </c>
      <c r="AI593" s="1"/>
    </row>
    <row r="594" spans="6:35" x14ac:dyDescent="0.2">
      <c r="F594" s="1" t="str">
        <f>IF(ISBLANK(E594), "", Table2[[#This Row],[unique_id]])</f>
        <v/>
      </c>
      <c r="V594" s="1" t="str">
        <f t="shared" si="45"/>
        <v/>
      </c>
      <c r="W594" s="1" t="str">
        <f t="shared" si="46"/>
        <v/>
      </c>
      <c r="AH594" s="29" t="str">
        <f t="shared" si="47"/>
        <v/>
      </c>
      <c r="AI594" s="1"/>
    </row>
    <row r="595" spans="6:35" x14ac:dyDescent="0.2">
      <c r="F595" s="1" t="str">
        <f>IF(ISBLANK(E595), "", Table2[[#This Row],[unique_id]])</f>
        <v/>
      </c>
      <c r="V595" s="1" t="str">
        <f t="shared" si="45"/>
        <v/>
      </c>
      <c r="W595" s="1" t="str">
        <f t="shared" si="46"/>
        <v/>
      </c>
      <c r="AH595" s="29" t="str">
        <f t="shared" si="47"/>
        <v/>
      </c>
      <c r="AI595" s="1"/>
    </row>
    <row r="596" spans="6:35" x14ac:dyDescent="0.2">
      <c r="F596" s="1" t="str">
        <f>IF(ISBLANK(E596), "", Table2[[#This Row],[unique_id]])</f>
        <v/>
      </c>
      <c r="V596" s="1" t="str">
        <f t="shared" si="45"/>
        <v/>
      </c>
      <c r="W596" s="1" t="str">
        <f t="shared" si="46"/>
        <v/>
      </c>
      <c r="AH596" s="29" t="str">
        <f t="shared" si="47"/>
        <v/>
      </c>
      <c r="AI59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I16" r:id="rId5" xr:uid="{AA7762EB-4D9F-0C4C-BBA6-16F264C5C4B4}"/>
    <hyperlink ref="AI17" r:id="rId6" xr:uid="{DF25D59C-0A79-1249-A0D9-909020869E69}"/>
    <hyperlink ref="AI18" r:id="rId7" xr:uid="{0BFDA579-F94A-C24C-A1AB-2AEC0E70C7E3}"/>
    <hyperlink ref="AI19" r:id="rId8" xr:uid="{BAF169C1-C55B-734F-83A3-1E700272045D}"/>
    <hyperlink ref="AI20" r:id="rId9" xr:uid="{7483C056-5C8A-0D49-A0FC-706E9E60F618}"/>
    <hyperlink ref="AI21" r:id="rId10" xr:uid="{8EADE576-5626-AD41-A703-EDF78E53D186}"/>
    <hyperlink ref="AI23" r:id="rId11" xr:uid="{838C2324-17CA-6D43-8365-CEC03ABF99DC}"/>
    <hyperlink ref="AI34" r:id="rId12" xr:uid="{5280AB01-47B5-BC42-9649-47D3083D5A9D}"/>
    <hyperlink ref="AI59:AI114" r:id="rId13" display="https://weewx.janeandgraham.com" xr:uid="{F2567C9E-755B-EB4B-A145-A6BBABE92D07}"/>
    <hyperlink ref="AI68" r:id="rId14" xr:uid="{4BF29126-EB14-0B45-B894-DF0FE67B857A}"/>
    <hyperlink ref="AI69" r:id="rId15" xr:uid="{DDE3E2D1-1181-724D-B8B1-18FC74D15177}"/>
    <hyperlink ref="AI15" r:id="rId16" xr:uid="{0B9554BA-3EE1-6C49-85DD-2D30A6523845}"/>
    <hyperlink ref="AI239" r:id="rId17" xr:uid="{571F5EC0-A629-BB43-88B4-F63065117497}"/>
    <hyperlink ref="AI240" r:id="rId18" xr:uid="{6ECFAFAA-1F35-084B-BA26-702320AD43B3}"/>
    <hyperlink ref="AI237" r:id="rId19" xr:uid="{4974DDA2-5A9D-2B48-849B-7C9CD05A42E0}"/>
    <hyperlink ref="AI105" r:id="rId20" display="https://weewx.janeandgraham.com" xr:uid="{6CD4EDB8-D27A-C540-A84E-1B910BE1B22E}"/>
    <hyperlink ref="AI4" r:id="rId21" xr:uid="{29395BBD-DD9F-C640-A643-B763862D3453}"/>
  </hyperlinks>
  <pageMargins left="0.7" right="0.7" top="0.75" bottom="0.75" header="0.3" footer="0.3"/>
  <pageSetup paperSize="9" orientation="portrait" horizontalDpi="0" verticalDpi="0"/>
  <ignoredErrors>
    <ignoredError sqref="AA248:AA249 AA246" numberStoredAsText="1"/>
  </ignoredErrors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2022-02-28T13:08:04Z</dcterms:modified>
</cp:coreProperties>
</file>