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0D6D601-5F03-634C-A524-8ADD486C5F20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E81" i="1"/>
  <c r="F81" i="1" s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<sst xmlns="http://schemas.openxmlformats.org/spreadsheetml/2006/main" count="3179" uniqueCount="782">
  <si>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</si>
  <si>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</si>
  <si>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</si>
  <si>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</si>
  <si>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</si>
  <si>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</si>
  <si>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</si>
  <si>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</si>
  <si>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</si>
  <si>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</si>
  <si>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</si>
  <si>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</si>
  <si>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</si>
  <si>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</si>
  <si>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</si>
  <si>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</si>
  <si>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</si>
  <si>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</si>
  <si>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</si>
  <si>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</si>
  <si>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</si>
  <si>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</si>
  <si>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</si>
  <si>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</si>
  <si>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</si>
  <si>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</si>
  <si>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</si>
  <si>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</si>
  <si>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</si>
  <si>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</si>
  <si>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</si>
  <si>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</si>
  <si>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</si>
  <si>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</si>
  <si>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</si>
  <si>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</si>
  <si>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</si>
  <si>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</si>
  <si>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</si>
  <si>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</si>
  <si>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</si>
  <si>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</si>
  <si>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</si>
  <si>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</si>
  <si>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</si>
  <si>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</si>
  <si>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</si>
  <si>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</si>
  <si>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</si>
  <si>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</si>
  <si>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</si>
  <si>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</si>
  <si>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</si>
  <si>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</si>
  <si>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</si>
  <si>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</si>
  <si>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</si>
  <si>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</si>
  <si>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</si>
  <si>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</si>
  <si>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</si>
  <si>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</si>
  <si>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</si>
  <si>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</si>
  <si>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</si>
  <si>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</si>
  <si>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</si>
  <si>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</si>
  <si>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</si>
  <si>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</si>
  <si>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</si>
  <si>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</si>
  <si>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</si>
  <si>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</si>
  <si>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</si>
  <si>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</si>
  <si>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</si>
  <si>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</si>
  <si>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</si>
  <si>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</si>
  <si>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</si>
  <si>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</si>
  <si>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</si>
  <si>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</si>
  <si>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</si>
  <si>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</si>
  <si>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</si>
  <si>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</si>
  <si>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</si>
  <si>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</si>
  <si>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</si>
  <si>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</si>
  <si>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</si>
  <si>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</si>
  <si>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</si>
  <si>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</si>
  <si>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</si>
  <si>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</si>
  <si>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</si>
  <si>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</si>
  <si>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</si>
  <si>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</si>
  <si>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</si>
  <si>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</si>
  <si>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</si>
  <si>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</si>
  <si>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</si>
  <si>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</si>
  <si>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</si>
  <si>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</si>
  <si>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</si>
  <si>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</si>
  <si>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</si>
  <si>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</si>
  <si>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</si>
  <si>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</si>
  <si>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</si>
  <si>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</si>
  <si>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</si>
  <si>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</si>
  <si>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</si>
  <si>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</si>
  <si>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</si>
  <si>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</si>
  <si>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</si>
  <si>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</si>
  <si>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</si>
  <si>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</si>
  <si>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</si>
  <si>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</si>
  <si>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</si>
  <si>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</si>
  <si>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</si>
  <si>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</si>
  <si>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</si>
  <si>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</si>
  <si>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</si>
  <si>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</si>
  <si>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</si>
  <si>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</si>
  <si>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</si>
  <si>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</si>
  <si>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</si>
  <si>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</si>
  <si>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</si>
  <si>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</si>
  <si>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</si>
  <si>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</si>
  <si>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</si>
  <si>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</si>
  <si>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</si>
  <si>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</si>
  <si>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</si>
  <si>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</si>
  <si>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</si>
  <si>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</si>
  <si>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</si>
  <si>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</si>
  <si>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</si>
  <si>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</si>
  <si>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</si>
  <si>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</si>
  <si>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</si>
  <si>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</si>
  <si>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</si>
  <si>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</si>
  <si>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</si>
  <si>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</si>
  <si>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</si>
  <si>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</si>
  <si>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</si>
  <si>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</si>
  <si>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</si>
  <si>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</si>
  <si>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</si>
  <si>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</si>
  <si>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</si>
  <si>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</si>
  <si>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</si>
  <si>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</si>
  <si>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</si>
  <si>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</si>
  <si>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</si>
  <si>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</si>
  <si>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</si>
  <si>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</si>
  <si>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</si>
  <si>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</si>
  <si>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</si>
  <si>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</si>
  <si>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</si>
  <si>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</si>
  <si>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</si>
  <si>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</si>
  <si>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</si>
  <si>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</si>
  <si>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</si>
  <si>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</si>
  <si>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</si>
  <si>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</si>
  <si>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</si>
  <si>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</si>
  <si>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</si>
  <si>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</si>
  <si>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</si>
  <si>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</si>
  <si>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</si>
  <si>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</si>
  <si>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</si>
  <si>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</si>
  <si>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</si>
  <si>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</si>
  <si>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</si>
  <si>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</si>
  <si>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</si>
  <si>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</si>
  <si>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</si>
  <si>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</si>
  <si>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</si>
  <si>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</si>
  <si>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</si>
  <si>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</si>
  <si>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</si>
  <si>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</si>
  <si>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</si>
  <si>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</si>
  <si>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</si>
  <si>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</si>
  <si>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</si>
  <si>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</si>
  <si>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</si>
  <si>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</si>
  <si>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</si>
  <si>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</si>
  <si>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</si>
  <si>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</si>
  <si>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</si>
  <si>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</si>
  <si>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</si>
  <si>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</si>
  <si>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</si>
  <si>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</si>
  <si>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</si>
  <si>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</si>
  <si>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</si>
  <si>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</si>
  <si>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</si>
  <si>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</si>
  <si>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</si>
  <si>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</si>
  <si>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</si>
  <si>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</si>
  <si>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</si>
  <si>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</si>
  <si>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</si>
  <si>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</si>
  <si>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</si>
  <si>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</si>
  <si>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</si>
  <si>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</si>
  <si>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</si>
  <si>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</si>
  <si>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</si>
  <si>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</si>
  <si>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</si>
  <si>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</si>
  <si>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</si>
  <si>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</si>
  <si>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</si>
  <si>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</si>
  <si>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</si>
  <si>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</si>
  <si>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</si>
  <si>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</si>
  <si>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</si>
  <si>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</si>
  <si>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</si>
  <si>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</si>
  <si>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</si>
  <si>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</si>
  <si>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</si>
  <si>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</si>
  <si>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</si>
  <si>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</si>
  <si>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</si>
  <si>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</si>
  <si>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</si>
  <si>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</si>
  <si>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</si>
  <si>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</si>
  <si>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</si>
  <si>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</si>
  <si>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</si>
  <si>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</si>
  <si>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</si>
  <si>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</si>
  <si>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</si>
  <si>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</si>
  <si>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</si>
  <si>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</si>
  <si>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</si>
  <si>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</si>
  <si>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</si>
  <si>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</si>
  <si>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</si>
  <si>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</si>
  <si>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</si>
  <si>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</si>
  <si>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</si>
  <si>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</si>
  <si>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</si>
  <si>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</si>
  <si>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</si>
  <si>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</si>
  <si>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</si>
  <si>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</si>
  <si>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</si>
  <si>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</si>
  <si>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</si>
  <si>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</si>
  <si>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</si>
  <si>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</si>
  <si>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</si>
  <si>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</si>
  <si>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</si>
  <si>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</si>
  <si>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</si>
  <si>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</si>
  <si>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</si>
  <si>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</si>
  <si>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</si>
  <si>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</si>
  <si>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</si>
  <si>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</si>
  <si>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</si>
  <si>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</si>
  <si>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</si>
  <si>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</si>
  <si>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</si>
  <si>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</si>
  <si>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</si>
  <si>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</si>
  <si>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</si>
  <si>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</si>
  <si>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</si>
  <si>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</si>
  <si>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</si>
  <si>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</si>
  <si>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</si>
  <si>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</si>
  <si>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</si>
  <si>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</si>
  <si>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</si>
  <si>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</si>
  <si>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</si>
  <si>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</si>
  <si>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</si>
  <si>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</si>
  <si>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</si>
  <si>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</si>
  <si>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</si>
  <si>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</si>
  <si>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</si>
  <si>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</si>
  <si>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</si>
  <si>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</si>
  <si>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</si>
  <si>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</si>
  <si>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</si>
  <si>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</si>
  <si>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</si>
  <si>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</si>
  <si>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</si>
  <si>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</si>
  <si>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</si>
  <si>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</si>
  <si>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</si>
  <si>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</si>
  <si>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</si>
  <si>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</si>
  <si>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</si>
  <si>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</si>
  <si>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</si>
  <si>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</si>
  <si>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</si>
  <si>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</si>
  <si>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</si>
  <si>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</si>
  <si>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</si>
  <si>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</si>
  <si>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</si>
  <si>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</si>
  <si>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</si>
  <si>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</si>
  <si>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</si>
  <si>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</si>
  <si>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</si>
  <si>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</si>
  <si>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</si>
  <si>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</si>
  <si>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</si>
  <si>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</si>
  <si>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</si>
  <si>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</si>
  <si>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</si>
  <si>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</si>
  <si>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</si>
  <si>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</si>
  <si>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</si>
  <si>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</si>
  <si>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</si>
  <si>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</si>
  <si>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</si>
  <si>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</si>
  <si>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</si>
  <si>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</si>
  <si>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</si>
  <si>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</si>
  <si>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</si>
  <si>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</si>
  <si>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</si>
  <si>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</si>
  <si>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</si>
  <si>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</si>
  <si>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</si>
  <si>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</si>
  <si>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</si>
  <si>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</si>
  <si>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</si>
  <si>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</si>
  <si>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</si>
  <si>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</si>
  <si>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</si>
  <si>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</si>
  <si>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</si>
  <si>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</si>
  <si>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</si>
  <si>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</si>
  <si>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</si>
  <si>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</si>
  <si>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</si>
  <si>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</si>
  <si>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</si>
  <si>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</si>
  <si>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</si>
  <si>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</si>
  <si>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</si>
  <si>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</si>
  <si>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</si>
  <si>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</si>
  <si>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</si>
  <si>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</si>
  <si>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</si>
  <si>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</si>
  <si>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</si>
  <si>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</si>
  <si>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</si>
  <si>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</si>
  <si>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</si>
  <si>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</si>
  <si>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</si>
  <si>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</si>
  <si>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</si>
  <si>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</si>
  <si>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</si>
  <si>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</si>
  <si>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</si>
  <si>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</si>
  <si>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</si>
  <si>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</si>
  <si>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</si>
  <si>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</si>
  <si>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</si>
  <si>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</si>
  <si>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</si>
  <si>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</si>
  <si>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</si>
  <si>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</si>
  <si>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</si>
  <si>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</si>
  <si>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</si>
  <si>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</si>
  <si>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</si>
  <si>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</si>
  <si>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</si>
  <si>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</si>
  <si>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</si>
  <si>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</si>
  <si>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</si>
  <si>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</si>
  <si>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</si>
  <si>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</si>
  <si>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</si>
  <si>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</si>
  <si>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</si>
  <si>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</si>
  <si>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</si>
  <si>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</si>
  <si>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</si>
  <si>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</si>
  <si>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</si>
  <si>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</si>
  <si>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</si>
  <si>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</si>
  <si>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</si>
  <si>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</si>
  <si>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</si>
  <si>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</si>
  <si>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</si>
  <si>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</si>
  <si>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</si>
  <si>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</si>
  <si>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</si>
  <si>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</si>
  <si>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</si>
  <si>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</si>
  <si>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</si>
  <si>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</si>
  <si>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</si>
  <si>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</si>
  <si>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</si>
  <si>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</si>
  <si>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</si>
  <si>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</si>
  <si>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</si>
  <si>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</si>
  <si>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</si>
  <si>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</si>
  <si>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</si>
  <si>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</si>
  <si>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</si>
  <si>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</si>
  <si>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</si>
  <si>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</si>
  <si>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</si>
  <si>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</si>
  <si>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</si>
  <si>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</si>
  <si>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</si>
  <si>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</si>
  <si>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</si>
  <si>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</si>
  <si>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</si>
  <si>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</si>
  <si>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</si>
  <si>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</si>
  <si>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</si>
  <si>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</si>
  <si>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</si>
  <si>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</si>
  <si>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</si>
  <si>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</si>
  <si>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</si>
  <si>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</si>
  <si>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</si>
  <si>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</si>
  <si>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</si>
  <si>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</si>
  <si>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</si>
  <si>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</si>
  <si>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</si>
  <si>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</si>
  <si>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</si>
  <si>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</si>
  <si>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</si>
  <si>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</si>
  <si>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</si>
  <si>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</si>
  <si>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</si>
  <si>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</si>
  <si>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</si>
  <si>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</si>
  <si>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</si>
  <si>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</si>
  <si>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</si>
  <si>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</si>
  <si>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</si>
  <si>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</si>
  <si>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</si>
  <si>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</si>
  <si>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</si>
  <si>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</si>
  <si>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</si>
  <si>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</si>
  <si>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</si>
  <si>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</si>
  <si>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</si>
  <si>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</si>
  <si>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</si>
  <si>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</si>
  <si>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</si>
  <si>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</si>
  <si>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</si>
  <si>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</si>
  <si>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</si>
  <si>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</si>
  <si>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</si>
  <si>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</si>
  <si>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</si>
  <si>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</si>
  <si>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</si>
  <si>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</si>
  <si>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</si>
  <si>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</si>
  <si>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</si>
  <si>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</si>
  <si>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</si>
  <si>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</si>
  <si>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</si>
  <si>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</si>
  <si>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</si>
  <si>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</si>
  <si>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</si>
  <si>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</si>
  <si>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</si>
  <si>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</si>
  <si>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</si>
  <si>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</si>
  <si>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</si>
  <si>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</si>
  <si>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</si>
  <si>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</si>
  <si>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</si>
  <si>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</si>
  <si>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</si>
  <si>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</si>
  <si>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</si>
  <si>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</si>
  <si>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</si>
  <si>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</si>
  <si>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</si>
  <si>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</si>
  <si>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</si>
  <si>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</si>
  <si>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</si>
  <si>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</si>
  <si>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</si>
  <si>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</si>
  <si>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</si>
  <si>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</si>
  <si>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</si>
  <si>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</si>
  <si>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</si>
  <si>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</si>
  <si>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</si>
  <si>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</si>
  <si>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</si>
  <si>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</si>
  <si>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</si>
  <si>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</si>
  <si>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</si>
  <si>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</si>
  <si>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</si>
  <si>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</si>
  <si>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</si>
  <si>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</si>
  <si>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</si>
  <si>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</si>
  <si>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</si>
  <si>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</si>
  <si>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</si>
  <si>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</si>
  <si>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</si>
  <si>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</si>
  <si>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</si>
  <si>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</si>
  <si>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</si>
  <si>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</si>
  <si>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</si>
  <si>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</si>
  <si>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</si>
  <si>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</si>
  <si>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</si>
  <si>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</si>
  <si>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</si>
  <si>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</si>
  <si>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</si>
  <si>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</si>
  <si>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</si>
  <si>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</si>
  <si>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</si>
  <si>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</si>
  <si>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</si>
  <si>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</si>
  <si>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Infrastructure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</si>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</sst>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zoomScale="122" zoomScaleNormal="122" workbookViewId="0">
      <selection activeCell="D241" sqref="D241:I24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766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764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735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736</v>
      </c>
      <c r="AA75" s="2" t="s">
        <v>738</v>
      </c>
      <c r="AB75" s="1" t="s">
        <v>740</v>
      </c>
      <c r="AC75" s="1" t="s">
        <v>737</v>
      </c>
      <c r="AD75" s="1" t="s">
        <v>739</v>
      </c>
      <c r="AE75" s="1" t="s">
        <v>30</v>
      </c>
      <c r="AF75" s="1" t="s">
        <v>770</v>
      </c>
      <c r="AG75" s="31" t="s">
        <v>741</v>
      </c>
      <c r="AH75" s="35" t="s">
        <v>771</v>
      </c>
      <c r="AI75" s="28" t="str">
        <f>IF(OR(ISBLANK(AG75), ISBLANK(AH75)), "", _xlfn.CONCAT("[[""mac"", """, AG75, """], [""ip"", """, AH75, """]]"))</f>
        <v>[["mac", "00:00:00:00:00:00"], ["ip", "192.168.1.10"]]</v>
      </c>
      <c r="AJ75" s="1"/>
    </row>
    <row r="76" spans="1:36" x14ac:dyDescent="0.2">
      <c r="A76" s="1">
        <v>5001</v>
      </c>
      <c r="B76" s="7" t="s">
        <v>28</v>
      </c>
      <c r="C76" s="7" t="s">
        <v>683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682</v>
      </c>
      <c r="AA76" s="2" t="s">
        <v>687</v>
      </c>
      <c r="AB76" s="1" t="s">
        <v>688</v>
      </c>
      <c r="AC76" s="1" t="s">
        <v>691</v>
      </c>
      <c r="AD76" s="1" t="s">
        <v>390</v>
      </c>
      <c r="AE76" s="1" t="s">
        <v>30</v>
      </c>
      <c r="AF76" s="1" t="s">
        <v>767</v>
      </c>
      <c r="AG76" s="1" t="s">
        <v>695</v>
      </c>
      <c r="AH76" s="1" t="s">
        <v>710</v>
      </c>
      <c r="AI76" s="28" t="str">
        <f>IF(OR(ISBLANK(AG76), ISBLANK(AH76)), "", _xlfn.CONCAT("[[""mac"", """, AG76, """], [""ip"", """, AH76, """]]"))</f>
        <v>[["mac", "00:e0:4c:68:06:a1"], ["ip", "192.168.3.10"]]</v>
      </c>
      <c r="AJ76" s="1"/>
    </row>
    <row r="77" spans="1:36" x14ac:dyDescent="0.2">
      <c r="A77" s="1">
        <v>5002</v>
      </c>
      <c r="B77" s="7" t="s">
        <v>28</v>
      </c>
      <c r="C77" s="7" t="s">
        <v>683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685</v>
      </c>
      <c r="AA77" s="2" t="s">
        <v>687</v>
      </c>
      <c r="AB77" s="1" t="s">
        <v>689</v>
      </c>
      <c r="AC77" s="1" t="s">
        <v>692</v>
      </c>
      <c r="AD77" s="1" t="s">
        <v>390</v>
      </c>
      <c r="AE77" s="1" t="s">
        <v>30</v>
      </c>
      <c r="AF77" s="1" t="s">
        <v>767</v>
      </c>
      <c r="AG77" s="1" t="s">
        <v>693</v>
      </c>
      <c r="AH77" s="1" t="s">
        <v>711</v>
      </c>
      <c r="AI77" s="28" t="str">
        <f>IF(OR(ISBLANK(AG77), ISBLANK(AH77)), "", _xlfn.CONCAT("[[""mac"", """, AG77, """], [""ip"", """, AH77, """]]"))</f>
        <v>[["mac", "00:e0:4c:68:04:21"], ["ip", "192.168.3.11"]]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683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686</v>
      </c>
      <c r="AA79" s="2" t="s">
        <v>687</v>
      </c>
      <c r="AB79" s="1" t="s">
        <v>690</v>
      </c>
      <c r="AC79" s="1" t="s">
        <v>692</v>
      </c>
      <c r="AD79" s="1" t="s">
        <v>390</v>
      </c>
      <c r="AE79" s="1" t="s">
        <v>30</v>
      </c>
      <c r="AF79" s="1" t="s">
        <v>767</v>
      </c>
      <c r="AG79" s="1" t="s">
        <v>694</v>
      </c>
      <c r="AH79" s="7" t="s">
        <v>712</v>
      </c>
      <c r="AI79" s="28" t="str">
        <f>IF(OR(ISBLANK(AG79), ISBLANK(AH79)), "", _xlfn.CONCAT("[[""mac"", """, AG79, """], [""ip"", """, AH79, """]]"))</f>
        <v>[["mac", "c8:2a:14:55:c7:0c"], ["ip", "192.168.3.12"]]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679</v>
      </c>
      <c r="AA80" s="2" t="s">
        <v>677</v>
      </c>
      <c r="AB80" s="1" t="s">
        <v>750</v>
      </c>
      <c r="AC80" s="1" t="s">
        <v>678</v>
      </c>
      <c r="AD80" s="1" t="s">
        <v>680</v>
      </c>
      <c r="AE80" s="1" t="s">
        <v>30</v>
      </c>
      <c r="AF80" s="1" t="s">
        <v>767</v>
      </c>
      <c r="AG80" s="1" t="s">
        <v>681</v>
      </c>
      <c r="AH80" s="35" t="s">
        <v>719</v>
      </c>
      <c r="AI80" s="28" t="str">
        <f>IF(OR(ISBLANK(AG80), ISBLANK(AH80)), "", _xlfn.CONCAT("[[""mac"", """, AG80, """], [""ip"", """, AH80, """]]"))</f>
        <v>[["mac", "ec:b5:fa:03:5d:88"], ["ip", "192.168.3.20"]]</v>
      </c>
    </row>
    <row r="81" spans="1:35" x14ac:dyDescent="0.2">
      <c r="A81" s="1">
        <v>5005</v>
      </c>
      <c r="B81" s="1" t="s">
        <v>277</v>
      </c>
      <c r="C81" s="1" t="s">
        <v>198</v>
      </c>
      <c r="D81" s="1" t="s">
        <v>751</v>
      </c>
      <c r="E81" s="7" t="str">
        <f>Table2[[#This Row],[device_name]]</f>
        <v>withings-scales</v>
      </c>
      <c r="F81" s="28" t="str">
        <f>IF(ISBLANK(E81), "", Table2[[#This Row],[unique_id]])</f>
        <v>withings-scales</v>
      </c>
      <c r="G81" s="1" t="s">
        <v>753</v>
      </c>
      <c r="H81" s="1" t="s">
        <v>752</v>
      </c>
      <c r="I81" s="7" t="s">
        <v>684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754</v>
      </c>
      <c r="AA81" s="2" t="s">
        <v>757</v>
      </c>
      <c r="AB81" s="1" t="s">
        <v>756</v>
      </c>
      <c r="AC81" s="1" t="s">
        <v>758</v>
      </c>
      <c r="AD81" s="1" t="s">
        <v>198</v>
      </c>
      <c r="AE81" s="1" t="s">
        <v>755</v>
      </c>
      <c r="AF81" s="1" t="s">
        <v>767</v>
      </c>
      <c r="AG81" s="31" t="s">
        <v>741</v>
      </c>
      <c r="AH81" s="37" t="s">
        <v>718</v>
      </c>
      <c r="AI81" s="28" t="str">
        <f>IF(OR(ISBLANK(AG81), ISBLANK(AH81)), "", _xlfn.CONCAT("[[""mac"", """, AG81, """], [""ip"", """, AH81, """]]"))</f>
        <v>[["mac", "00:00:00:00:00:00"], ["ip", "192.168.3.21"]]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706</v>
      </c>
      <c r="AA146" s="2" t="s">
        <v>708</v>
      </c>
      <c r="AB146" s="1" t="s">
        <v>709</v>
      </c>
      <c r="AC146" s="1" t="s">
        <v>705</v>
      </c>
      <c r="AD146" s="1" t="s">
        <v>304</v>
      </c>
      <c r="AE146" s="1" t="s">
        <v>133</v>
      </c>
      <c r="AF146" s="1" t="s">
        <v>767</v>
      </c>
      <c r="AG146" s="1" t="s">
        <v>704</v>
      </c>
      <c r="AH146" s="35" t="s">
        <v>713</v>
      </c>
      <c r="AI146" s="28" t="str">
        <f>IF(OR(ISBLANK(AG146), ISBLANK(AH146)), "", _xlfn.CONCAT("[[""mac"", """, AG146, """], [""ip"", """, AH146, """]]"))</f>
        <v>[["mac", "74:83:c2:3f:6e:5c"], ["ip", "192.168.3.30"]]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707</v>
      </c>
      <c r="AA147" s="2" t="s">
        <v>708</v>
      </c>
      <c r="AB147" s="1" t="s">
        <v>709</v>
      </c>
      <c r="AC147" s="4" t="s">
        <v>705</v>
      </c>
      <c r="AD147" s="1" t="s">
        <v>304</v>
      </c>
      <c r="AE147" s="1" t="s">
        <v>129</v>
      </c>
      <c r="AF147" s="1" t="s">
        <v>767</v>
      </c>
      <c r="AG147" s="1" t="s">
        <v>703</v>
      </c>
      <c r="AH147" s="35" t="s">
        <v>714</v>
      </c>
      <c r="AI147" s="28" t="str">
        <f>IF(OR(ISBLANK(AG147), ISBLANK(AH147)), "", _xlfn.CONCAT("[[""mac"", """, AG147, """], [""ip"", """, AH147, """]]"))</f>
        <v>[["mac", "74:83:c2:3f:6c:4c"], ["ip", "192.168.3.31"]]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651</v>
      </c>
      <c r="AB148" s="1" t="s">
        <v>652</v>
      </c>
      <c r="AC148" s="4" t="s">
        <v>654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767</v>
      </c>
      <c r="AG148" s="1" t="s">
        <v>656</v>
      </c>
      <c r="AH148" s="36" t="s">
        <v>715</v>
      </c>
      <c r="AI148" s="28" t="str">
        <f>IF(OR(ISBLANK(AG148), ISBLANK(AH148)), "", _xlfn.CONCAT("[[""mac"", """, AG148, """], [""ip"", """, AH148, """]]"))</f>
        <v>[["mac", "5c:aa:fd:d1:23:be"], ["ip", "192.168.3.40"]]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651</v>
      </c>
      <c r="AB153" s="1" t="s">
        <v>653</v>
      </c>
      <c r="AC153" s="1" t="s">
        <v>654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767</v>
      </c>
      <c r="AG153" s="1" t="s">
        <v>658</v>
      </c>
      <c r="AH153" s="36" t="s">
        <v>716</v>
      </c>
      <c r="AI153" s="28" t="str">
        <f>IF(OR(ISBLANK(AG153), ISBLANK(AH153)), "", _xlfn.CONCAT("[[""mac"", """, AG153, """], [""ip"", """, AH153, """]]"))</f>
        <v>[["mac", "48:a6:b8:e2:50:40"], ["ip", "192.168.3.41"]]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651</v>
      </c>
      <c r="AB154" s="1" t="s">
        <v>652</v>
      </c>
      <c r="AC154" s="4" t="s">
        <v>655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767</v>
      </c>
      <c r="AG154" s="1" t="s">
        <v>657</v>
      </c>
      <c r="AH154" s="36" t="s">
        <v>717</v>
      </c>
      <c r="AI154" s="28" t="str">
        <f>IF(OR(ISBLANK(AG154), ISBLANK(AH154)), "", _xlfn.CONCAT("[[""mac"", """, AG154, """], [""ip"", """, AH154, """]]"))</f>
        <v>[["mac", "5c:aa:fd:f1:a3:d4"], ["ip", "192.168.3.42"]]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762</v>
      </c>
      <c r="AB155" s="1" t="s">
        <v>641</v>
      </c>
      <c r="AC155" s="4" t="s">
        <v>763</v>
      </c>
      <c r="AD155" s="1" t="s">
        <v>390</v>
      </c>
      <c r="AE155" s="1" t="s">
        <v>246</v>
      </c>
      <c r="AF155" s="1" t="s">
        <v>767</v>
      </c>
      <c r="AG155" s="33" t="s">
        <v>768</v>
      </c>
      <c r="AH155" s="36" t="s">
        <v>760</v>
      </c>
      <c r="AI155" s="28" t="str">
        <f>IF(OR(ISBLANK(AG155), ISBLANK(AH155)), "", _xlfn.CONCAT("[[""mac"", """, AG155, """], [""ip"", """, AH155, """]]"))</f>
        <v>[["mac", "90:dd:5d:ce:1e:96"], ["ip", "192.168.3.47"]]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762</v>
      </c>
      <c r="AB156" s="1" t="s">
        <v>652</v>
      </c>
      <c r="AC156" s="4" t="s">
        <v>761</v>
      </c>
      <c r="AD156" s="1" t="s">
        <v>390</v>
      </c>
      <c r="AE156" s="1" t="s">
        <v>246</v>
      </c>
      <c r="AF156" s="1" t="s">
        <v>767</v>
      </c>
      <c r="AG156" s="33" t="s">
        <v>769</v>
      </c>
      <c r="AH156" s="36" t="s">
        <v>759</v>
      </c>
      <c r="AI156" s="28" t="str">
        <f>IF(OR(ISBLANK(AG156), ISBLANK(AH156)), "", _xlfn.CONCAT("[[""mac"", """, AG156, """], [""ip"", """, AH156, """]]"))</f>
        <v>[["mac", "d4:a3:3d:5c:8c:28"], ["ip", "192.168.3.48"]]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749</v>
      </c>
      <c r="AB157" s="1" t="s">
        <v>653</v>
      </c>
      <c r="AC157" s="1" t="s">
        <v>742</v>
      </c>
      <c r="AD157" s="1" t="s">
        <v>305</v>
      </c>
      <c r="AE157" s="1" t="s">
        <v>133</v>
      </c>
      <c r="AF157" s="1" t="s">
        <v>767</v>
      </c>
      <c r="AG157" s="31" t="s">
        <v>741</v>
      </c>
      <c r="AH157" s="36" t="s">
        <v>744</v>
      </c>
      <c r="AI157" s="28" t="str">
        <f>IF(OR(ISBLANK(AG157), ISBLANK(AH157)), "", _xlfn.CONCAT("[[""mac"", """, AG157, """], [""ip"", """, AH157, """]]"))</f>
        <v>[["mac", "00:00:00:00:00:00"], ["ip", "192.168.3.50"]]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749</v>
      </c>
      <c r="AB158" s="1" t="s">
        <v>653</v>
      </c>
      <c r="AC158" s="1" t="s">
        <v>742</v>
      </c>
      <c r="AD158" s="1" t="s">
        <v>305</v>
      </c>
      <c r="AE158" s="1" t="s">
        <v>129</v>
      </c>
      <c r="AF158" s="1" t="s">
        <v>767</v>
      </c>
      <c r="AG158" s="31" t="s">
        <v>741</v>
      </c>
      <c r="AH158" s="36" t="s">
        <v>745</v>
      </c>
      <c r="AI158" s="28" t="str">
        <f>IF(OR(ISBLANK(AG158), ISBLANK(AH158)), "", _xlfn.CONCAT("[[""mac"", """, AG158, """], [""ip"", """, AH158, """]]"))</f>
        <v>[["mac", "00:00:00:00:00:00"], ["ip", "192.168.3.51"]]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749</v>
      </c>
      <c r="AB159" s="1" t="s">
        <v>653</v>
      </c>
      <c r="AC159" s="1" t="s">
        <v>742</v>
      </c>
      <c r="AD159" s="1" t="s">
        <v>305</v>
      </c>
      <c r="AE159" s="1" t="s">
        <v>244</v>
      </c>
      <c r="AF159" s="1" t="s">
        <v>767</v>
      </c>
      <c r="AG159" s="31" t="s">
        <v>741</v>
      </c>
      <c r="AH159" s="36" t="s">
        <v>746</v>
      </c>
      <c r="AI159" s="28" t="str">
        <f>IF(OR(ISBLANK(AG159), ISBLANK(AH159)), "", _xlfn.CONCAT("[[""mac"", """, AG159, """], [""ip"", """, AH159, """]]"))</f>
        <v>[["mac", "00:00:00:00:00:00"], ["ip", "192.168.3.52"]]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749</v>
      </c>
      <c r="AB160" s="1" t="s">
        <v>641</v>
      </c>
      <c r="AC160" s="1" t="s">
        <v>743</v>
      </c>
      <c r="AD160" s="1" t="s">
        <v>305</v>
      </c>
      <c r="AE160" s="1" t="s">
        <v>244</v>
      </c>
      <c r="AF160" s="1" t="s">
        <v>767</v>
      </c>
      <c r="AG160" s="31" t="s">
        <v>741</v>
      </c>
      <c r="AH160" s="36" t="s">
        <v>747</v>
      </c>
      <c r="AI160" s="28" t="str">
        <f>IF(OR(ISBLANK(AG160), ISBLANK(AH160)), "", _xlfn.CONCAT("[[""mac"", """, AG160, """], [""ip"", """, AH160, """]]"))</f>
        <v>[["mac", "00:00:00:00:00:00"], ["ip", "192.168.3.53"]]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749</v>
      </c>
      <c r="AB161" s="1" t="s">
        <v>653</v>
      </c>
      <c r="AC161" s="1" t="s">
        <v>742</v>
      </c>
      <c r="AD161" s="1" t="s">
        <v>305</v>
      </c>
      <c r="AE161" s="1" t="s">
        <v>246</v>
      </c>
      <c r="AF161" s="1" t="s">
        <v>767</v>
      </c>
      <c r="AG161" s="31" t="s">
        <v>741</v>
      </c>
      <c r="AH161" s="36" t="s">
        <v>748</v>
      </c>
      <c r="AI161" s="28" t="str">
        <f>IF(OR(ISBLANK(AG161), ISBLANK(AH161)), "", _xlfn.CONCAT("[[""mac"", """, AG161, """], [""ip"", """, AH161, """]]"))</f>
        <v>[["mac", "00:00:00:00:00:00"], ["ip", "192.168.3.54"]]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659</v>
      </c>
      <c r="AB162" s="1" t="s">
        <v>131</v>
      </c>
      <c r="AC162" s="1" t="s">
        <v>660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767</v>
      </c>
      <c r="AG162" s="1" t="s">
        <v>661</v>
      </c>
      <c r="AH162" s="35" t="s">
        <v>729</v>
      </c>
      <c r="AI162" s="28" t="str">
        <f>IF(OR(ISBLANK(AG162), ISBLANK(AH162)), "", _xlfn.CONCAT("[[""mac"", """, AG162, """], [""ip"", """, AH162, """]]"))</f>
        <v>[["mac", "20:f8:5e:d7:19:e0"], ["ip", "192.168.3.60"]]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659</v>
      </c>
      <c r="AB163" s="1" t="s">
        <v>131</v>
      </c>
      <c r="AC163" s="4" t="s">
        <v>660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767</v>
      </c>
      <c r="AG163" s="1" t="s">
        <v>662</v>
      </c>
      <c r="AH163" s="35" t="s">
        <v>730</v>
      </c>
      <c r="AI163" s="28" t="str">
        <f>IF(OR(ISBLANK(AG163), ISBLANK(AH163)), "", _xlfn.CONCAT("[[""mac"", """, AG163, """], [""ip"", """, AH163, """]]"))</f>
        <v>[["mac", "20:f8:5e:d7:26:1c"], ["ip", "192.168.3.61"]]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659</v>
      </c>
      <c r="AB164" s="1" t="s">
        <v>131</v>
      </c>
      <c r="AC164" s="4" t="s">
        <v>660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767</v>
      </c>
      <c r="AG164" s="1" t="s">
        <v>665</v>
      </c>
      <c r="AH164" s="35" t="s">
        <v>731</v>
      </c>
      <c r="AI164" s="28" t="str">
        <f>IF(OR(ISBLANK(AG164), ISBLANK(AH164)), "", _xlfn.CONCAT("[[""mac"", """, AG164, """], [""ip"", """, AH164, """]]"))</f>
        <v>[["mac", "20:f8:5e:d8:a5:6b"], ["ip", "192.168.3.62"]]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659</v>
      </c>
      <c r="AB166" s="1" t="s">
        <v>131</v>
      </c>
      <c r="AC166" s="4" t="s">
        <v>660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767</v>
      </c>
      <c r="AG166" s="1" t="s">
        <v>666</v>
      </c>
      <c r="AH166" s="35" t="s">
        <v>732</v>
      </c>
      <c r="AI166" s="28" t="str">
        <f>IF(OR(ISBLANK(AG166), ISBLANK(AH166)), "", _xlfn.CONCAT("[[""mac"", """, AG166, """], [""ip"", """, AH166, """]]"))</f>
        <v>[["mac", "20:f8:5e:d9:11:77"], ["ip", "192.168.3.63"]]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659</v>
      </c>
      <c r="AB167" s="1" t="s">
        <v>668</v>
      </c>
      <c r="AC167" s="1" t="s">
        <v>660</v>
      </c>
      <c r="AD167" s="1" t="str">
        <f>IF(OR(ISBLANK(AG167), ISBLANK(AH167)), "", Table2[[#This Row],[device_via_device]])</f>
        <v>SenseMe</v>
      </c>
      <c r="AE167" s="1" t="s">
        <v>629</v>
      </c>
      <c r="AF167" s="1" t="s">
        <v>767</v>
      </c>
      <c r="AG167" s="1" t="s">
        <v>663</v>
      </c>
      <c r="AH167" s="35" t="s">
        <v>733</v>
      </c>
      <c r="AI167" s="28" t="str">
        <f>IF(OR(ISBLANK(AG167), ISBLANK(AH167)), "", _xlfn.CONCAT("[[""mac"", """, AG167, """], [""ip"", """, AH167, """]]"))</f>
        <v>[["mac", "20:f8:5e:1e:ea:a0"], ["ip", "192.168.3.64"]]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659</v>
      </c>
      <c r="AB168" s="1" t="s">
        <v>669</v>
      </c>
      <c r="AC168" s="1" t="s">
        <v>660</v>
      </c>
      <c r="AD168" s="1" t="str">
        <f>IF(OR(ISBLANK(AG168), ISBLANK(AH168)), "", Table2[[#This Row],[device_via_device]])</f>
        <v>SenseMe</v>
      </c>
      <c r="AE168" s="1" t="s">
        <v>629</v>
      </c>
      <c r="AF168" s="1" t="s">
        <v>767</v>
      </c>
      <c r="AG168" s="1" t="s">
        <v>664</v>
      </c>
      <c r="AH168" s="36" t="s">
        <v>734</v>
      </c>
      <c r="AI168" s="28" t="str">
        <f>IF(OR(ISBLANK(AG168), ISBLANK(AH168)), "", _xlfn.CONCAT("[[""mac"", """, AG168, """], [""ip"", """, AH168, """]]"))</f>
        <v>[["mac", "20:f8:5e:1e:da:35"], ["ip", "192.168.3.65"]]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34" t="s">
        <v>28</v>
      </c>
      <c r="C241" s="1" t="s">
        <v>702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701</v>
      </c>
      <c r="AA241" s="2" t="s">
        <v>700</v>
      </c>
      <c r="AB241" s="1" t="s">
        <v>698</v>
      </c>
      <c r="AC241" s="1" t="s">
        <v>699</v>
      </c>
      <c r="AD241" s="1" t="s">
        <v>697</v>
      </c>
      <c r="AE241" s="1" t="s">
        <v>30</v>
      </c>
      <c r="AF241" s="1" t="s">
        <v>765</v>
      </c>
      <c r="AG241" s="1" t="s">
        <v>696</v>
      </c>
      <c r="AH241" s="35" t="s">
        <v>720</v>
      </c>
      <c r="AI241" s="28" t="str">
        <f>IF(OR(ISBLANK(AG241), ISBLANK(AH241)), "", _xlfn.CONCAT("[[""mac"", """, AG241, """], [""ip"", """, AH241, """]]"))</f>
        <v>[["mac", "30:05:5c:8a:ff:10"], ["ip", "192.168.7.10"]]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633</v>
      </c>
      <c r="AB242" s="1" t="s">
        <v>670</v>
      </c>
      <c r="AC242" s="7" t="s">
        <v>632</v>
      </c>
      <c r="AD242" s="1" t="str">
        <f>IF(OR(ISBLANK(AG242), ISBLANK(AH242)), "", Table2[[#This Row],[device_via_device]])</f>
        <v>TPLink</v>
      </c>
      <c r="AE242" s="1" t="s">
        <v>627</v>
      </c>
      <c r="AF242" s="1" t="s">
        <v>765</v>
      </c>
      <c r="AG242" s="1" t="s">
        <v>610</v>
      </c>
      <c r="AH242" s="35" t="s">
        <v>721</v>
      </c>
      <c r="AI242" s="28" t="str">
        <f>IF(OR(ISBLANK(AG242), ISBLANK(AH242)), "", _xlfn.CONCAT("[[""mac"", """, AG242, """], [""ip"", """, AH242, """]]"))</f>
        <v>[["mac", "10:27:f5:31:f2:2b"], ["ip", "192.168.7.20"]]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633</v>
      </c>
      <c r="AB244" s="1" t="s">
        <v>671</v>
      </c>
      <c r="AC244" s="7" t="s">
        <v>632</v>
      </c>
      <c r="AD244" s="1" t="str">
        <f>IF(OR(ISBLANK(AG244), ISBLANK(AH244)), "", Table2[[#This Row],[device_via_device]])</f>
        <v>TPLink</v>
      </c>
      <c r="AE244" s="1" t="s">
        <v>628</v>
      </c>
      <c r="AF244" s="1" t="s">
        <v>765</v>
      </c>
      <c r="AG244" s="1" t="s">
        <v>611</v>
      </c>
      <c r="AH244" s="35" t="s">
        <v>722</v>
      </c>
      <c r="AI244" s="28" t="str">
        <f>IF(OR(ISBLANK(AG244), ISBLANK(AH244)), "", _xlfn.CONCAT("[[""mac"", """, AG244, """], [""ip"", """, AH244, """]]"))</f>
        <v>[["mac", "5c:a6:e6:25:64:e9"], ["ip", "192.168.7.21"]]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633</v>
      </c>
      <c r="AB245" s="1" t="s">
        <v>672</v>
      </c>
      <c r="AC245" s="7" t="s">
        <v>632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765</v>
      </c>
      <c r="AG245" s="1" t="s">
        <v>612</v>
      </c>
      <c r="AH245" s="35" t="s">
        <v>723</v>
      </c>
      <c r="AI245" s="28" t="str">
        <f>IF(OR(ISBLANK(AG245), ISBLANK(AH245)), "", _xlfn.CONCAT("[[""mac"", """, AG245, """], [""ip"", """, AH245, """]]"))</f>
        <v>[["mac", "5c:a6:e6:25:57:fd"], ["ip", "192.168.7.22"]]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633</v>
      </c>
      <c r="AB246" s="1" t="s">
        <v>645</v>
      </c>
      <c r="AC246" s="7" t="s">
        <v>632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765</v>
      </c>
      <c r="AG246" s="1" t="s">
        <v>613</v>
      </c>
      <c r="AH246" s="35" t="s">
        <v>724</v>
      </c>
      <c r="AI246" s="28" t="str">
        <f>IF(OR(ISBLANK(AG246), ISBLANK(AH246)), "", _xlfn.CONCAT("[[""mac"", """, AG246, """], [""ip"", """, AH246, """]]"))</f>
        <v>[["mac", "5c:a6:e6:25:55:f7"], ["ip", "192.168.7.23"]]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633</v>
      </c>
      <c r="AB248" s="1" t="s">
        <v>673</v>
      </c>
      <c r="AC248" s="7" t="s">
        <v>632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765</v>
      </c>
      <c r="AG248" s="1" t="s">
        <v>614</v>
      </c>
      <c r="AH248" s="35" t="s">
        <v>725</v>
      </c>
      <c r="AI248" s="28" t="str">
        <f>IF(OR(ISBLANK(AG248), ISBLANK(AH248)), "", _xlfn.CONCAT("[[""mac"", """, AG248, """], [""ip"", """, AH248, """]]"))</f>
        <v>[["mac", "5c:a6:e6:25:55:f0"], ["ip", "192.168.7.24"]]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633</v>
      </c>
      <c r="AB249" s="1" t="s">
        <v>674</v>
      </c>
      <c r="AC249" s="7" t="s">
        <v>632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765</v>
      </c>
      <c r="AG249" s="1" t="s">
        <v>615</v>
      </c>
      <c r="AH249" s="37" t="s">
        <v>726</v>
      </c>
      <c r="AI249" s="28" t="str">
        <f>IF(OR(ISBLANK(AG249), ISBLANK(AH249)), "", _xlfn.CONCAT("[[""mac"", """, AG249, """], [""ip"", """, AH249, """]]"))</f>
        <v>[["mac", "5c:a6:e6:25:5a:a3"], ["ip", "192.168.7.25"]]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633</v>
      </c>
      <c r="AB251" s="1" t="s">
        <v>675</v>
      </c>
      <c r="AC251" s="1" t="s">
        <v>632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765</v>
      </c>
      <c r="AG251" s="1" t="s">
        <v>616</v>
      </c>
      <c r="AH251" s="35" t="s">
        <v>727</v>
      </c>
      <c r="AI251" s="28" t="str">
        <f>IF(OR(ISBLANK(AG251), ISBLANK(AH251)), "", _xlfn.CONCAT("[[""mac"", """, AG251, """], [""ip"", """, AH251, """]]"))</f>
        <v>[["mac", "60:a4:b7:1f:71:0a"], ["ip", "192.168.7.26"]]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634</v>
      </c>
      <c r="AB252" s="1" t="s">
        <v>638</v>
      </c>
      <c r="AC252" s="1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765</v>
      </c>
      <c r="AG252" s="1" t="s">
        <v>617</v>
      </c>
      <c r="AH252" s="37" t="s">
        <v>728</v>
      </c>
      <c r="AI252" s="28" t="str">
        <f>IF(OR(ISBLANK(AG252), ISBLANK(AH252)), "", _xlfn.CONCAT("[[""mac"", """, AG252, """], [""ip"", """, AH252, """]]"))</f>
        <v>[["mac", "ac:84:c6:54:96:50"], ["ip", "192.168.7.27"]]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634</v>
      </c>
      <c r="AB253" s="1" t="s">
        <v>639</v>
      </c>
      <c r="AC253" s="1" t="s">
        <v>631</v>
      </c>
      <c r="AD253" s="1" t="str">
        <f>IF(OR(ISBLANK(AG253), ISBLANK(AH253)), "", Table2[[#This Row],[device_via_device]])</f>
        <v>TPLink</v>
      </c>
      <c r="AE253" s="1" t="s">
        <v>629</v>
      </c>
      <c r="AF253" s="1" t="s">
        <v>765</v>
      </c>
      <c r="AG253" s="1" t="s">
        <v>618</v>
      </c>
      <c r="AH253" s="37" t="s">
        <v>772</v>
      </c>
      <c r="AI253" s="28" t="str">
        <f>IF(OR(ISBLANK(AG253), ISBLANK(AH253)), "", _xlfn.CONCAT("[[""mac"", """, AG253, """], [""ip"", """, AH253, """]]"))</f>
        <v>[["mac", "ac:84:c6:54:9e:cf"], ["ip", "192.168.7.28"]]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605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634</v>
      </c>
      <c r="AB254" s="1" t="s">
        <v>640</v>
      </c>
      <c r="AC254" s="1" t="s">
        <v>631</v>
      </c>
      <c r="AD254" s="1" t="str">
        <f>IF(OR(ISBLANK(AG254), ISBLANK(AH254)), "", Table2[[#This Row],[device_via_device]])</f>
        <v>TPLink</v>
      </c>
      <c r="AE254" s="1" t="s">
        <v>629</v>
      </c>
      <c r="AF254" s="1" t="s">
        <v>765</v>
      </c>
      <c r="AG254" s="1" t="s">
        <v>619</v>
      </c>
      <c r="AH254" s="35" t="s">
        <v>773</v>
      </c>
      <c r="AI254" s="28" t="str">
        <f>IF(OR(ISBLANK(AG254), ISBLANK(AH254)), "", _xlfn.CONCAT("[[""mac"", """, AG254, """], [""ip"", """, AH254, """]]"))</f>
        <v>[["mac", "ac:84:c6:54:a3:96"], ["ip", "192.168.7.29"]]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634</v>
      </c>
      <c r="AB257" s="1" t="s">
        <v>641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765</v>
      </c>
      <c r="AG257" s="1" t="s">
        <v>620</v>
      </c>
      <c r="AH257" s="35" t="s">
        <v>774</v>
      </c>
      <c r="AI257" s="28" t="str">
        <f>IF(OR(ISBLANK(AG257), ISBLANK(AH257)), "", _xlfn.CONCAT("[[""mac"", """, AG257, """], [""ip"", """, AH257, """]]"))</f>
        <v>[["mac", "ac:84:c6:54:a3:a2"], ["ip", "192.168.7.30"]]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634</v>
      </c>
      <c r="AB266" s="1" t="s">
        <v>642</v>
      </c>
      <c r="AC266" s="1" t="s">
        <v>631</v>
      </c>
      <c r="AD266" s="1" t="str">
        <f>IF(OR(ISBLANK(AG266), ISBLANK(AH266)), "", Table2[[#This Row],[device_via_device]])</f>
        <v>TPLink</v>
      </c>
      <c r="AE266" s="1" t="s">
        <v>630</v>
      </c>
      <c r="AF266" s="1" t="s">
        <v>765</v>
      </c>
      <c r="AG266" s="1" t="s">
        <v>621</v>
      </c>
      <c r="AH266" s="35" t="s">
        <v>775</v>
      </c>
      <c r="AI266" s="28" t="str">
        <f>IF(OR(ISBLANK(AG266), ISBLANK(AH266)), "", _xlfn.CONCAT("[[""mac"", """, AG266, """], [""ip"", """, AH266, """]]"))</f>
        <v>[["mac", "ac:84:c6:54:9d:98"], ["ip", "192.168.7.31"]]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633</v>
      </c>
      <c r="AB267" s="1" t="s">
        <v>643</v>
      </c>
      <c r="AC267" s="7" t="s">
        <v>632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765</v>
      </c>
      <c r="AG267" s="1" t="s">
        <v>622</v>
      </c>
      <c r="AH267" s="35" t="s">
        <v>776</v>
      </c>
      <c r="AI267" s="28" t="str">
        <f>IF(OR(ISBLANK(AG267), ISBLANK(AH267)), "", _xlfn.CONCAT("[[""mac"", """, AG267, """], [""ip"", """, AH267, """]]"))</f>
        <v>[["mac", "60:a4:b7:1f:72:0a"], ["ip", "192.168.7.32"]]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633</v>
      </c>
      <c r="AB268" s="1" t="s">
        <v>643</v>
      </c>
      <c r="AC268" s="7" t="s">
        <v>632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765</v>
      </c>
      <c r="AG268" s="1" t="s">
        <v>623</v>
      </c>
      <c r="AH268" s="35" t="s">
        <v>777</v>
      </c>
      <c r="AI268" s="28" t="str">
        <f>IF(OR(ISBLANK(AG268), ISBLANK(AH268)), "", _xlfn.CONCAT("[[""mac"", """, AG268, """], [""ip"", """, AH268, """]]"))</f>
        <v>[["mac", "10:27:f5:31:ec:58"], ["ip", "192.168.7.33"]]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607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634</v>
      </c>
      <c r="AB269" s="1" t="s">
        <v>137</v>
      </c>
      <c r="AC269" s="1" t="s">
        <v>631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765</v>
      </c>
      <c r="AG269" s="1" t="s">
        <v>624</v>
      </c>
      <c r="AH269" s="35" t="s">
        <v>778</v>
      </c>
      <c r="AI269" s="28" t="str">
        <f>IF(OR(ISBLANK(AG269), ISBLANK(AH269)), "", _xlfn.CONCAT("[[""mac"", """, AG269, """], [""ip"", """, AH269, """]]"))</f>
        <v>[["mac", "ac:84:c6:0d:20:9e"], ["ip", "192.168.7.34"]]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608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633</v>
      </c>
      <c r="AB270" s="1" t="s">
        <v>644</v>
      </c>
      <c r="AC270" s="7" t="s">
        <v>632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765</v>
      </c>
      <c r="AG270" s="1" t="s">
        <v>625</v>
      </c>
      <c r="AH270" s="37" t="s">
        <v>779</v>
      </c>
      <c r="AI270" s="28" t="str">
        <f>IF(OR(ISBLANK(AG270), ISBLANK(AH270)), "", _xlfn.CONCAT("[[""mac"", """, AG270, """], [""ip"", """, AH270, """]]"))</f>
        <v>[["mac", "10:27:f5:31:f6:7e"], ["ip", "192.168.7.35"]]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609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634</v>
      </c>
      <c r="AB271" s="1" t="s">
        <v>643</v>
      </c>
      <c r="AC271" s="1" t="s">
        <v>631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765</v>
      </c>
      <c r="AG271" s="1" t="s">
        <v>626</v>
      </c>
      <c r="AH271" s="35" t="s">
        <v>780</v>
      </c>
      <c r="AI271" s="28" t="str">
        <f>IF(OR(ISBLANK(AG271), ISBLANK(AH271)), "", _xlfn.CONCAT("[[""mac"", """, AG271, """], [""ip"", """, AH271, """]]"))</f>
        <v>[["mac", "ac:84:c6:54:95:8b"], ["ip", "192.168.7.36"]]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634</v>
      </c>
      <c r="AB272" s="1" t="s">
        <v>131</v>
      </c>
      <c r="AC272" s="1" t="s">
        <v>631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765</v>
      </c>
      <c r="AG272" s="30" t="s">
        <v>635</v>
      </c>
      <c r="AH272" s="38" t="s">
        <v>781</v>
      </c>
      <c r="AI272" s="28" t="str">
        <f>IF(OR(ISBLANK(AG272), ISBLANK(AH272)), "", _xlfn.CONCAT("[[""mac"", """, AG272, """], [""ip"", """, AH272, """]]"))</f>
        <v>[["mac", "ac:84:c6:0d:1b:9c"], ["ip", "192.168.7.37"]]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2022-03-04T10:50:02Z</dcterms:modified>
</cp:coreProperties>
</file>