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AB46118-53D0-E642-9940-0FE165CD7356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4" i="1" l="1"/>
  <c r="AB324" i="1"/>
  <c r="AA324" i="1"/>
  <c r="F324" i="1"/>
  <c r="AO327" i="1"/>
  <c r="AB327" i="1"/>
  <c r="AA327" i="1"/>
  <c r="F327" i="1"/>
  <c r="F104" i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5" i="1"/>
  <c r="AB335" i="1"/>
  <c r="AA335" i="1"/>
  <c r="AO334" i="1"/>
  <c r="AB334" i="1"/>
  <c r="AA334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6" i="1"/>
  <c r="AB336" i="1"/>
  <c r="AA336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5" i="1"/>
  <c r="AB326" i="1"/>
  <c r="AB328" i="1"/>
  <c r="AB329" i="1"/>
  <c r="AB330" i="1"/>
  <c r="AB331" i="1"/>
  <c r="AB332" i="1"/>
  <c r="AB333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3" i="1"/>
  <c r="F330" i="1"/>
  <c r="AA330" i="1"/>
  <c r="AO330" i="1"/>
  <c r="F331" i="1"/>
  <c r="AA331" i="1"/>
  <c r="AO33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5" i="1"/>
  <c r="AO326" i="1"/>
  <c r="AO329" i="1"/>
  <c r="AO101" i="1"/>
  <c r="AO33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8" i="1"/>
  <c r="AO337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01" i="1"/>
  <c r="AA101" i="1"/>
  <c r="AA109" i="1"/>
  <c r="F109" i="1"/>
  <c r="AA108" i="1"/>
  <c r="F108" i="1"/>
  <c r="F323" i="1"/>
  <c r="AA323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8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40" i="1"/>
  <c r="AA339" i="1"/>
  <c r="AA337" i="1"/>
  <c r="AA333" i="1"/>
  <c r="AA332" i="1"/>
  <c r="AA329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<sst xmlns="http://schemas.openxmlformats.org/spreadsheetml/2006/main" count="4624" uniqueCount="1036">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</sst>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/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topLeftCell="AE311" zoomScale="122" zoomScaleNormal="122" workbookViewId="0">
      <selection activeCell="AM325" sqref="AM32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919</v>
      </c>
      <c r="F161" s="8" t="str">
        <f>IF(ISBLANK(E161), "", Table2[[#This Row],[unique_id]])</f>
        <v>tree_spotlights</v>
      </c>
      <c r="G161" s="8" t="s">
        <v>906</v>
      </c>
      <c r="H161" s="8" t="s">
        <v>139</v>
      </c>
      <c r="I161" s="8" t="s">
        <v>132</v>
      </c>
      <c r="J161" s="8" t="s">
        <v>920</v>
      </c>
      <c r="L161" s="8" t="s">
        <v>136</v>
      </c>
      <c r="N161" s="8"/>
      <c r="O161" s="10"/>
      <c r="P161" s="10" t="s">
        <v>787</v>
      </c>
      <c r="Q161" s="10" t="s">
        <v>905</v>
      </c>
      <c r="R161" s="18" t="s">
        <v>907</v>
      </c>
      <c r="S161" s="18" t="s">
        <v>897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894</v>
      </c>
      <c r="AH161" s="8" t="s">
        <v>917</v>
      </c>
      <c r="AI161" s="8" t="s">
        <v>904</v>
      </c>
      <c r="AJ161" s="8" t="s">
        <v>545</v>
      </c>
      <c r="AK161" s="8" t="s">
        <v>903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786</v>
      </c>
      <c r="Q162" s="10" t="s">
        <v>905</v>
      </c>
      <c r="R162" s="18" t="s">
        <v>834</v>
      </c>
      <c r="S162" s="18" t="s">
        <v>897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894</v>
      </c>
      <c r="AH162" s="8" t="s">
        <v>918</v>
      </c>
      <c r="AI162" s="8" t="s">
        <v>904</v>
      </c>
      <c r="AJ162" s="8" t="s">
        <v>545</v>
      </c>
      <c r="AK162" s="8" t="s">
        <v>903</v>
      </c>
      <c r="AM162" s="8" t="s">
        <v>902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786</v>
      </c>
      <c r="Q163" s="10" t="s">
        <v>905</v>
      </c>
      <c r="R163" s="18" t="s">
        <v>834</v>
      </c>
      <c r="S163" s="18" t="s">
        <v>897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894</v>
      </c>
      <c r="AH163" s="8" t="s">
        <v>927</v>
      </c>
      <c r="AI163" s="8" t="s">
        <v>904</v>
      </c>
      <c r="AJ163" s="8" t="s">
        <v>545</v>
      </c>
      <c r="AK163" s="8" t="s">
        <v>903</v>
      </c>
      <c r="AM163" s="8" t="s">
        <v>928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708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729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728</v>
      </c>
      <c r="D165" s="8" t="s">
        <v>129</v>
      </c>
      <c r="E165" s="36" t="s">
        <v>733</v>
      </c>
      <c r="F165" s="8" t="str">
        <f>IF(ISBLANK(E165), "", Table2[[#This Row],[unique_id]])</f>
        <v>lounge_air_purifier</v>
      </c>
      <c r="G165" s="8" t="s">
        <v>207</v>
      </c>
      <c r="H165" s="8" t="s">
        <v>729</v>
      </c>
      <c r="I165" s="8" t="s">
        <v>132</v>
      </c>
      <c r="J165" s="8" t="s">
        <v>756</v>
      </c>
      <c r="L165" s="8" t="s">
        <v>136</v>
      </c>
      <c r="N165" s="8"/>
      <c r="O165" s="10"/>
      <c r="P165" s="10" t="s">
        <v>786</v>
      </c>
      <c r="Q165" s="10"/>
      <c r="R165" s="18" t="s">
        <v>834</v>
      </c>
      <c r="S165" s="18"/>
      <c r="T165" s="8"/>
      <c r="W165" s="8" t="s">
        <v>730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745</v>
      </c>
      <c r="AG165" s="10" t="s">
        <v>746</v>
      </c>
      <c r="AH165" s="8" t="s">
        <v>744</v>
      </c>
      <c r="AI165" s="8" t="s">
        <v>747</v>
      </c>
      <c r="AJ165" s="8" t="s">
        <v>728</v>
      </c>
      <c r="AK165" s="8" t="s">
        <v>207</v>
      </c>
      <c r="AM165" s="8" t="s">
        <v>771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728</v>
      </c>
      <c r="D166" s="8" t="s">
        <v>129</v>
      </c>
      <c r="E166" s="36" t="s">
        <v>840</v>
      </c>
      <c r="F166" s="8" t="str">
        <f>IF(ISBLANK(E166), "", Table2[[#This Row],[unique_id]])</f>
        <v>dining_air_purifier</v>
      </c>
      <c r="G166" s="8" t="s">
        <v>206</v>
      </c>
      <c r="H166" s="8" t="s">
        <v>729</v>
      </c>
      <c r="I166" s="8" t="s">
        <v>132</v>
      </c>
      <c r="J166" s="8" t="s">
        <v>756</v>
      </c>
      <c r="L166" s="8" t="s">
        <v>136</v>
      </c>
      <c r="N166" s="8"/>
      <c r="O166" s="10"/>
      <c r="P166" s="10" t="s">
        <v>786</v>
      </c>
      <c r="Q166" s="10"/>
      <c r="R166" s="18" t="s">
        <v>834</v>
      </c>
      <c r="S166" s="18"/>
      <c r="T166" s="8"/>
      <c r="W166" s="8" t="s">
        <v>730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842</v>
      </c>
      <c r="AG166" s="10" t="s">
        <v>746</v>
      </c>
      <c r="AH166" s="8" t="s">
        <v>744</v>
      </c>
      <c r="AI166" s="8" t="s">
        <v>747</v>
      </c>
      <c r="AJ166" s="8" t="s">
        <v>728</v>
      </c>
      <c r="AK166" s="8" t="s">
        <v>206</v>
      </c>
      <c r="AM166" s="8" t="s">
        <v>841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705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705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705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708</v>
      </c>
      <c r="D170" s="8" t="s">
        <v>460</v>
      </c>
      <c r="E170" s="8" t="s">
        <v>706</v>
      </c>
      <c r="F170" s="8" t="str">
        <f>IF(ISBLANK(E170), "", Table2[[#This Row],[unique_id]])</f>
        <v>graph_break</v>
      </c>
      <c r="G170" s="8" t="s">
        <v>707</v>
      </c>
      <c r="H170" s="8" t="s">
        <v>288</v>
      </c>
      <c r="I170" s="8" t="s">
        <v>141</v>
      </c>
      <c r="N170" s="8" t="s">
        <v>705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705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705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718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929</v>
      </c>
      <c r="C177" s="13" t="s">
        <v>469</v>
      </c>
      <c r="D177" s="13" t="s">
        <v>27</v>
      </c>
      <c r="E177" s="13" t="s">
        <v>720</v>
      </c>
      <c r="F177" s="8" t="str">
        <f>IF(ISBLANK(E177), "", Table2[[#This Row],[unique_id]])</f>
        <v>roof_water_heater_booster_energy_power</v>
      </c>
      <c r="G177" s="13" t="s">
        <v>722</v>
      </c>
      <c r="H177" s="13" t="s">
        <v>288</v>
      </c>
      <c r="I177" s="13" t="s">
        <v>141</v>
      </c>
      <c r="K177" s="13"/>
      <c r="L177" s="13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929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941</v>
      </c>
      <c r="F185" s="8" t="str">
        <f>IF(ISBLANK(E185), "", Table2[[#This Row],[unique_id]])</f>
        <v>landing_festoons_current_consumption</v>
      </c>
      <c r="G185" s="8" t="s">
        <v>886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939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725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694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708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705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705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705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654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705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704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704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704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708</v>
      </c>
      <c r="D199" s="8" t="s">
        <v>460</v>
      </c>
      <c r="E199" s="8" t="s">
        <v>706</v>
      </c>
      <c r="F199" s="8" t="str">
        <f>IF(ISBLANK(E199), "", Table2[[#This Row],[unique_id]])</f>
        <v>graph_break</v>
      </c>
      <c r="G199" s="8" t="s">
        <v>707</v>
      </c>
      <c r="H199" s="8" t="s">
        <v>233</v>
      </c>
      <c r="I199" s="8" t="s">
        <v>141</v>
      </c>
      <c r="N199" s="8" t="s">
        <v>704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704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704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719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929</v>
      </c>
      <c r="C206" s="8" t="s">
        <v>469</v>
      </c>
      <c r="D206" s="8" t="s">
        <v>27</v>
      </c>
      <c r="E206" s="8" t="s">
        <v>721</v>
      </c>
      <c r="F206" s="8" t="str">
        <f>IF(ISBLANK(E206), "", Table2[[#This Row],[unique_id]])</f>
        <v>roof_water_heater_booster_energy_today</v>
      </c>
      <c r="G206" s="8" t="s">
        <v>722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929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942</v>
      </c>
      <c r="F214" s="8" t="str">
        <f>IF(ISBLANK(E214), "", Table2[[#This Row],[unique_id]])</f>
        <v>landing_festoons_today_s_consumption</v>
      </c>
      <c r="G214" s="8" t="s">
        <v>886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940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725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655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704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651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704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694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652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704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653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704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708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704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704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704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704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686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708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708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845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859</v>
      </c>
      <c r="I253" s="8" t="s">
        <v>376</v>
      </c>
      <c r="J253" s="8" t="s">
        <v>844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837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859</v>
      </c>
      <c r="I254" s="8" t="s">
        <v>376</v>
      </c>
      <c r="J254" s="8" t="s">
        <v>844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846</v>
      </c>
      <c r="F255" s="8" t="str">
        <f>IF(ISBLANK(E255), "", Table2[[#This Row],[unique_id]])</f>
        <v>lighting_reset_adaptive_lighting_edwin_night_light</v>
      </c>
      <c r="G255" t="s">
        <v>640</v>
      </c>
      <c r="H255" s="8" t="s">
        <v>859</v>
      </c>
      <c r="I255" s="8" t="s">
        <v>376</v>
      </c>
      <c r="J255" s="8" t="s">
        <v>857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847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859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603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848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859</v>
      </c>
      <c r="I257" s="8" t="s">
        <v>376</v>
      </c>
      <c r="J257" s="8" t="s">
        <v>868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849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859</v>
      </c>
      <c r="I258" s="8" t="s">
        <v>376</v>
      </c>
      <c r="J258" s="8" t="s">
        <v>868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943</v>
      </c>
      <c r="F259" s="8" t="str">
        <f>IF(ISBLANK(E259), "", Table2[[#This Row],[unique_id]])</f>
        <v>lighting_reset_adaptive_lighting_lounge_lamp</v>
      </c>
      <c r="G259" t="s">
        <v>882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850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859</v>
      </c>
      <c r="I260" s="8" t="s">
        <v>376</v>
      </c>
      <c r="J260" s="8" t="s">
        <v>868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851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859</v>
      </c>
      <c r="I261" s="8" t="s">
        <v>376</v>
      </c>
      <c r="J261" s="8" t="s">
        <v>868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852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853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873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859</v>
      </c>
      <c r="I264" s="8" t="s">
        <v>376</v>
      </c>
      <c r="J264" s="8" t="s">
        <v>868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854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855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856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797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708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859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938</v>
      </c>
      <c r="F269" s="8" t="str">
        <f>IF(ISBLANK(E269), "", Table2[[#This Row],[unique_id]])</f>
        <v>lounge_tv_outlet</v>
      </c>
      <c r="G269" s="8" t="s">
        <v>188</v>
      </c>
      <c r="H269" s="8" t="s">
        <v>839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639</v>
      </c>
      <c r="AM269" s="8" t="s">
        <v>492</v>
      </c>
      <c r="AN269" s="8" t="s">
        <v>631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839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639</v>
      </c>
      <c r="AM270" s="8" t="s">
        <v>482</v>
      </c>
      <c r="AN270" s="8" t="s">
        <v>621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839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639</v>
      </c>
      <c r="AM271" s="8" t="s">
        <v>494</v>
      </c>
      <c r="AN271" s="8" t="s">
        <v>633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839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639</v>
      </c>
      <c r="AM272" s="8" t="s">
        <v>495</v>
      </c>
      <c r="AN272" s="8" t="s">
        <v>634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839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639</v>
      </c>
      <c r="AM273" s="8" t="s">
        <v>485</v>
      </c>
      <c r="AN273" s="8" t="s">
        <v>624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639</v>
      </c>
      <c r="AM274" s="8" t="s">
        <v>486</v>
      </c>
      <c r="AN274" s="8" t="s">
        <v>625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639</v>
      </c>
      <c r="AM275" s="8" t="s">
        <v>487</v>
      </c>
      <c r="AN275" s="8" t="s">
        <v>626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929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639</v>
      </c>
      <c r="AM276" s="8" t="s">
        <v>488</v>
      </c>
      <c r="AN276" s="8" t="s">
        <v>627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639</v>
      </c>
      <c r="AM277" s="8" t="s">
        <v>489</v>
      </c>
      <c r="AN277" s="8" t="s">
        <v>628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639</v>
      </c>
      <c r="AM278" s="8" t="s">
        <v>490</v>
      </c>
      <c r="AN278" s="8" t="s">
        <v>629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639</v>
      </c>
      <c r="AM279" s="8" t="s">
        <v>483</v>
      </c>
      <c r="AN279" s="8" t="s">
        <v>622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484</v>
      </c>
      <c r="AN280" s="8" t="s">
        <v>623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954</v>
      </c>
      <c r="F281" s="8" t="str">
        <f>IF(ISBLANK(E281), "", Table2[[#This Row],[unique_id]])</f>
        <v>rack_fans</v>
      </c>
      <c r="G281" s="8" t="s">
        <v>955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960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958</v>
      </c>
      <c r="AH281" s="8" t="s">
        <v>957</v>
      </c>
      <c r="AI281" s="15" t="s">
        <v>959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639</v>
      </c>
      <c r="AM281" s="8" t="s">
        <v>956</v>
      </c>
      <c r="AN281" s="8" t="s">
        <v>961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639</v>
      </c>
      <c r="AM282" s="8" t="s">
        <v>498</v>
      </c>
      <c r="AN282" s="8" t="s">
        <v>637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650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639</v>
      </c>
      <c r="AM283" s="8" t="s">
        <v>496</v>
      </c>
      <c r="AN283" s="8" t="s">
        <v>635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649</v>
      </c>
      <c r="F284" s="8" t="str">
        <f>IF(ISBLANK(E284), "", Table2[[#This Row],[unique_id]])</f>
        <v>rack_modem</v>
      </c>
      <c r="G284" s="8" t="s">
        <v>239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639</v>
      </c>
      <c r="AM284" s="8" t="s">
        <v>497</v>
      </c>
      <c r="AN284" s="8" t="s">
        <v>636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708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839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1003</v>
      </c>
      <c r="F286" s="8" t="str">
        <f>IF(ISBLANK(E286), "", Table2[[#This Row],[unique_id]])</f>
        <v>bertram_2_office_pantry_battery_percent</v>
      </c>
      <c r="G286" s="8" t="s">
        <v>736</v>
      </c>
      <c r="H286" s="8" t="s">
        <v>838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763</v>
      </c>
      <c r="AG286" s="10" t="s">
        <v>678</v>
      </c>
      <c r="AH286" s="8" t="s">
        <v>679</v>
      </c>
      <c r="AI286" s="8" t="s">
        <v>676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1004</v>
      </c>
      <c r="F287" s="8" t="str">
        <f>IF(ISBLANK(E287), "", Table2[[#This Row],[unique_id]])</f>
        <v>bertram_2_office_lounge_battery_percent</v>
      </c>
      <c r="G287" s="8" t="s">
        <v>737</v>
      </c>
      <c r="H287" s="8" t="s">
        <v>838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762</v>
      </c>
      <c r="AG287" s="10" t="s">
        <v>678</v>
      </c>
      <c r="AH287" s="8" t="s">
        <v>679</v>
      </c>
      <c r="AI287" s="8" t="s">
        <v>676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1005</v>
      </c>
      <c r="F288" s="8" t="str">
        <f>IF(ISBLANK(E288), "", Table2[[#This Row],[unique_id]])</f>
        <v>bertram_2_office_dining_battery_percent</v>
      </c>
      <c r="G288" s="8" t="s">
        <v>738</v>
      </c>
      <c r="H288" s="8" t="s">
        <v>838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764</v>
      </c>
      <c r="AG288" s="10" t="s">
        <v>678</v>
      </c>
      <c r="AH288" s="8" t="s">
        <v>679</v>
      </c>
      <c r="AI288" s="8" t="s">
        <v>676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1006</v>
      </c>
      <c r="F289" s="8" t="str">
        <f>IF(ISBLANK(E289), "", Table2[[#This Row],[unique_id]])</f>
        <v>bertram_2_office_basement_battery_percent</v>
      </c>
      <c r="G289" s="8" t="s">
        <v>739</v>
      </c>
      <c r="H289" s="8" t="s">
        <v>838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765</v>
      </c>
      <c r="AG289" s="10" t="s">
        <v>678</v>
      </c>
      <c r="AH289" s="8" t="s">
        <v>679</v>
      </c>
      <c r="AI289" s="8" t="s">
        <v>676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735</v>
      </c>
      <c r="D290" s="8" t="s">
        <v>27</v>
      </c>
      <c r="E290" s="8" t="s">
        <v>780</v>
      </c>
      <c r="F290" s="8" t="str">
        <f>IF(ISBLANK(E290), "", Table2[[#This Row],[unique_id]])</f>
        <v>home_cube_remote_battery</v>
      </c>
      <c r="G290" s="8" t="s">
        <v>743</v>
      </c>
      <c r="H290" s="8" t="s">
        <v>838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944</v>
      </c>
      <c r="F291" s="8" t="str">
        <f>IF(ISBLANK(E291), "", Table2[[#This Row],[unique_id]])</f>
        <v>parents_home_battery</v>
      </c>
      <c r="G291" s="8" t="s">
        <v>740</v>
      </c>
      <c r="H291" s="8" t="s">
        <v>838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741</v>
      </c>
      <c r="H292" s="8" t="s">
        <v>838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742</v>
      </c>
      <c r="H293" s="8" t="s">
        <v>838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708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838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1022</v>
      </c>
      <c r="E295" s="8" t="s">
        <v>1023</v>
      </c>
      <c r="F295" s="8" t="str">
        <f>IF(ISBLANK(E295), "", Table2[[#This Row],[unique_id]])</f>
        <v>synchronize_devices</v>
      </c>
      <c r="G295" s="8" t="s">
        <v>1025</v>
      </c>
      <c r="H295" s="8" t="s">
        <v>1024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861</v>
      </c>
      <c r="H296" s="8" t="s">
        <v>860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619</v>
      </c>
      <c r="AM297" s="16" t="s">
        <v>671</v>
      </c>
      <c r="AN297" s="15" t="s">
        <v>663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619</v>
      </c>
      <c r="AM298" s="16" t="s">
        <v>670</v>
      </c>
      <c r="AN298" s="15" t="s">
        <v>664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929</v>
      </c>
      <c r="C299" s="8" t="s">
        <v>258</v>
      </c>
      <c r="D299" s="8" t="s">
        <v>145</v>
      </c>
      <c r="E299" s="8" t="s">
        <v>1026</v>
      </c>
      <c r="F299" s="8" t="str">
        <f>IF(ISBLANK(E299), "", Table2[[#This Row],[unique_id]])</f>
        <v>office_home</v>
      </c>
      <c r="G299" s="8" t="s">
        <v>1028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619</v>
      </c>
      <c r="AM299" s="16" t="s">
        <v>668</v>
      </c>
      <c r="AN299" s="15" t="s">
        <v>667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929</v>
      </c>
      <c r="C300" s="8" t="s">
        <v>258</v>
      </c>
      <c r="D300" s="8" t="s">
        <v>145</v>
      </c>
      <c r="E300" s="8" t="s">
        <v>1027</v>
      </c>
      <c r="F300" s="8" t="str">
        <f>IF(ISBLANK(E300), "", Table2[[#This Row],[unique_id]])</f>
        <v>ensuite_home</v>
      </c>
      <c r="G300" s="8" t="s">
        <v>1029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619</v>
      </c>
      <c r="AM300" s="16" t="s">
        <v>669</v>
      </c>
      <c r="AN300" s="15" t="s">
        <v>665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708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930</v>
      </c>
      <c r="D302" s="8" t="s">
        <v>145</v>
      </c>
      <c r="E302" s="8" t="s">
        <v>1021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933</v>
      </c>
      <c r="AH302" s="8" t="s">
        <v>513</v>
      </c>
      <c r="AI302" s="8" t="s">
        <v>934</v>
      </c>
      <c r="AJ302" s="8" t="s">
        <v>930</v>
      </c>
      <c r="AK302" s="8" t="s">
        <v>207</v>
      </c>
      <c r="AL302" s="8" t="s">
        <v>619</v>
      </c>
      <c r="AM302" s="16" t="s">
        <v>931</v>
      </c>
      <c r="AN302" s="15" t="s">
        <v>932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619</v>
      </c>
      <c r="AM303" s="16" t="s">
        <v>589</v>
      </c>
      <c r="AN303" s="14" t="s">
        <v>673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929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619</v>
      </c>
      <c r="AM304" s="16" t="s">
        <v>672</v>
      </c>
      <c r="AN304" s="15" t="s">
        <v>666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708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935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619</v>
      </c>
      <c r="AM306" s="8" t="s">
        <v>936</v>
      </c>
      <c r="AN306" s="14" t="s">
        <v>937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619</v>
      </c>
      <c r="AM307" s="8" t="s">
        <v>526</v>
      </c>
      <c r="AN307" s="14" t="s">
        <v>702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619</v>
      </c>
      <c r="AM308" s="12" t="s">
        <v>525</v>
      </c>
      <c r="AN308" s="14" t="s">
        <v>703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619</v>
      </c>
      <c r="AM309" s="8" t="s">
        <v>524</v>
      </c>
      <c r="AN309" s="15" t="s">
        <v>701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619</v>
      </c>
      <c r="AM310" s="16" t="s">
        <v>590</v>
      </c>
      <c r="AN310" s="14" t="s">
        <v>674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639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639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708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1016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1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1015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1017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1018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1019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1020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880</v>
      </c>
      <c r="AG323" s="10" t="s">
        <v>601</v>
      </c>
      <c r="AH323" s="8" t="s">
        <v>608</v>
      </c>
      <c r="AI323" s="8" t="s">
        <v>604</v>
      </c>
      <c r="AJ323" s="8" t="s">
        <v>257</v>
      </c>
      <c r="AK323" s="8" t="s">
        <v>28</v>
      </c>
      <c r="AL323" s="8" t="s">
        <v>596</v>
      </c>
      <c r="AM323" s="8" t="s">
        <v>615</v>
      </c>
      <c r="AN323" s="8" t="s">
        <v>611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ref="AA324" si="31">IF(ISBLANK(Z324),  "", _xlfn.CONCAT("haas/entity/sensor/", LOWER(C324), "/", E324, "/config"))</f>
        <v/>
      </c>
      <c r="AB324" s="8" t="str">
        <f t="shared" ref="AB324" si="32">IF(ISBLANK(Z324),  "", _xlfn.CONCAT(LOWER(C324), "/", E324))</f>
        <v/>
      </c>
      <c r="AF324" s="8" t="s">
        <v>1032</v>
      </c>
      <c r="AG324" s="10" t="s">
        <v>1033</v>
      </c>
      <c r="AH324" s="8" t="s">
        <v>609</v>
      </c>
      <c r="AI324" s="8" t="s">
        <v>1030</v>
      </c>
      <c r="AJ324" s="8" t="s">
        <v>257</v>
      </c>
      <c r="AK324" s="8" t="s">
        <v>28</v>
      </c>
      <c r="AL324" s="8" t="s">
        <v>596</v>
      </c>
      <c r="AM324" s="8" t="s">
        <v>1035</v>
      </c>
      <c r="AN324" s="8" t="s">
        <v>612</v>
      </c>
      <c r="AO324" s="8" t="str">
        <f t="shared" ref="AO324" si="33">IF(AND(ISBLANK(AM324), ISBLANK(AN324)), "", _xlfn.CONCAT("[", IF(ISBLANK(AM324), "", _xlfn.CONCAT("[""mac"", """, AM324, """]")), IF(ISBLANK(AN324), "", _xlfn.CONCAT(", [""ip"", """, AN324, """]")), "]"))</f>
        <v>[["mac", "78:45:58:cb:14:b5"],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ref="AB325:AB388" si="34">IF(ISBLANK(Z325),  "", _xlfn.CONCAT(LOWER(C325), "/", E325))</f>
        <v/>
      </c>
      <c r="AF325" s="8" t="s">
        <v>598</v>
      </c>
      <c r="AG325" s="10" t="s">
        <v>1033</v>
      </c>
      <c r="AH325" s="8" t="s">
        <v>610</v>
      </c>
      <c r="AI325" s="8" t="s">
        <v>605</v>
      </c>
      <c r="AJ325" s="8" t="s">
        <v>257</v>
      </c>
      <c r="AK325" s="8" t="s">
        <v>602</v>
      </c>
      <c r="AL325" s="8" t="s">
        <v>596</v>
      </c>
      <c r="AM325" s="8" t="s">
        <v>616</v>
      </c>
      <c r="AN325" s="8" t="s">
        <v>613</v>
      </c>
      <c r="AO325" s="8" t="str">
        <f t="shared" ref="AO325:AO388" si="35">IF(AND(ISBLANK(AM325), ISBLANK(AN325)), "", _xlfn.CONCAT("[", IF(ISBLANK(AM325), "", _xlfn.CONCAT("[""mac"", """, AM325, """]")), IF(ISBLANK(AN325), "", _xlfn.CONCAT(", [""ip"", """, AN325, """]")), "]"))</f>
        <v>[["mac", "b4:fb:e4:e3:83:32"],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4"/>
        <v/>
      </c>
      <c r="AF326" s="8" t="s">
        <v>599</v>
      </c>
      <c r="AG326" s="10" t="s">
        <v>1034</v>
      </c>
      <c r="AH326" s="8" t="s">
        <v>609</v>
      </c>
      <c r="AI326" s="8" t="s">
        <v>606</v>
      </c>
      <c r="AJ326" s="8" t="s">
        <v>257</v>
      </c>
      <c r="AK326" s="8" t="s">
        <v>501</v>
      </c>
      <c r="AL326" s="8" t="s">
        <v>596</v>
      </c>
      <c r="AM326" s="8" t="s">
        <v>617</v>
      </c>
      <c r="AN326" s="8" t="s">
        <v>614</v>
      </c>
      <c r="AO326" s="8" t="str">
        <f t="shared" si="35"/>
        <v>[["mac", "78:8a:20:70:d3:79"], ["ip", "10.0.0.4"]]</v>
      </c>
    </row>
    <row r="327" spans="1:41" ht="16" customHeight="1" x14ac:dyDescent="0.2">
      <c r="A327" s="8">
        <v>5004</v>
      </c>
      <c r="B327" s="15" t="s">
        <v>26</v>
      </c>
      <c r="C327" s="8" t="s">
        <v>257</v>
      </c>
      <c r="F327" s="8" t="str">
        <f>IF(ISBLANK(E327), "", Table2[[#This Row],[unique_id]])</f>
        <v/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ref="AA327" si="36">IF(ISBLANK(Z327),  "", _xlfn.CONCAT("haas/entity/sensor/", LOWER(C327), "/", E327, "/config"))</f>
        <v/>
      </c>
      <c r="AB327" s="8" t="str">
        <f t="shared" ref="AB327" si="37">IF(ISBLANK(Z327),  "", _xlfn.CONCAT(LOWER(C327), "/", E327))</f>
        <v/>
      </c>
      <c r="AF327" s="8" t="s">
        <v>600</v>
      </c>
      <c r="AG327" s="10" t="s">
        <v>1034</v>
      </c>
      <c r="AH327" s="8" t="s">
        <v>609</v>
      </c>
      <c r="AI327" s="8" t="s">
        <v>607</v>
      </c>
      <c r="AJ327" s="8" t="s">
        <v>257</v>
      </c>
      <c r="AK327" s="8" t="s">
        <v>603</v>
      </c>
      <c r="AL327" s="8" t="s">
        <v>596</v>
      </c>
      <c r="AM327" s="8" t="s">
        <v>618</v>
      </c>
      <c r="AN327" s="8" t="s">
        <v>1031</v>
      </c>
      <c r="AO327" s="8" t="str">
        <f t="shared" ref="AO327" si="38">IF(AND(ISBLANK(AM327), ISBLANK(AN327)), "", _xlfn.CONCAT("[", IF(ISBLANK(AM327), "", _xlfn.CONCAT("[""mac"", """, AM327, """]")), IF(ISBLANK(AN327), "", _xlfn.CONCAT(", [""ip"", """, AN327, """]")), "]"))</f>
        <v>[["mac", "f0:9f:c2:fc:b0:f7"], ["ip", "10.0.0.5"]]</v>
      </c>
    </row>
    <row r="328" spans="1:41" ht="16" customHeight="1" x14ac:dyDescent="0.2">
      <c r="A328" s="8">
        <v>5005</v>
      </c>
      <c r="B328" s="15" t="s">
        <v>26</v>
      </c>
      <c r="C328" s="15" t="s">
        <v>570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4"/>
        <v/>
      </c>
      <c r="AE328" s="8"/>
      <c r="AF328" s="8" t="s">
        <v>571</v>
      </c>
      <c r="AG328" s="10" t="s">
        <v>573</v>
      </c>
      <c r="AH328" s="8" t="s">
        <v>575</v>
      </c>
      <c r="AI328" s="8" t="s">
        <v>572</v>
      </c>
      <c r="AJ328" s="8" t="s">
        <v>574</v>
      </c>
      <c r="AK328" s="8" t="s">
        <v>28</v>
      </c>
      <c r="AL328" s="8" t="s">
        <v>619</v>
      </c>
      <c r="AM328" s="16" t="s">
        <v>692</v>
      </c>
      <c r="AN328" s="8" t="s">
        <v>620</v>
      </c>
      <c r="AO328" s="8" t="str">
        <f t="shared" si="35"/>
        <v>[["mac", "4a:9a:06:5d:53:66"], ["ip", "10.0.4.10"]]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4"/>
        <v/>
      </c>
      <c r="AE329" s="8"/>
      <c r="AF329" s="8" t="s">
        <v>546</v>
      </c>
      <c r="AG329" s="10" t="s">
        <v>947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597</v>
      </c>
      <c r="AM329" s="8" t="s">
        <v>962</v>
      </c>
      <c r="AN329" s="8" t="s">
        <v>591</v>
      </c>
      <c r="AO329" s="8" t="str">
        <f t="shared" si="35"/>
        <v>[["mac", "00:e0:4c:68:07:65"], ["ip", "10.0.2.11"]]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4"/>
        <v/>
      </c>
      <c r="AF330" s="8" t="s">
        <v>546</v>
      </c>
      <c r="AG330" s="10" t="s">
        <v>947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619</v>
      </c>
      <c r="AM330" s="8" t="s">
        <v>690</v>
      </c>
      <c r="AN330" s="8" t="s">
        <v>687</v>
      </c>
      <c r="AO330" s="8" t="str">
        <f t="shared" si="35"/>
        <v>[["mac", "4a:e0:4c:68:06:a1"], ["ip", "10.0.4.11"]]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F331" s="8" t="str">
        <f>IF(ISBLANK(E331), "", Table2[[#This Row],[unique_id]])</f>
        <v/>
      </c>
      <c r="G331" s="15"/>
      <c r="H331" s="15"/>
      <c r="I331" s="15"/>
      <c r="K331" s="15"/>
      <c r="L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4"/>
        <v/>
      </c>
      <c r="AF331" s="8" t="s">
        <v>546</v>
      </c>
      <c r="AG331" s="10" t="s">
        <v>947</v>
      </c>
      <c r="AH331" s="8" t="s">
        <v>550</v>
      </c>
      <c r="AI331" s="8" t="s">
        <v>553</v>
      </c>
      <c r="AJ331" s="8" t="s">
        <v>331</v>
      </c>
      <c r="AK331" s="8" t="s">
        <v>28</v>
      </c>
      <c r="AL331" s="8" t="s">
        <v>639</v>
      </c>
      <c r="AM331" s="8" t="s">
        <v>691</v>
      </c>
      <c r="AN331" s="8" t="s">
        <v>688</v>
      </c>
      <c r="AO331" s="8" t="str">
        <f t="shared" si="35"/>
        <v>[["mac", "6a:e0:4c:68:06:a1"], ["ip", "10.0.6.11"]]</v>
      </c>
    </row>
    <row r="332" spans="1:41" ht="16" customHeight="1" x14ac:dyDescent="0.2">
      <c r="A332" s="8">
        <v>5009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4"/>
        <v/>
      </c>
      <c r="AE332" s="8"/>
      <c r="AF332" s="8" t="s">
        <v>548</v>
      </c>
      <c r="AG332" s="10" t="s">
        <v>947</v>
      </c>
      <c r="AH332" s="8" t="s">
        <v>551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555</v>
      </c>
      <c r="AN332" s="8" t="s">
        <v>592</v>
      </c>
      <c r="AO332" s="8" t="str">
        <f t="shared" si="35"/>
        <v>[["mac", "00:e0:4c:68:04:21"], ["ip", "10.0.2.12"]]</v>
      </c>
    </row>
    <row r="333" spans="1:41" ht="16" customHeight="1" x14ac:dyDescent="0.2">
      <c r="A333" s="8">
        <v>5010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4"/>
        <v/>
      </c>
      <c r="AE333" s="8"/>
      <c r="AF333" s="8" t="s">
        <v>549</v>
      </c>
      <c r="AG333" s="10" t="s">
        <v>947</v>
      </c>
      <c r="AH333" s="8" t="s">
        <v>552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689</v>
      </c>
      <c r="AN333" s="14" t="s">
        <v>595</v>
      </c>
      <c r="AO333" s="8" t="str">
        <f t="shared" si="35"/>
        <v>[["mac", "00:e0:4c:68:07:0d"], ["ip", "10.0.2.13"]]</v>
      </c>
    </row>
    <row r="334" spans="1:41" ht="16" customHeight="1" x14ac:dyDescent="0.2">
      <c r="A334" s="8">
        <v>5011</v>
      </c>
      <c r="B334" s="15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4"/>
        <v/>
      </c>
      <c r="AE334" s="8"/>
      <c r="AF334" s="8" t="s">
        <v>945</v>
      </c>
      <c r="AG334" s="10" t="s">
        <v>947</v>
      </c>
      <c r="AH334" s="8" t="s">
        <v>948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953</v>
      </c>
      <c r="AN334" s="14" t="s">
        <v>875</v>
      </c>
      <c r="AO334" s="8" t="str">
        <f t="shared" si="35"/>
        <v>[["mac", "40:6c:8f:2a:da:9c"], ["ip", "10.0.2.14"]]</v>
      </c>
    </row>
    <row r="335" spans="1:41" ht="16" customHeight="1" x14ac:dyDescent="0.2">
      <c r="A335" s="8">
        <v>5012</v>
      </c>
      <c r="B335" s="38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4"/>
        <v/>
      </c>
      <c r="AE335" s="8"/>
      <c r="AF335" s="8" t="s">
        <v>946</v>
      </c>
      <c r="AG335" s="10" t="s">
        <v>947</v>
      </c>
      <c r="AH335" s="8" t="s">
        <v>949</v>
      </c>
      <c r="AI335" s="8" t="s">
        <v>554</v>
      </c>
      <c r="AJ335" s="8" t="s">
        <v>331</v>
      </c>
      <c r="AK335" s="8" t="s">
        <v>28</v>
      </c>
      <c r="AL335" s="8" t="s">
        <v>597</v>
      </c>
      <c r="AM335" s="8" t="s">
        <v>952</v>
      </c>
      <c r="AN335" s="14" t="s">
        <v>950</v>
      </c>
      <c r="AO335" s="8" t="str">
        <f t="shared" si="35"/>
        <v>[["mac", "0c:4d:e9:d2:86:6c"], ["ip", "10.0.2.15"]]</v>
      </c>
    </row>
    <row r="336" spans="1:41" ht="16" customHeight="1" x14ac:dyDescent="0.2">
      <c r="A336" s="8">
        <v>5013</v>
      </c>
      <c r="B336" s="15" t="s">
        <v>26</v>
      </c>
      <c r="C336" s="15" t="s">
        <v>547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4"/>
        <v/>
      </c>
      <c r="AE336" s="8"/>
      <c r="AF336" s="8" t="s">
        <v>879</v>
      </c>
      <c r="AG336" s="10" t="s">
        <v>947</v>
      </c>
      <c r="AH336" s="8" t="s">
        <v>878</v>
      </c>
      <c r="AI336" s="8" t="s">
        <v>877</v>
      </c>
      <c r="AJ336" s="8" t="s">
        <v>876</v>
      </c>
      <c r="AK336" s="8" t="s">
        <v>28</v>
      </c>
      <c r="AL336" s="8" t="s">
        <v>597</v>
      </c>
      <c r="AM336" s="8" t="s">
        <v>874</v>
      </c>
      <c r="AN336" s="14" t="s">
        <v>951</v>
      </c>
      <c r="AO336" s="8" t="str">
        <f t="shared" si="35"/>
        <v>[["mac", "b8:27:eb:78:74:0e"], ["ip", "10.0.2.16"]]</v>
      </c>
    </row>
    <row r="337" spans="1:41" ht="16" customHeight="1" x14ac:dyDescent="0.2">
      <c r="A337" s="8">
        <v>5014</v>
      </c>
      <c r="B337" s="8" t="s">
        <v>26</v>
      </c>
      <c r="C337" s="8" t="s">
        <v>562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30"/>
        <v/>
      </c>
      <c r="AB337" s="8" t="str">
        <f t="shared" si="34"/>
        <v/>
      </c>
      <c r="AE337" s="8"/>
      <c r="AF337" s="8" t="s">
        <v>561</v>
      </c>
      <c r="AG337" s="10" t="s">
        <v>560</v>
      </c>
      <c r="AH337" s="8" t="s">
        <v>558</v>
      </c>
      <c r="AI337" s="8" t="s">
        <v>559</v>
      </c>
      <c r="AJ337" s="8" t="s">
        <v>557</v>
      </c>
      <c r="AK337" s="8" t="s">
        <v>28</v>
      </c>
      <c r="AL337" s="8" t="s">
        <v>639</v>
      </c>
      <c r="AM337" s="8" t="s">
        <v>556</v>
      </c>
      <c r="AN337" s="8" t="s">
        <v>693</v>
      </c>
      <c r="AO337" s="8" t="str">
        <f t="shared" si="35"/>
        <v>[["mac", "30:05:5c:8a:ff:10"], ["ip", "10.0.6.22"]]</v>
      </c>
    </row>
    <row r="338" spans="1:41" ht="16" customHeight="1" x14ac:dyDescent="0.2">
      <c r="A338" s="8">
        <v>5015</v>
      </c>
      <c r="B338" s="8" t="s">
        <v>26</v>
      </c>
      <c r="C338" s="8" t="s">
        <v>735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786</v>
      </c>
      <c r="Q338" s="10"/>
      <c r="R338" s="18" t="s">
        <v>834</v>
      </c>
      <c r="S338" s="18"/>
      <c r="T338" s="8"/>
      <c r="Y338" s="10"/>
      <c r="AA338" s="8" t="str">
        <f t="shared" si="30"/>
        <v/>
      </c>
      <c r="AB338" s="8" t="str">
        <f t="shared" si="34"/>
        <v/>
      </c>
      <c r="AE338" s="19" t="s">
        <v>779</v>
      </c>
      <c r="AF338" s="8" t="s">
        <v>776</v>
      </c>
      <c r="AG338" s="18" t="s">
        <v>775</v>
      </c>
      <c r="AH338" s="12" t="s">
        <v>773</v>
      </c>
      <c r="AI338" s="12" t="s">
        <v>774</v>
      </c>
      <c r="AJ338" s="8" t="s">
        <v>735</v>
      </c>
      <c r="AK338" s="8" t="s">
        <v>173</v>
      </c>
      <c r="AM338" s="8" t="s">
        <v>772</v>
      </c>
      <c r="AO338" s="8" t="str">
        <f t="shared" si="35"/>
        <v>[["mac", "0x00158d0005d9d088"]]</v>
      </c>
    </row>
    <row r="339" spans="1:41" ht="16" customHeight="1" x14ac:dyDescent="0.2">
      <c r="A339" s="8">
        <v>6000</v>
      </c>
      <c r="B339" s="8" t="s">
        <v>26</v>
      </c>
      <c r="C339" s="8" t="s">
        <v>858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4"/>
        <v/>
      </c>
      <c r="AE339" s="8"/>
      <c r="AF339" s="8" t="s">
        <v>695</v>
      </c>
      <c r="AL339" s="8" t="s">
        <v>619</v>
      </c>
      <c r="AM339" s="8" t="s">
        <v>696</v>
      </c>
      <c r="AO339" s="8" t="str">
        <f t="shared" si="35"/>
        <v>[["mac", "bc:09:63:42:09:c0"]]</v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4"/>
        <v/>
      </c>
      <c r="AE340" s="8"/>
      <c r="AO340" s="8" t="str">
        <f t="shared" si="35"/>
        <v/>
      </c>
    </row>
    <row r="341" spans="1:41" ht="16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4"/>
        <v/>
      </c>
      <c r="AE341" s="8"/>
      <c r="AO341" s="8" t="str">
        <f t="shared" si="35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4"/>
        <v/>
      </c>
      <c r="AE342" s="8"/>
      <c r="AO342" s="8" t="str">
        <f t="shared" si="35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4"/>
        <v/>
      </c>
      <c r="AE343" s="8"/>
      <c r="AO343" s="8" t="str">
        <f t="shared" si="35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4"/>
        <v/>
      </c>
      <c r="AE344" s="8"/>
      <c r="AO344" s="8" t="str">
        <f t="shared" si="35"/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4"/>
        <v/>
      </c>
      <c r="AE345" s="8"/>
      <c r="AO345" s="8" t="str">
        <f t="shared" si="35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4"/>
        <v/>
      </c>
      <c r="AE346" s="8"/>
      <c r="AO346" s="8" t="str">
        <f t="shared" si="35"/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4"/>
        <v/>
      </c>
      <c r="AE347" s="8"/>
      <c r="AO347" s="8" t="str">
        <f t="shared" si="35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4"/>
        <v/>
      </c>
      <c r="AE348" s="8"/>
      <c r="AO348" s="8" t="str">
        <f t="shared" si="35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4"/>
        <v/>
      </c>
      <c r="AE349" s="8"/>
      <c r="AO349" s="8" t="str">
        <f t="shared" si="35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4"/>
        <v/>
      </c>
      <c r="AE350" s="8"/>
      <c r="AO350" s="8" t="str">
        <f t="shared" si="35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4"/>
        <v/>
      </c>
      <c r="AE351" s="8"/>
      <c r="AO351" s="8" t="str">
        <f t="shared" si="35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4"/>
        <v/>
      </c>
      <c r="AE352" s="8"/>
      <c r="AO352" s="8" t="str">
        <f t="shared" si="35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4"/>
        <v/>
      </c>
      <c r="AE353" s="8"/>
      <c r="AO353" s="8" t="str">
        <f t="shared" si="35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4"/>
        <v/>
      </c>
      <c r="AE354" s="8"/>
      <c r="AO354" s="8" t="str">
        <f t="shared" si="35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4"/>
        <v/>
      </c>
      <c r="AE355" s="8"/>
      <c r="AO355" s="8" t="str">
        <f t="shared" si="35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4"/>
        <v/>
      </c>
      <c r="AE356" s="8"/>
      <c r="AO356" s="8" t="str">
        <f t="shared" si="35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4"/>
        <v/>
      </c>
      <c r="AE357" s="8"/>
      <c r="AO357" s="8" t="str">
        <f t="shared" si="35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4"/>
        <v/>
      </c>
      <c r="AE358" s="8"/>
      <c r="AO358" s="8" t="str">
        <f t="shared" si="35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4"/>
        <v/>
      </c>
      <c r="AE359" s="8"/>
      <c r="AO359" s="8" t="str">
        <f t="shared" si="35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4"/>
        <v/>
      </c>
      <c r="AE360" s="8"/>
      <c r="AO360" s="8" t="str">
        <f t="shared" si="35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4"/>
        <v/>
      </c>
      <c r="AE361" s="8"/>
      <c r="AO361" s="8" t="str">
        <f t="shared" si="35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4"/>
        <v/>
      </c>
      <c r="AE362" s="8"/>
      <c r="AO362" s="8" t="str">
        <f t="shared" si="35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4"/>
        <v/>
      </c>
      <c r="AE363" s="8"/>
      <c r="AO363" s="8" t="str">
        <f t="shared" si="35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4"/>
        <v/>
      </c>
      <c r="AE364" s="8"/>
      <c r="AO364" s="8" t="str">
        <f t="shared" si="35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4"/>
        <v/>
      </c>
      <c r="AE365" s="8"/>
      <c r="AO365" s="8" t="str">
        <f t="shared" si="35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4"/>
        <v/>
      </c>
      <c r="AE366" s="8"/>
      <c r="AO366" s="8" t="str">
        <f t="shared" si="35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4"/>
        <v/>
      </c>
      <c r="AE367" s="8"/>
      <c r="AO367" s="8" t="str">
        <f t="shared" si="35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4"/>
        <v/>
      </c>
      <c r="AE368" s="8"/>
      <c r="AO368" s="8" t="str">
        <f t="shared" si="35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4"/>
        <v/>
      </c>
      <c r="AE369" s="8"/>
      <c r="AO369" s="8" t="str">
        <f t="shared" si="35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4"/>
        <v/>
      </c>
      <c r="AE370" s="8"/>
      <c r="AO370" s="8" t="str">
        <f t="shared" si="35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4"/>
        <v/>
      </c>
      <c r="AE371" s="8"/>
      <c r="AO371" s="8" t="str">
        <f t="shared" si="35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4"/>
        <v/>
      </c>
      <c r="AE372" s="8"/>
      <c r="AO372" s="8" t="str">
        <f t="shared" si="35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4"/>
        <v/>
      </c>
      <c r="AE373" s="8"/>
      <c r="AO373" s="8" t="str">
        <f t="shared" si="35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4"/>
        <v/>
      </c>
      <c r="AE374" s="8"/>
      <c r="AO374" s="8" t="str">
        <f t="shared" si="35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4"/>
        <v/>
      </c>
      <c r="AE375" s="8"/>
      <c r="AO375" s="8" t="str">
        <f t="shared" si="35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4"/>
        <v/>
      </c>
      <c r="AE376" s="8"/>
      <c r="AO376" s="8" t="str">
        <f t="shared" si="35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4"/>
        <v/>
      </c>
      <c r="AO377" s="8" t="str">
        <f t="shared" si="35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4"/>
        <v/>
      </c>
      <c r="AO378" s="8" t="str">
        <f t="shared" si="35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4"/>
        <v/>
      </c>
      <c r="AE379" s="11"/>
      <c r="AO379" s="8" t="str">
        <f t="shared" si="35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4"/>
        <v/>
      </c>
      <c r="AO380" s="8" t="str">
        <f t="shared" si="35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0"/>
        <v/>
      </c>
      <c r="AB381" s="8" t="str">
        <f t="shared" si="34"/>
        <v/>
      </c>
      <c r="AE381" s="11"/>
      <c r="AO381" s="8" t="str">
        <f t="shared" si="35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ref="AA382:AA445" si="39">IF(ISBLANK(Z382),  "", _xlfn.CONCAT("haas/entity/sensor/", LOWER(C382), "/", E382, "/config"))</f>
        <v/>
      </c>
      <c r="AB382" s="8" t="str">
        <f t="shared" si="34"/>
        <v/>
      </c>
      <c r="AE382" s="11"/>
      <c r="AO382" s="8" t="str">
        <f t="shared" si="35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9"/>
        <v/>
      </c>
      <c r="AB383" s="8" t="str">
        <f t="shared" si="34"/>
        <v/>
      </c>
      <c r="AE383" s="11"/>
      <c r="AO383" s="8" t="str">
        <f t="shared" si="35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9"/>
        <v/>
      </c>
      <c r="AB384" s="8" t="str">
        <f t="shared" si="34"/>
        <v/>
      </c>
      <c r="AO384" s="8" t="str">
        <f t="shared" si="35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9"/>
        <v/>
      </c>
      <c r="AB385" s="8" t="str">
        <f t="shared" si="34"/>
        <v/>
      </c>
      <c r="AE385" s="11"/>
      <c r="AO385" s="8" t="str">
        <f t="shared" si="35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9"/>
        <v/>
      </c>
      <c r="AB386" s="8" t="str">
        <f t="shared" si="34"/>
        <v/>
      </c>
      <c r="AO386" s="8" t="str">
        <f t="shared" si="35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9"/>
        <v/>
      </c>
      <c r="AB387" s="8" t="str">
        <f t="shared" si="34"/>
        <v/>
      </c>
      <c r="AO387" s="8" t="str">
        <f t="shared" si="35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9"/>
        <v/>
      </c>
      <c r="AB388" s="8" t="str">
        <f t="shared" si="34"/>
        <v/>
      </c>
      <c r="AO388" s="8" t="str">
        <f t="shared" si="35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9"/>
        <v/>
      </c>
      <c r="AB389" s="8" t="str">
        <f t="shared" ref="AB389:AB452" si="40">IF(ISBLANK(Z389),  "", _xlfn.CONCAT(LOWER(C389), "/", E389))</f>
        <v/>
      </c>
      <c r="AO389" s="8" t="str">
        <f t="shared" ref="AO389:AO452" si="41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9"/>
        <v/>
      </c>
      <c r="AB390" s="8" t="str">
        <f t="shared" si="40"/>
        <v/>
      </c>
      <c r="AO390" s="8" t="str">
        <f t="shared" si="4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9"/>
        <v/>
      </c>
      <c r="AB391" s="8" t="str">
        <f t="shared" si="40"/>
        <v/>
      </c>
      <c r="AO391" s="8" t="str">
        <f t="shared" si="4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9"/>
        <v/>
      </c>
      <c r="AB392" s="8" t="str">
        <f t="shared" si="40"/>
        <v/>
      </c>
      <c r="AO392" s="8" t="str">
        <f t="shared" si="4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9"/>
        <v/>
      </c>
      <c r="AB393" s="8" t="str">
        <f t="shared" si="40"/>
        <v/>
      </c>
      <c r="AE393" s="8"/>
      <c r="AO393" s="8" t="str">
        <f t="shared" si="4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9"/>
        <v/>
      </c>
      <c r="AB394" s="8" t="str">
        <f t="shared" si="40"/>
        <v/>
      </c>
      <c r="AE394" s="8"/>
      <c r="AO394" s="8" t="str">
        <f t="shared" si="41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9"/>
        <v/>
      </c>
      <c r="AB395" s="8" t="str">
        <f t="shared" si="40"/>
        <v/>
      </c>
      <c r="AE395" s="8"/>
      <c r="AO395" s="8" t="str">
        <f t="shared" si="41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9"/>
        <v/>
      </c>
      <c r="AB396" s="8" t="str">
        <f t="shared" si="40"/>
        <v/>
      </c>
      <c r="AE396" s="8"/>
      <c r="AO396" s="8" t="str">
        <f t="shared" si="41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9"/>
        <v/>
      </c>
      <c r="AB397" s="8" t="str">
        <f t="shared" si="40"/>
        <v/>
      </c>
      <c r="AE397" s="8"/>
      <c r="AO397" s="8" t="str">
        <f t="shared" si="41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9"/>
        <v/>
      </c>
      <c r="AB398" s="8" t="str">
        <f t="shared" si="40"/>
        <v/>
      </c>
      <c r="AE398" s="8"/>
      <c r="AO398" s="8" t="str">
        <f t="shared" si="41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9"/>
        <v/>
      </c>
      <c r="AB399" s="8" t="str">
        <f t="shared" si="40"/>
        <v/>
      </c>
      <c r="AE399" s="8"/>
      <c r="AO399" s="8" t="str">
        <f t="shared" si="41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9"/>
        <v/>
      </c>
      <c r="AB400" s="8" t="str">
        <f t="shared" si="40"/>
        <v/>
      </c>
      <c r="AE400" s="8"/>
      <c r="AO400" s="8" t="str">
        <f t="shared" si="41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9"/>
        <v/>
      </c>
      <c r="AB401" s="8" t="str">
        <f t="shared" si="40"/>
        <v/>
      </c>
      <c r="AE401" s="8"/>
      <c r="AO401" s="8" t="str">
        <f t="shared" si="41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9"/>
        <v/>
      </c>
      <c r="AB402" s="8" t="str">
        <f t="shared" si="40"/>
        <v/>
      </c>
      <c r="AE402" s="8"/>
      <c r="AO402" s="8" t="str">
        <f t="shared" si="41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9"/>
        <v/>
      </c>
      <c r="AB403" s="8" t="str">
        <f t="shared" si="40"/>
        <v/>
      </c>
      <c r="AE403" s="8"/>
      <c r="AO403" s="8" t="str">
        <f t="shared" si="41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9"/>
        <v/>
      </c>
      <c r="AB404" s="8" t="str">
        <f t="shared" si="40"/>
        <v/>
      </c>
      <c r="AE404" s="8"/>
      <c r="AO404" s="8" t="str">
        <f t="shared" si="41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9"/>
        <v/>
      </c>
      <c r="AB405" s="8" t="str">
        <f t="shared" si="40"/>
        <v/>
      </c>
      <c r="AE405" s="8"/>
      <c r="AO405" s="8" t="str">
        <f t="shared" si="41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9"/>
        <v/>
      </c>
      <c r="AB406" s="8" t="str">
        <f t="shared" si="40"/>
        <v/>
      </c>
      <c r="AE406" s="8"/>
      <c r="AO406" s="8" t="str">
        <f t="shared" si="41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9"/>
        <v/>
      </c>
      <c r="AB407" s="8" t="str">
        <f t="shared" si="40"/>
        <v/>
      </c>
      <c r="AE407" s="8"/>
      <c r="AO407" s="8" t="str">
        <f t="shared" si="41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9"/>
        <v/>
      </c>
      <c r="AB408" s="8" t="str">
        <f t="shared" si="40"/>
        <v/>
      </c>
      <c r="AE408" s="8"/>
      <c r="AO408" s="8" t="str">
        <f t="shared" si="41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9"/>
        <v/>
      </c>
      <c r="AB409" s="8" t="str">
        <f t="shared" si="40"/>
        <v/>
      </c>
      <c r="AE409" s="8"/>
      <c r="AO409" s="8" t="str">
        <f t="shared" si="41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9"/>
        <v/>
      </c>
      <c r="AB410" s="8" t="str">
        <f t="shared" si="40"/>
        <v/>
      </c>
      <c r="AE410" s="8"/>
      <c r="AO410" s="8" t="str">
        <f t="shared" si="41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9"/>
        <v/>
      </c>
      <c r="AB411" s="8" t="str">
        <f t="shared" si="40"/>
        <v/>
      </c>
      <c r="AE411" s="8"/>
      <c r="AO411" s="8" t="str">
        <f t="shared" si="41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9"/>
        <v/>
      </c>
      <c r="AB412" s="8" t="str">
        <f t="shared" si="40"/>
        <v/>
      </c>
      <c r="AE412" s="8"/>
      <c r="AO412" s="8" t="str">
        <f t="shared" si="41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9"/>
        <v/>
      </c>
      <c r="AB413" s="8" t="str">
        <f t="shared" si="40"/>
        <v/>
      </c>
      <c r="AE413" s="8"/>
      <c r="AO413" s="8" t="str">
        <f t="shared" si="41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9"/>
        <v/>
      </c>
      <c r="AB414" s="8" t="str">
        <f t="shared" si="40"/>
        <v/>
      </c>
      <c r="AE414" s="8"/>
      <c r="AO414" s="8" t="str">
        <f t="shared" si="41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9"/>
        <v/>
      </c>
      <c r="AB415" s="8" t="str">
        <f t="shared" si="40"/>
        <v/>
      </c>
      <c r="AE415" s="8"/>
      <c r="AO415" s="8" t="str">
        <f t="shared" si="41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9"/>
        <v/>
      </c>
      <c r="AB416" s="8" t="str">
        <f t="shared" si="40"/>
        <v/>
      </c>
      <c r="AE416" s="8"/>
      <c r="AO416" s="8" t="str">
        <f t="shared" si="41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9"/>
        <v/>
      </c>
      <c r="AB417" s="8" t="str">
        <f t="shared" si="40"/>
        <v/>
      </c>
      <c r="AE417" s="8"/>
      <c r="AO417" s="8" t="str">
        <f t="shared" si="41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9"/>
        <v/>
      </c>
      <c r="AB418" s="8" t="str">
        <f t="shared" si="40"/>
        <v/>
      </c>
      <c r="AE418" s="8"/>
      <c r="AO418" s="8" t="str">
        <f t="shared" si="41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9"/>
        <v/>
      </c>
      <c r="AB419" s="8" t="str">
        <f t="shared" si="40"/>
        <v/>
      </c>
      <c r="AE419" s="8"/>
      <c r="AO419" s="8" t="str">
        <f t="shared" si="41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9"/>
        <v/>
      </c>
      <c r="AB420" s="8" t="str">
        <f t="shared" si="40"/>
        <v/>
      </c>
      <c r="AE420" s="8"/>
      <c r="AO420" s="8" t="str">
        <f t="shared" si="41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9"/>
        <v/>
      </c>
      <c r="AB421" s="8" t="str">
        <f t="shared" si="40"/>
        <v/>
      </c>
      <c r="AE421" s="8"/>
      <c r="AO421" s="8" t="str">
        <f t="shared" si="41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9"/>
        <v/>
      </c>
      <c r="AB422" s="8" t="str">
        <f t="shared" si="40"/>
        <v/>
      </c>
      <c r="AE422" s="8"/>
      <c r="AO422" s="8" t="str">
        <f t="shared" si="41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9"/>
        <v/>
      </c>
      <c r="AB423" s="8" t="str">
        <f t="shared" si="40"/>
        <v/>
      </c>
      <c r="AE423" s="8"/>
      <c r="AO423" s="8" t="str">
        <f t="shared" si="41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9"/>
        <v/>
      </c>
      <c r="AB424" s="8" t="str">
        <f t="shared" si="40"/>
        <v/>
      </c>
      <c r="AE424" s="8"/>
      <c r="AO424" s="8" t="str">
        <f t="shared" si="41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9"/>
        <v/>
      </c>
      <c r="AB425" s="8" t="str">
        <f t="shared" si="40"/>
        <v/>
      </c>
      <c r="AE425" s="8"/>
      <c r="AO425" s="8" t="str">
        <f t="shared" si="41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9"/>
        <v/>
      </c>
      <c r="AB426" s="8" t="str">
        <f t="shared" si="40"/>
        <v/>
      </c>
      <c r="AE426" s="8"/>
      <c r="AO426" s="8" t="str">
        <f t="shared" si="41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9"/>
        <v/>
      </c>
      <c r="AB427" s="8" t="str">
        <f t="shared" si="40"/>
        <v/>
      </c>
      <c r="AE427" s="8"/>
      <c r="AO427" s="8" t="str">
        <f t="shared" si="41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9"/>
        <v/>
      </c>
      <c r="AB428" s="8" t="str">
        <f t="shared" si="40"/>
        <v/>
      </c>
      <c r="AE428" s="8"/>
      <c r="AO428" s="8" t="str">
        <f t="shared" si="41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9"/>
        <v/>
      </c>
      <c r="AB429" s="8" t="str">
        <f t="shared" si="40"/>
        <v/>
      </c>
      <c r="AE429" s="8"/>
      <c r="AO429" s="8" t="str">
        <f t="shared" si="41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9"/>
        <v/>
      </c>
      <c r="AB430" s="8" t="str">
        <f t="shared" si="40"/>
        <v/>
      </c>
      <c r="AE430" s="8"/>
      <c r="AO430" s="8" t="str">
        <f t="shared" si="41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9"/>
        <v/>
      </c>
      <c r="AB431" s="8" t="str">
        <f t="shared" si="40"/>
        <v/>
      </c>
      <c r="AE431" s="8"/>
      <c r="AO431" s="8" t="str">
        <f t="shared" si="41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9"/>
        <v/>
      </c>
      <c r="AB432" s="8" t="str">
        <f t="shared" si="40"/>
        <v/>
      </c>
      <c r="AE432" s="8"/>
      <c r="AO432" s="8" t="str">
        <f t="shared" si="41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9"/>
        <v/>
      </c>
      <c r="AB433" s="8" t="str">
        <f t="shared" si="40"/>
        <v/>
      </c>
      <c r="AE433" s="8"/>
      <c r="AO433" s="8" t="str">
        <f t="shared" si="41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9"/>
        <v/>
      </c>
      <c r="AB434" s="8" t="str">
        <f t="shared" si="40"/>
        <v/>
      </c>
      <c r="AE434" s="8"/>
      <c r="AO434" s="8" t="str">
        <f t="shared" si="41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9"/>
        <v/>
      </c>
      <c r="AB435" s="8" t="str">
        <f t="shared" si="40"/>
        <v/>
      </c>
      <c r="AE435" s="8"/>
      <c r="AO435" s="8" t="str">
        <f t="shared" si="41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9"/>
        <v/>
      </c>
      <c r="AB436" s="8" t="str">
        <f t="shared" si="40"/>
        <v/>
      </c>
      <c r="AE436" s="8"/>
      <c r="AO436" s="8" t="str">
        <f t="shared" si="41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9"/>
        <v/>
      </c>
      <c r="AB437" s="8" t="str">
        <f t="shared" si="40"/>
        <v/>
      </c>
      <c r="AE437" s="8"/>
      <c r="AO437" s="8" t="str">
        <f t="shared" si="41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9"/>
        <v/>
      </c>
      <c r="AB438" s="8" t="str">
        <f t="shared" si="40"/>
        <v/>
      </c>
      <c r="AE438" s="8"/>
      <c r="AO438" s="8" t="str">
        <f t="shared" si="41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9"/>
        <v/>
      </c>
      <c r="AB439" s="8" t="str">
        <f t="shared" si="40"/>
        <v/>
      </c>
      <c r="AE439" s="8"/>
      <c r="AO439" s="8" t="str">
        <f t="shared" si="41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9"/>
        <v/>
      </c>
      <c r="AB440" s="8" t="str">
        <f t="shared" si="40"/>
        <v/>
      </c>
      <c r="AE440" s="8"/>
      <c r="AO440" s="8" t="str">
        <f t="shared" si="41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9"/>
        <v/>
      </c>
      <c r="AB441" s="8" t="str">
        <f t="shared" si="40"/>
        <v/>
      </c>
      <c r="AE441" s="8"/>
      <c r="AO441" s="8" t="str">
        <f t="shared" si="41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9"/>
        <v/>
      </c>
      <c r="AB442" s="8" t="str">
        <f t="shared" si="40"/>
        <v/>
      </c>
      <c r="AE442" s="8"/>
      <c r="AO442" s="8" t="str">
        <f t="shared" si="41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9"/>
        <v/>
      </c>
      <c r="AB443" s="8" t="str">
        <f t="shared" si="40"/>
        <v/>
      </c>
      <c r="AE443" s="8"/>
      <c r="AO443" s="8" t="str">
        <f t="shared" si="41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9"/>
        <v/>
      </c>
      <c r="AB444" s="8" t="str">
        <f t="shared" si="40"/>
        <v/>
      </c>
      <c r="AE444" s="8"/>
      <c r="AO444" s="8" t="str">
        <f t="shared" si="41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9"/>
        <v/>
      </c>
      <c r="AB445" s="8" t="str">
        <f t="shared" si="40"/>
        <v/>
      </c>
      <c r="AE445" s="8"/>
      <c r="AO445" s="8" t="str">
        <f t="shared" si="41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ref="AA446:AA509" si="42">IF(ISBLANK(Z446),  "", _xlfn.CONCAT("haas/entity/sensor/", LOWER(C446), "/", E446, "/config"))</f>
        <v/>
      </c>
      <c r="AB446" s="8" t="str">
        <f t="shared" si="40"/>
        <v/>
      </c>
      <c r="AE446" s="8"/>
      <c r="AO446" s="8" t="str">
        <f t="shared" si="41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42"/>
        <v/>
      </c>
      <c r="AB447" s="8" t="str">
        <f t="shared" si="40"/>
        <v/>
      </c>
      <c r="AE447" s="8"/>
      <c r="AO447" s="8" t="str">
        <f t="shared" si="41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42"/>
        <v/>
      </c>
      <c r="AB448" s="8" t="str">
        <f t="shared" si="40"/>
        <v/>
      </c>
      <c r="AE448" s="8"/>
      <c r="AO448" s="8" t="str">
        <f t="shared" si="41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42"/>
        <v/>
      </c>
      <c r="AB449" s="8" t="str">
        <f t="shared" si="40"/>
        <v/>
      </c>
      <c r="AE449" s="8"/>
      <c r="AO449" s="8" t="str">
        <f t="shared" si="41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42"/>
        <v/>
      </c>
      <c r="AB450" s="8" t="str">
        <f t="shared" si="40"/>
        <v/>
      </c>
      <c r="AE450" s="8"/>
      <c r="AO450" s="8" t="str">
        <f t="shared" si="41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42"/>
        <v/>
      </c>
      <c r="AB451" s="8" t="str">
        <f t="shared" si="40"/>
        <v/>
      </c>
      <c r="AE451" s="8"/>
      <c r="AO451" s="8" t="str">
        <f t="shared" si="41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42"/>
        <v/>
      </c>
      <c r="AB452" s="8" t="str">
        <f t="shared" si="40"/>
        <v/>
      </c>
      <c r="AE452" s="8"/>
      <c r="AO452" s="8" t="str">
        <f t="shared" si="41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42"/>
        <v/>
      </c>
      <c r="AB453" s="8" t="str">
        <f t="shared" ref="AB453:AB516" si="43">IF(ISBLANK(Z453),  "", _xlfn.CONCAT(LOWER(C453), "/", E453))</f>
        <v/>
      </c>
      <c r="AE453" s="8"/>
      <c r="AO453" s="8" t="str">
        <f t="shared" ref="AO453:AO516" si="44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42"/>
        <v/>
      </c>
      <c r="AB454" s="8" t="str">
        <f t="shared" si="43"/>
        <v/>
      </c>
      <c r="AE454" s="8"/>
      <c r="AO454" s="8" t="str">
        <f t="shared" si="4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42"/>
        <v/>
      </c>
      <c r="AB455" s="8" t="str">
        <f t="shared" si="43"/>
        <v/>
      </c>
      <c r="AE455" s="8"/>
      <c r="AO455" s="8" t="str">
        <f t="shared" si="4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42"/>
        <v/>
      </c>
      <c r="AB456" s="8" t="str">
        <f t="shared" si="43"/>
        <v/>
      </c>
      <c r="AE456" s="8"/>
      <c r="AO456" s="8" t="str">
        <f t="shared" si="4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2"/>
        <v/>
      </c>
      <c r="AB457" s="8" t="str">
        <f t="shared" si="43"/>
        <v/>
      </c>
      <c r="AE457" s="8"/>
      <c r="AO457" s="8" t="str">
        <f t="shared" si="4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2"/>
        <v/>
      </c>
      <c r="AB458" s="8" t="str">
        <f t="shared" si="43"/>
        <v/>
      </c>
      <c r="AE458" s="8"/>
      <c r="AO458" s="8" t="str">
        <f t="shared" si="44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2"/>
        <v/>
      </c>
      <c r="AB459" s="8" t="str">
        <f t="shared" si="43"/>
        <v/>
      </c>
      <c r="AE459" s="8"/>
      <c r="AO459" s="8" t="str">
        <f t="shared" si="44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2"/>
        <v/>
      </c>
      <c r="AB460" s="8" t="str">
        <f t="shared" si="43"/>
        <v/>
      </c>
      <c r="AE460" s="8"/>
      <c r="AO460" s="8" t="str">
        <f t="shared" si="44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2"/>
        <v/>
      </c>
      <c r="AB461" s="8" t="str">
        <f t="shared" si="43"/>
        <v/>
      </c>
      <c r="AE461" s="8"/>
      <c r="AO461" s="8" t="str">
        <f t="shared" si="44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2"/>
        <v/>
      </c>
      <c r="AB462" s="8" t="str">
        <f t="shared" si="43"/>
        <v/>
      </c>
      <c r="AE462" s="8"/>
      <c r="AO462" s="8" t="str">
        <f t="shared" si="44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2"/>
        <v/>
      </c>
      <c r="AB463" s="8" t="str">
        <f t="shared" si="43"/>
        <v/>
      </c>
      <c r="AE463" s="8"/>
      <c r="AO463" s="8" t="str">
        <f t="shared" si="44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2"/>
        <v/>
      </c>
      <c r="AB464" s="8" t="str">
        <f t="shared" si="43"/>
        <v/>
      </c>
      <c r="AE464" s="8"/>
      <c r="AO464" s="8" t="str">
        <f t="shared" si="44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42"/>
        <v/>
      </c>
      <c r="AB465" s="8" t="str">
        <f t="shared" si="43"/>
        <v/>
      </c>
      <c r="AE465" s="8"/>
      <c r="AO465" s="8" t="str">
        <f t="shared" si="44"/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 t="shared" si="42"/>
        <v/>
      </c>
      <c r="AB466" s="8" t="str">
        <f t="shared" si="43"/>
        <v/>
      </c>
      <c r="AE466" s="8"/>
      <c r="AO466" s="8" t="str">
        <f t="shared" si="44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2"/>
        <v/>
      </c>
      <c r="AB467" s="8" t="str">
        <f t="shared" si="43"/>
        <v/>
      </c>
      <c r="AE467" s="8"/>
      <c r="AO467" s="8" t="str">
        <f t="shared" si="44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2"/>
        <v/>
      </c>
      <c r="AB468" s="8" t="str">
        <f t="shared" si="43"/>
        <v/>
      </c>
      <c r="AE468" s="8"/>
      <c r="AO468" s="8" t="str">
        <f t="shared" si="44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2"/>
        <v/>
      </c>
      <c r="AB469" s="8" t="str">
        <f t="shared" si="43"/>
        <v/>
      </c>
      <c r="AE469" s="8"/>
      <c r="AO469" s="8" t="str">
        <f t="shared" si="44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2"/>
        <v/>
      </c>
      <c r="AB470" s="8" t="str">
        <f t="shared" si="43"/>
        <v/>
      </c>
      <c r="AE470" s="8"/>
      <c r="AO470" s="8" t="str">
        <f t="shared" si="44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42"/>
        <v/>
      </c>
      <c r="AB471" s="8" t="str">
        <f t="shared" si="43"/>
        <v/>
      </c>
      <c r="AE471" s="8"/>
      <c r="AO471" s="8" t="str">
        <f t="shared" si="44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42"/>
        <v/>
      </c>
      <c r="AB472" s="8" t="str">
        <f t="shared" si="43"/>
        <v/>
      </c>
      <c r="AE472" s="8"/>
      <c r="AO472" s="8" t="str">
        <f t="shared" si="44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42"/>
        <v/>
      </c>
      <c r="AB473" s="8" t="str">
        <f t="shared" si="43"/>
        <v/>
      </c>
      <c r="AE473" s="8"/>
      <c r="AO473" s="8" t="str">
        <f t="shared" si="44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42"/>
        <v/>
      </c>
      <c r="AB474" s="8" t="str">
        <f t="shared" si="43"/>
        <v/>
      </c>
      <c r="AE474" s="8"/>
      <c r="AO474" s="8" t="str">
        <f t="shared" si="44"/>
        <v/>
      </c>
    </row>
    <row r="475" spans="6:41" ht="16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 t="shared" si="42"/>
        <v/>
      </c>
      <c r="AB475" s="8" t="str">
        <f t="shared" si="43"/>
        <v/>
      </c>
      <c r="AE475" s="8"/>
      <c r="AO475" s="8" t="str">
        <f t="shared" si="44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42"/>
        <v/>
      </c>
      <c r="AB476" s="8" t="str">
        <f t="shared" si="43"/>
        <v/>
      </c>
      <c r="AE476" s="8"/>
      <c r="AO476" s="8" t="str">
        <f t="shared" si="44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42"/>
        <v/>
      </c>
      <c r="AB477" s="8" t="str">
        <f t="shared" si="43"/>
        <v/>
      </c>
      <c r="AE477" s="8"/>
      <c r="AO477" s="8" t="str">
        <f t="shared" si="44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42"/>
        <v/>
      </c>
      <c r="AB478" s="8" t="str">
        <f t="shared" si="43"/>
        <v/>
      </c>
      <c r="AE478" s="8"/>
      <c r="AO478" s="8" t="str">
        <f t="shared" si="44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42"/>
        <v/>
      </c>
      <c r="AB479" s="8" t="str">
        <f t="shared" si="43"/>
        <v/>
      </c>
      <c r="AE479" s="8"/>
      <c r="AO479" s="8" t="str">
        <f t="shared" si="44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42"/>
        <v/>
      </c>
      <c r="AB480" s="8" t="str">
        <f t="shared" si="43"/>
        <v/>
      </c>
      <c r="AE480" s="8"/>
      <c r="AO480" s="8" t="str">
        <f t="shared" si="44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42"/>
        <v/>
      </c>
      <c r="AB481" s="8" t="str">
        <f t="shared" si="43"/>
        <v/>
      </c>
      <c r="AE481" s="8"/>
      <c r="AO481" s="8" t="str">
        <f t="shared" si="44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2"/>
        <v/>
      </c>
      <c r="AB482" s="8" t="str">
        <f t="shared" si="43"/>
        <v/>
      </c>
      <c r="AE482" s="8"/>
      <c r="AO482" s="8" t="str">
        <f t="shared" si="44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2"/>
        <v/>
      </c>
      <c r="AB483" s="8" t="str">
        <f t="shared" si="43"/>
        <v/>
      </c>
      <c r="AE483" s="8"/>
      <c r="AO483" s="8" t="str">
        <f t="shared" si="44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2"/>
        <v/>
      </c>
      <c r="AB484" s="8" t="str">
        <f t="shared" si="43"/>
        <v/>
      </c>
      <c r="AE484" s="8"/>
      <c r="AO484" s="8" t="str">
        <f t="shared" si="44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2"/>
        <v/>
      </c>
      <c r="AB485" s="8" t="str">
        <f t="shared" si="43"/>
        <v/>
      </c>
      <c r="AE485" s="8"/>
      <c r="AO485" s="8" t="str">
        <f t="shared" si="44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2"/>
        <v/>
      </c>
      <c r="AB486" s="8" t="str">
        <f t="shared" si="43"/>
        <v/>
      </c>
      <c r="AE486" s="8"/>
      <c r="AO486" s="8" t="str">
        <f t="shared" si="44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2"/>
        <v/>
      </c>
      <c r="AB487" s="8" t="str">
        <f t="shared" si="43"/>
        <v/>
      </c>
      <c r="AE487" s="8"/>
      <c r="AO487" s="8" t="str">
        <f t="shared" si="44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2"/>
        <v/>
      </c>
      <c r="AB488" s="8" t="str">
        <f t="shared" si="43"/>
        <v/>
      </c>
      <c r="AE488" s="8"/>
      <c r="AO488" s="8" t="str">
        <f t="shared" si="44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2"/>
        <v/>
      </c>
      <c r="AB489" s="8" t="str">
        <f t="shared" si="43"/>
        <v/>
      </c>
      <c r="AE489" s="8"/>
      <c r="AO489" s="8" t="str">
        <f t="shared" si="44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2"/>
        <v/>
      </c>
      <c r="AB490" s="8" t="str">
        <f t="shared" si="43"/>
        <v/>
      </c>
      <c r="AE490" s="8"/>
      <c r="AO490" s="8" t="str">
        <f t="shared" si="44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2"/>
        <v/>
      </c>
      <c r="AB491" s="8" t="str">
        <f t="shared" si="43"/>
        <v/>
      </c>
      <c r="AE491" s="8"/>
      <c r="AO491" s="8" t="str">
        <f t="shared" si="44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2"/>
        <v/>
      </c>
      <c r="AB492" s="8" t="str">
        <f t="shared" si="43"/>
        <v/>
      </c>
      <c r="AE492" s="8"/>
      <c r="AO492" s="8" t="str">
        <f t="shared" si="44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2"/>
        <v/>
      </c>
      <c r="AB493" s="8" t="str">
        <f t="shared" si="43"/>
        <v/>
      </c>
      <c r="AE493" s="8"/>
      <c r="AO493" s="8" t="str">
        <f t="shared" si="44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2"/>
        <v/>
      </c>
      <c r="AB494" s="8" t="str">
        <f t="shared" si="43"/>
        <v/>
      </c>
      <c r="AE494" s="8"/>
      <c r="AO494" s="8" t="str">
        <f t="shared" si="44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2"/>
        <v/>
      </c>
      <c r="AB495" s="8" t="str">
        <f t="shared" si="43"/>
        <v/>
      </c>
      <c r="AE495" s="8"/>
      <c r="AO495" s="8" t="str">
        <f t="shared" si="44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2"/>
        <v/>
      </c>
      <c r="AB496" s="8" t="str">
        <f t="shared" si="43"/>
        <v/>
      </c>
      <c r="AE496" s="8"/>
      <c r="AO496" s="8" t="str">
        <f t="shared" si="44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2"/>
        <v/>
      </c>
      <c r="AB497" s="8" t="str">
        <f t="shared" si="43"/>
        <v/>
      </c>
      <c r="AE497" s="8"/>
      <c r="AO497" s="8" t="str">
        <f t="shared" si="44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2"/>
        <v/>
      </c>
      <c r="AB498" s="8" t="str">
        <f t="shared" si="43"/>
        <v/>
      </c>
      <c r="AE498" s="8"/>
      <c r="AO498" s="8" t="str">
        <f t="shared" si="44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2"/>
        <v/>
      </c>
      <c r="AB499" s="8" t="str">
        <f t="shared" si="43"/>
        <v/>
      </c>
      <c r="AE499" s="8"/>
      <c r="AO499" s="8" t="str">
        <f t="shared" si="44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2"/>
        <v/>
      </c>
      <c r="AB500" s="8" t="str">
        <f t="shared" si="43"/>
        <v/>
      </c>
      <c r="AE500" s="8"/>
      <c r="AO500" s="8" t="str">
        <f t="shared" si="44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2"/>
        <v/>
      </c>
      <c r="AB501" s="8" t="str">
        <f t="shared" si="43"/>
        <v/>
      </c>
      <c r="AE501" s="8"/>
      <c r="AO501" s="8" t="str">
        <f t="shared" si="44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2"/>
        <v/>
      </c>
      <c r="AB502" s="8" t="str">
        <f t="shared" si="43"/>
        <v/>
      </c>
      <c r="AE502" s="8"/>
      <c r="AO502" s="8" t="str">
        <f t="shared" si="44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2"/>
        <v/>
      </c>
      <c r="AB503" s="8" t="str">
        <f t="shared" si="43"/>
        <v/>
      </c>
      <c r="AE503" s="8"/>
      <c r="AO503" s="8" t="str">
        <f t="shared" si="44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2"/>
        <v/>
      </c>
      <c r="AB504" s="8" t="str">
        <f t="shared" si="43"/>
        <v/>
      </c>
      <c r="AE504" s="8"/>
      <c r="AO504" s="8" t="str">
        <f t="shared" si="44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2"/>
        <v/>
      </c>
      <c r="AB505" s="8" t="str">
        <f t="shared" si="43"/>
        <v/>
      </c>
      <c r="AE505" s="8"/>
      <c r="AO505" s="8" t="str">
        <f t="shared" si="44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2"/>
        <v/>
      </c>
      <c r="AB506" s="8" t="str">
        <f t="shared" si="43"/>
        <v/>
      </c>
      <c r="AE506" s="8"/>
      <c r="AO506" s="8" t="str">
        <f t="shared" si="44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2"/>
        <v/>
      </c>
      <c r="AB507" s="8" t="str">
        <f t="shared" si="43"/>
        <v/>
      </c>
      <c r="AE507" s="8"/>
      <c r="AO507" s="8" t="str">
        <f t="shared" si="44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2"/>
        <v/>
      </c>
      <c r="AB508" s="8" t="str">
        <f t="shared" si="43"/>
        <v/>
      </c>
      <c r="AE508" s="8"/>
      <c r="AO508" s="8" t="str">
        <f t="shared" si="44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2"/>
        <v/>
      </c>
      <c r="AB509" s="8" t="str">
        <f t="shared" si="43"/>
        <v/>
      </c>
      <c r="AE509" s="8"/>
      <c r="AO509" s="8" t="str">
        <f t="shared" si="44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ref="AA510:AA573" si="45">IF(ISBLANK(Z510),  "", _xlfn.CONCAT("haas/entity/sensor/", LOWER(C510), "/", E510, "/config"))</f>
        <v/>
      </c>
      <c r="AB510" s="8" t="str">
        <f t="shared" si="43"/>
        <v/>
      </c>
      <c r="AE510" s="8"/>
      <c r="AO510" s="8" t="str">
        <f t="shared" si="44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5"/>
        <v/>
      </c>
      <c r="AB511" s="8" t="str">
        <f t="shared" si="43"/>
        <v/>
      </c>
      <c r="AE511" s="8"/>
      <c r="AO511" s="8" t="str">
        <f t="shared" si="44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5"/>
        <v/>
      </c>
      <c r="AB512" s="8" t="str">
        <f t="shared" si="43"/>
        <v/>
      </c>
      <c r="AE512" s="8"/>
      <c r="AO512" s="8" t="str">
        <f t="shared" si="44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5"/>
        <v/>
      </c>
      <c r="AB513" s="8" t="str">
        <f t="shared" si="43"/>
        <v/>
      </c>
      <c r="AE513" s="8"/>
      <c r="AO513" s="8" t="str">
        <f t="shared" si="44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5"/>
        <v/>
      </c>
      <c r="AB514" s="8" t="str">
        <f t="shared" si="43"/>
        <v/>
      </c>
      <c r="AE514" s="8"/>
      <c r="AO514" s="8" t="str">
        <f t="shared" si="44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5"/>
        <v/>
      </c>
      <c r="AB515" s="8" t="str">
        <f t="shared" si="43"/>
        <v/>
      </c>
      <c r="AE515" s="8"/>
      <c r="AO515" s="8" t="str">
        <f t="shared" si="44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5"/>
        <v/>
      </c>
      <c r="AB516" s="8" t="str">
        <f t="shared" si="43"/>
        <v/>
      </c>
      <c r="AE516" s="8"/>
      <c r="AO516" s="8" t="str">
        <f t="shared" si="44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5"/>
        <v/>
      </c>
      <c r="AB517" s="8" t="str">
        <f t="shared" ref="AB517:AB580" si="46">IF(ISBLANK(Z517),  "", _xlfn.CONCAT(LOWER(C517), "/", E517))</f>
        <v/>
      </c>
      <c r="AE517" s="8"/>
      <c r="AO517" s="8" t="str">
        <f t="shared" ref="AO517:AO580" si="47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5"/>
        <v/>
      </c>
      <c r="AB518" s="8" t="str">
        <f t="shared" si="46"/>
        <v/>
      </c>
      <c r="AE518" s="8"/>
      <c r="AO518" s="8" t="str">
        <f t="shared" si="4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5"/>
        <v/>
      </c>
      <c r="AB519" s="8" t="str">
        <f t="shared" si="46"/>
        <v/>
      </c>
      <c r="AE519" s="8"/>
      <c r="AO519" s="8" t="str">
        <f t="shared" si="4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5"/>
        <v/>
      </c>
      <c r="AB520" s="8" t="str">
        <f t="shared" si="46"/>
        <v/>
      </c>
      <c r="AE520" s="8"/>
      <c r="AO520" s="8" t="str">
        <f t="shared" si="4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5"/>
        <v/>
      </c>
      <c r="AB521" s="8" t="str">
        <f t="shared" si="46"/>
        <v/>
      </c>
      <c r="AE521" s="8"/>
      <c r="AO521" s="8" t="str">
        <f t="shared" si="4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5"/>
        <v/>
      </c>
      <c r="AB522" s="8" t="str">
        <f t="shared" si="46"/>
        <v/>
      </c>
      <c r="AE522" s="8"/>
      <c r="AO522" s="8" t="str">
        <f t="shared" si="47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5"/>
        <v/>
      </c>
      <c r="AB523" s="8" t="str">
        <f t="shared" si="46"/>
        <v/>
      </c>
      <c r="AE523" s="8"/>
      <c r="AO523" s="8" t="str">
        <f t="shared" si="47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5"/>
        <v/>
      </c>
      <c r="AB524" s="8" t="str">
        <f t="shared" si="46"/>
        <v/>
      </c>
      <c r="AE524" s="8"/>
      <c r="AO524" s="8" t="str">
        <f t="shared" si="47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5"/>
        <v/>
      </c>
      <c r="AB525" s="8" t="str">
        <f t="shared" si="46"/>
        <v/>
      </c>
      <c r="AE525" s="8"/>
      <c r="AO525" s="8" t="str">
        <f t="shared" si="47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5"/>
        <v/>
      </c>
      <c r="AB526" s="8" t="str">
        <f t="shared" si="46"/>
        <v/>
      </c>
      <c r="AE526" s="8"/>
      <c r="AO526" s="8" t="str">
        <f t="shared" si="47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5"/>
        <v/>
      </c>
      <c r="AB527" s="8" t="str">
        <f t="shared" si="46"/>
        <v/>
      </c>
      <c r="AE527" s="8"/>
      <c r="AO527" s="8" t="str">
        <f t="shared" si="47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5"/>
        <v/>
      </c>
      <c r="AB528" s="8" t="str">
        <f t="shared" si="46"/>
        <v/>
      </c>
      <c r="AE528" s="8"/>
      <c r="AO528" s="8" t="str">
        <f t="shared" si="47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5"/>
        <v/>
      </c>
      <c r="AB529" s="8" t="str">
        <f t="shared" si="46"/>
        <v/>
      </c>
      <c r="AE529" s="8"/>
      <c r="AO529" s="8" t="str">
        <f t="shared" si="47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5"/>
        <v/>
      </c>
      <c r="AB530" s="8" t="str">
        <f t="shared" si="46"/>
        <v/>
      </c>
      <c r="AE530" s="8"/>
      <c r="AO530" s="8" t="str">
        <f t="shared" si="47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5"/>
        <v/>
      </c>
      <c r="AB531" s="8" t="str">
        <f t="shared" si="46"/>
        <v/>
      </c>
      <c r="AE531" s="8"/>
      <c r="AO531" s="8" t="str">
        <f t="shared" si="47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5"/>
        <v/>
      </c>
      <c r="AB532" s="8" t="str">
        <f t="shared" si="46"/>
        <v/>
      </c>
      <c r="AE532" s="8"/>
      <c r="AO532" s="8" t="str">
        <f t="shared" si="47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5"/>
        <v/>
      </c>
      <c r="AB533" s="8" t="str">
        <f t="shared" si="46"/>
        <v/>
      </c>
      <c r="AE533" s="8"/>
      <c r="AO533" s="8" t="str">
        <f t="shared" si="47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5"/>
        <v/>
      </c>
      <c r="AB534" s="8" t="str">
        <f t="shared" si="46"/>
        <v/>
      </c>
      <c r="AE534" s="8"/>
      <c r="AO534" s="8" t="str">
        <f t="shared" si="47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5"/>
        <v/>
      </c>
      <c r="AB535" s="8" t="str">
        <f t="shared" si="46"/>
        <v/>
      </c>
      <c r="AE535" s="8"/>
      <c r="AO535" s="8" t="str">
        <f t="shared" si="47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5"/>
        <v/>
      </c>
      <c r="AB536" s="8" t="str">
        <f t="shared" si="46"/>
        <v/>
      </c>
      <c r="AE536" s="8"/>
      <c r="AO536" s="8" t="str">
        <f t="shared" si="47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5"/>
        <v/>
      </c>
      <c r="AB537" s="8" t="str">
        <f t="shared" si="46"/>
        <v/>
      </c>
      <c r="AE537" s="8"/>
      <c r="AO537" s="8" t="str">
        <f t="shared" si="47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5"/>
        <v/>
      </c>
      <c r="AB538" s="8" t="str">
        <f t="shared" si="46"/>
        <v/>
      </c>
      <c r="AE538" s="8"/>
      <c r="AO538" s="8" t="str">
        <f t="shared" si="47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5"/>
        <v/>
      </c>
      <c r="AB539" s="8" t="str">
        <f t="shared" si="46"/>
        <v/>
      </c>
      <c r="AE539" s="8"/>
      <c r="AO539" s="8" t="str">
        <f t="shared" si="47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5"/>
        <v/>
      </c>
      <c r="AB540" s="8" t="str">
        <f t="shared" si="46"/>
        <v/>
      </c>
      <c r="AE540" s="8"/>
      <c r="AO540" s="8" t="str">
        <f t="shared" si="47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5"/>
        <v/>
      </c>
      <c r="AB541" s="8" t="str">
        <f t="shared" si="46"/>
        <v/>
      </c>
      <c r="AE541" s="8"/>
      <c r="AO541" s="8" t="str">
        <f t="shared" si="47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5"/>
        <v/>
      </c>
      <c r="AB542" s="8" t="str">
        <f t="shared" si="46"/>
        <v/>
      </c>
      <c r="AE542" s="8"/>
      <c r="AO542" s="8" t="str">
        <f t="shared" si="47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5"/>
        <v/>
      </c>
      <c r="AB543" s="8" t="str">
        <f t="shared" si="46"/>
        <v/>
      </c>
      <c r="AE543" s="8"/>
      <c r="AO543" s="8" t="str">
        <f t="shared" si="47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5"/>
        <v/>
      </c>
      <c r="AB544" s="8" t="str">
        <f t="shared" si="46"/>
        <v/>
      </c>
      <c r="AE544" s="8"/>
      <c r="AO544" s="8" t="str">
        <f t="shared" si="47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5"/>
        <v/>
      </c>
      <c r="AB545" s="8" t="str">
        <f t="shared" si="46"/>
        <v/>
      </c>
      <c r="AE545" s="8"/>
      <c r="AO545" s="8" t="str">
        <f t="shared" si="47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5"/>
        <v/>
      </c>
      <c r="AB546" s="8" t="str">
        <f t="shared" si="46"/>
        <v/>
      </c>
      <c r="AE546" s="8"/>
      <c r="AO546" s="8" t="str">
        <f t="shared" si="47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5"/>
        <v/>
      </c>
      <c r="AB547" s="8" t="str">
        <f t="shared" si="46"/>
        <v/>
      </c>
      <c r="AE547" s="8"/>
      <c r="AO547" s="8" t="str">
        <f t="shared" si="47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5"/>
        <v/>
      </c>
      <c r="AB548" s="8" t="str">
        <f t="shared" si="46"/>
        <v/>
      </c>
      <c r="AE548" s="8"/>
      <c r="AO548" s="8" t="str">
        <f t="shared" si="47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5"/>
        <v/>
      </c>
      <c r="AB549" s="8" t="str">
        <f t="shared" si="46"/>
        <v/>
      </c>
      <c r="AE549" s="8"/>
      <c r="AO549" s="8" t="str">
        <f t="shared" si="47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5"/>
        <v/>
      </c>
      <c r="AB550" s="8" t="str">
        <f t="shared" si="46"/>
        <v/>
      </c>
      <c r="AE550" s="8"/>
      <c r="AO550" s="8" t="str">
        <f t="shared" si="47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5"/>
        <v/>
      </c>
      <c r="AB551" s="8" t="str">
        <f t="shared" si="46"/>
        <v/>
      </c>
      <c r="AE551" s="8"/>
      <c r="AO551" s="8" t="str">
        <f t="shared" si="47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5"/>
        <v/>
      </c>
      <c r="AB552" s="8" t="str">
        <f t="shared" si="46"/>
        <v/>
      </c>
      <c r="AE552" s="8"/>
      <c r="AO552" s="8" t="str">
        <f t="shared" si="47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5"/>
        <v/>
      </c>
      <c r="AB553" s="8" t="str">
        <f t="shared" si="46"/>
        <v/>
      </c>
      <c r="AE553" s="8"/>
      <c r="AO553" s="8" t="str">
        <f t="shared" si="47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5"/>
        <v/>
      </c>
      <c r="AB554" s="8" t="str">
        <f t="shared" si="46"/>
        <v/>
      </c>
      <c r="AE554" s="8"/>
      <c r="AO554" s="8" t="str">
        <f t="shared" si="47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5"/>
        <v/>
      </c>
      <c r="AB555" s="8" t="str">
        <f t="shared" si="46"/>
        <v/>
      </c>
      <c r="AE555" s="8"/>
      <c r="AO555" s="8" t="str">
        <f t="shared" si="47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5"/>
        <v/>
      </c>
      <c r="AB556" s="8" t="str">
        <f t="shared" si="46"/>
        <v/>
      </c>
      <c r="AE556" s="8"/>
      <c r="AO556" s="8" t="str">
        <f t="shared" si="47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5"/>
        <v/>
      </c>
      <c r="AB557" s="8" t="str">
        <f t="shared" si="46"/>
        <v/>
      </c>
      <c r="AE557" s="8"/>
      <c r="AO557" s="8" t="str">
        <f t="shared" si="47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5"/>
        <v/>
      </c>
      <c r="AB558" s="8" t="str">
        <f t="shared" si="46"/>
        <v/>
      </c>
      <c r="AE558" s="8"/>
      <c r="AO558" s="8" t="str">
        <f t="shared" si="47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5"/>
        <v/>
      </c>
      <c r="AB559" s="8" t="str">
        <f t="shared" si="46"/>
        <v/>
      </c>
      <c r="AE559" s="8"/>
      <c r="AO559" s="8" t="str">
        <f t="shared" si="47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5"/>
        <v/>
      </c>
      <c r="AB560" s="8" t="str">
        <f t="shared" si="46"/>
        <v/>
      </c>
      <c r="AE560" s="8"/>
      <c r="AO560" s="8" t="str">
        <f t="shared" si="47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5"/>
        <v/>
      </c>
      <c r="AB561" s="8" t="str">
        <f t="shared" si="46"/>
        <v/>
      </c>
      <c r="AE561" s="8"/>
      <c r="AO561" s="8" t="str">
        <f t="shared" si="47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5"/>
        <v/>
      </c>
      <c r="AB562" s="8" t="str">
        <f t="shared" si="46"/>
        <v/>
      </c>
      <c r="AE562" s="8"/>
      <c r="AO562" s="8" t="str">
        <f t="shared" si="47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5"/>
        <v/>
      </c>
      <c r="AB563" s="8" t="str">
        <f t="shared" si="46"/>
        <v/>
      </c>
      <c r="AE563" s="8"/>
      <c r="AO563" s="8" t="str">
        <f t="shared" si="47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5"/>
        <v/>
      </c>
      <c r="AB564" s="8" t="str">
        <f t="shared" si="46"/>
        <v/>
      </c>
      <c r="AE564" s="8"/>
      <c r="AO564" s="8" t="str">
        <f t="shared" si="47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5"/>
        <v/>
      </c>
      <c r="AB565" s="8" t="str">
        <f t="shared" si="46"/>
        <v/>
      </c>
      <c r="AE565" s="8"/>
      <c r="AO565" s="8" t="str">
        <f t="shared" si="47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5"/>
        <v/>
      </c>
      <c r="AB566" s="8" t="str">
        <f t="shared" si="46"/>
        <v/>
      </c>
      <c r="AE566" s="8"/>
      <c r="AO566" s="8" t="str">
        <f t="shared" si="47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5"/>
        <v/>
      </c>
      <c r="AB567" s="8" t="str">
        <f t="shared" si="46"/>
        <v/>
      </c>
      <c r="AE567" s="8"/>
      <c r="AO567" s="8" t="str">
        <f t="shared" si="47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5"/>
        <v/>
      </c>
      <c r="AB568" s="8" t="str">
        <f t="shared" si="46"/>
        <v/>
      </c>
      <c r="AE568" s="8"/>
      <c r="AO568" s="8" t="str">
        <f t="shared" si="47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5"/>
        <v/>
      </c>
      <c r="AB569" s="8" t="str">
        <f t="shared" si="46"/>
        <v/>
      </c>
      <c r="AE569" s="8"/>
      <c r="AO569" s="8" t="str">
        <f t="shared" si="47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5"/>
        <v/>
      </c>
      <c r="AB570" s="8" t="str">
        <f t="shared" si="46"/>
        <v/>
      </c>
      <c r="AE570" s="8"/>
      <c r="AO570" s="8" t="str">
        <f t="shared" si="47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5"/>
        <v/>
      </c>
      <c r="AB571" s="8" t="str">
        <f t="shared" si="46"/>
        <v/>
      </c>
      <c r="AE571" s="8"/>
      <c r="AO571" s="8" t="str">
        <f t="shared" si="47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5"/>
        <v/>
      </c>
      <c r="AB572" s="8" t="str">
        <f t="shared" si="46"/>
        <v/>
      </c>
      <c r="AE572" s="8"/>
      <c r="AO572" s="8" t="str">
        <f t="shared" si="47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5"/>
        <v/>
      </c>
      <c r="AB573" s="8" t="str">
        <f t="shared" si="46"/>
        <v/>
      </c>
      <c r="AE573" s="8"/>
      <c r="AO573" s="8" t="str">
        <f t="shared" si="47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ref="AA574:AA637" si="48">IF(ISBLANK(Z574),  "", _xlfn.CONCAT("haas/entity/sensor/", LOWER(C574), "/", E574, "/config"))</f>
        <v/>
      </c>
      <c r="AB574" s="8" t="str">
        <f t="shared" si="46"/>
        <v/>
      </c>
      <c r="AE574" s="8"/>
      <c r="AO574" s="8" t="str">
        <f t="shared" si="47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8"/>
        <v/>
      </c>
      <c r="AB575" s="8" t="str">
        <f t="shared" si="46"/>
        <v/>
      </c>
      <c r="AE575" s="8"/>
      <c r="AO575" s="8" t="str">
        <f t="shared" si="47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8"/>
        <v/>
      </c>
      <c r="AB576" s="8" t="str">
        <f t="shared" si="46"/>
        <v/>
      </c>
      <c r="AE576" s="8"/>
      <c r="AO576" s="8" t="str">
        <f t="shared" si="47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8"/>
        <v/>
      </c>
      <c r="AB577" s="8" t="str">
        <f t="shared" si="46"/>
        <v/>
      </c>
      <c r="AE577" s="8"/>
      <c r="AO577" s="8" t="str">
        <f t="shared" si="47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8"/>
        <v/>
      </c>
      <c r="AB578" s="8" t="str">
        <f t="shared" si="46"/>
        <v/>
      </c>
      <c r="AE578" s="8"/>
      <c r="AO578" s="8" t="str">
        <f t="shared" si="47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8"/>
        <v/>
      </c>
      <c r="AB579" s="8" t="str">
        <f t="shared" si="46"/>
        <v/>
      </c>
      <c r="AE579" s="8"/>
      <c r="AO579" s="8" t="str">
        <f t="shared" si="47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8"/>
        <v/>
      </c>
      <c r="AB580" s="8" t="str">
        <f t="shared" si="46"/>
        <v/>
      </c>
      <c r="AE580" s="8"/>
      <c r="AO580" s="8" t="str">
        <f t="shared" si="47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8"/>
        <v/>
      </c>
      <c r="AB581" s="8" t="str">
        <f t="shared" ref="AB581:AB644" si="49">IF(ISBLANK(Z581),  "", _xlfn.CONCAT(LOWER(C581), "/", E581))</f>
        <v/>
      </c>
      <c r="AE581" s="8"/>
      <c r="AO581" s="8" t="str">
        <f t="shared" ref="AO581:AO644" si="50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8"/>
        <v/>
      </c>
      <c r="AB582" s="8" t="str">
        <f t="shared" si="49"/>
        <v/>
      </c>
      <c r="AE582" s="8"/>
      <c r="AO582" s="8" t="str">
        <f t="shared" si="5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8"/>
        <v/>
      </c>
      <c r="AB583" s="8" t="str">
        <f t="shared" si="49"/>
        <v/>
      </c>
      <c r="AE583" s="8"/>
      <c r="AO583" s="8" t="str">
        <f t="shared" si="5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8"/>
        <v/>
      </c>
      <c r="AB584" s="8" t="str">
        <f t="shared" si="49"/>
        <v/>
      </c>
      <c r="AE584" s="8"/>
      <c r="AO584" s="8" t="str">
        <f t="shared" si="5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8"/>
        <v/>
      </c>
      <c r="AB585" s="8" t="str">
        <f t="shared" si="49"/>
        <v/>
      </c>
      <c r="AE585" s="8"/>
      <c r="AO585" s="8" t="str">
        <f t="shared" si="5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8"/>
        <v/>
      </c>
      <c r="AB586" s="8" t="str">
        <f t="shared" si="49"/>
        <v/>
      </c>
      <c r="AE586" s="8"/>
      <c r="AO586" s="8" t="str">
        <f t="shared" si="50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8"/>
        <v/>
      </c>
      <c r="AB587" s="8" t="str">
        <f t="shared" si="49"/>
        <v/>
      </c>
      <c r="AE587" s="8"/>
      <c r="AO587" s="8" t="str">
        <f t="shared" si="50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8"/>
        <v/>
      </c>
      <c r="AB588" s="8" t="str">
        <f t="shared" si="49"/>
        <v/>
      </c>
      <c r="AE588" s="8"/>
      <c r="AO588" s="8" t="str">
        <f t="shared" si="50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8"/>
        <v/>
      </c>
      <c r="AB589" s="8" t="str">
        <f t="shared" si="49"/>
        <v/>
      </c>
      <c r="AE589" s="8"/>
      <c r="AO589" s="8" t="str">
        <f t="shared" si="50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8"/>
        <v/>
      </c>
      <c r="AB590" s="8" t="str">
        <f t="shared" si="49"/>
        <v/>
      </c>
      <c r="AE590" s="8"/>
      <c r="AO590" s="8" t="str">
        <f t="shared" si="50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8"/>
        <v/>
      </c>
      <c r="AB591" s="8" t="str">
        <f t="shared" si="49"/>
        <v/>
      </c>
      <c r="AE591" s="8"/>
      <c r="AO591" s="8" t="str">
        <f t="shared" si="50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8"/>
        <v/>
      </c>
      <c r="AB592" s="8" t="str">
        <f t="shared" si="49"/>
        <v/>
      </c>
      <c r="AE592" s="8"/>
      <c r="AO592" s="8" t="str">
        <f t="shared" si="50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8"/>
        <v/>
      </c>
      <c r="AB593" s="8" t="str">
        <f t="shared" si="49"/>
        <v/>
      </c>
      <c r="AE593" s="8"/>
      <c r="AO593" s="8" t="str">
        <f t="shared" si="50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8"/>
        <v/>
      </c>
      <c r="AB594" s="8" t="str">
        <f t="shared" si="49"/>
        <v/>
      </c>
      <c r="AE594" s="8"/>
      <c r="AO594" s="8" t="str">
        <f t="shared" si="50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8"/>
        <v/>
      </c>
      <c r="AB595" s="8" t="str">
        <f t="shared" si="49"/>
        <v/>
      </c>
      <c r="AE595" s="8"/>
      <c r="AO595" s="8" t="str">
        <f t="shared" si="50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8"/>
        <v/>
      </c>
      <c r="AB596" s="8" t="str">
        <f t="shared" si="49"/>
        <v/>
      </c>
      <c r="AE596" s="8"/>
      <c r="AO596" s="8" t="str">
        <f t="shared" si="50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8"/>
        <v/>
      </c>
      <c r="AB597" s="8" t="str">
        <f t="shared" si="49"/>
        <v/>
      </c>
      <c r="AE597" s="8"/>
      <c r="AO597" s="8" t="str">
        <f t="shared" si="50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8"/>
        <v/>
      </c>
      <c r="AB598" s="8" t="str">
        <f t="shared" si="49"/>
        <v/>
      </c>
      <c r="AE598" s="8"/>
      <c r="AO598" s="8" t="str">
        <f t="shared" si="50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8"/>
        <v/>
      </c>
      <c r="AB599" s="8" t="str">
        <f t="shared" si="49"/>
        <v/>
      </c>
      <c r="AE599" s="8"/>
      <c r="AO599" s="8" t="str">
        <f t="shared" si="50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8"/>
        <v/>
      </c>
      <c r="AB600" s="8" t="str">
        <f t="shared" si="49"/>
        <v/>
      </c>
      <c r="AE600" s="8"/>
      <c r="AO600" s="8" t="str">
        <f t="shared" si="50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8"/>
        <v/>
      </c>
      <c r="AB601" s="8" t="str">
        <f t="shared" si="49"/>
        <v/>
      </c>
      <c r="AE601" s="8"/>
      <c r="AO601" s="8" t="str">
        <f t="shared" si="50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8"/>
        <v/>
      </c>
      <c r="AB602" s="8" t="str">
        <f t="shared" si="49"/>
        <v/>
      </c>
      <c r="AE602" s="8"/>
      <c r="AO602" s="8" t="str">
        <f t="shared" si="50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8"/>
        <v/>
      </c>
      <c r="AB603" s="8" t="str">
        <f t="shared" si="49"/>
        <v/>
      </c>
      <c r="AE603" s="8"/>
      <c r="AO603" s="8" t="str">
        <f t="shared" si="50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8"/>
        <v/>
      </c>
      <c r="AB604" s="8" t="str">
        <f t="shared" si="49"/>
        <v/>
      </c>
      <c r="AE604" s="8"/>
      <c r="AO604" s="8" t="str">
        <f t="shared" si="50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8"/>
        <v/>
      </c>
      <c r="AB605" s="8" t="str">
        <f t="shared" si="49"/>
        <v/>
      </c>
      <c r="AE605" s="8"/>
      <c r="AO605" s="8" t="str">
        <f t="shared" si="50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8"/>
        <v/>
      </c>
      <c r="AB606" s="8" t="str">
        <f t="shared" si="49"/>
        <v/>
      </c>
      <c r="AE606" s="8"/>
      <c r="AO606" s="8" t="str">
        <f t="shared" si="50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8"/>
        <v/>
      </c>
      <c r="AB607" s="8" t="str">
        <f t="shared" si="49"/>
        <v/>
      </c>
      <c r="AE607" s="8"/>
      <c r="AO607" s="8" t="str">
        <f t="shared" si="50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8"/>
        <v/>
      </c>
      <c r="AB608" s="8" t="str">
        <f t="shared" si="49"/>
        <v/>
      </c>
      <c r="AE608" s="8"/>
      <c r="AO608" s="8" t="str">
        <f t="shared" si="50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8"/>
        <v/>
      </c>
      <c r="AB609" s="8" t="str">
        <f t="shared" si="49"/>
        <v/>
      </c>
      <c r="AE609" s="8"/>
      <c r="AO609" s="8" t="str">
        <f t="shared" si="50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8"/>
        <v/>
      </c>
      <c r="AB610" s="8" t="str">
        <f t="shared" si="49"/>
        <v/>
      </c>
      <c r="AE610" s="8"/>
      <c r="AO610" s="8" t="str">
        <f t="shared" si="50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8"/>
        <v/>
      </c>
      <c r="AB611" s="8" t="str">
        <f t="shared" si="49"/>
        <v/>
      </c>
      <c r="AE611" s="8"/>
      <c r="AO611" s="8" t="str">
        <f t="shared" si="50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8"/>
        <v/>
      </c>
      <c r="AB612" s="8" t="str">
        <f t="shared" si="49"/>
        <v/>
      </c>
      <c r="AE612" s="8"/>
      <c r="AO612" s="8" t="str">
        <f t="shared" si="50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8"/>
        <v/>
      </c>
      <c r="AB613" s="8" t="str">
        <f t="shared" si="49"/>
        <v/>
      </c>
      <c r="AE613" s="8"/>
      <c r="AO613" s="8" t="str">
        <f t="shared" si="50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8"/>
        <v/>
      </c>
      <c r="AB614" s="8" t="str">
        <f t="shared" si="49"/>
        <v/>
      </c>
      <c r="AE614" s="8"/>
      <c r="AO614" s="8" t="str">
        <f t="shared" si="50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8"/>
        <v/>
      </c>
      <c r="AB615" s="8" t="str">
        <f t="shared" si="49"/>
        <v/>
      </c>
      <c r="AE615" s="8"/>
      <c r="AO615" s="8" t="str">
        <f t="shared" si="50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8"/>
        <v/>
      </c>
      <c r="AB616" s="8" t="str">
        <f t="shared" si="49"/>
        <v/>
      </c>
      <c r="AE616" s="8"/>
      <c r="AO616" s="8" t="str">
        <f t="shared" si="50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8"/>
        <v/>
      </c>
      <c r="AB617" s="8" t="str">
        <f t="shared" si="49"/>
        <v/>
      </c>
      <c r="AE617" s="8"/>
      <c r="AO617" s="8" t="str">
        <f t="shared" si="50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8"/>
        <v/>
      </c>
      <c r="AB618" s="8" t="str">
        <f t="shared" si="49"/>
        <v/>
      </c>
      <c r="AE618" s="8"/>
      <c r="AO618" s="8" t="str">
        <f t="shared" si="50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8"/>
        <v/>
      </c>
      <c r="AB619" s="8" t="str">
        <f t="shared" si="49"/>
        <v/>
      </c>
      <c r="AE619" s="8"/>
      <c r="AO619" s="8" t="str">
        <f t="shared" si="50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8"/>
        <v/>
      </c>
      <c r="AB620" s="8" t="str">
        <f t="shared" si="49"/>
        <v/>
      </c>
      <c r="AE620" s="8"/>
      <c r="AO620" s="8" t="str">
        <f t="shared" si="50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8"/>
        <v/>
      </c>
      <c r="AB621" s="8" t="str">
        <f t="shared" si="49"/>
        <v/>
      </c>
      <c r="AE621" s="8"/>
      <c r="AO621" s="8" t="str">
        <f t="shared" si="50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8"/>
        <v/>
      </c>
      <c r="AB622" s="8" t="str">
        <f t="shared" si="49"/>
        <v/>
      </c>
      <c r="AE622" s="8"/>
      <c r="AO622" s="8" t="str">
        <f t="shared" si="50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8"/>
        <v/>
      </c>
      <c r="AB623" s="8" t="str">
        <f t="shared" si="49"/>
        <v/>
      </c>
      <c r="AE623" s="8"/>
      <c r="AO623" s="8" t="str">
        <f t="shared" si="50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8"/>
        <v/>
      </c>
      <c r="AB624" s="8" t="str">
        <f t="shared" si="49"/>
        <v/>
      </c>
      <c r="AE624" s="8"/>
      <c r="AO624" s="8" t="str">
        <f t="shared" si="50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8"/>
        <v/>
      </c>
      <c r="AB625" s="8" t="str">
        <f t="shared" si="49"/>
        <v/>
      </c>
      <c r="AE625" s="8"/>
      <c r="AO625" s="8" t="str">
        <f t="shared" si="50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8"/>
        <v/>
      </c>
      <c r="AB626" s="8" t="str">
        <f t="shared" si="49"/>
        <v/>
      </c>
      <c r="AE626" s="8"/>
      <c r="AO626" s="8" t="str">
        <f t="shared" si="50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8"/>
        <v/>
      </c>
      <c r="AB627" s="8" t="str">
        <f t="shared" si="49"/>
        <v/>
      </c>
      <c r="AE627" s="8"/>
      <c r="AO627" s="8" t="str">
        <f t="shared" si="50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8"/>
        <v/>
      </c>
      <c r="AB628" s="8" t="str">
        <f t="shared" si="49"/>
        <v/>
      </c>
      <c r="AE628" s="8"/>
      <c r="AO628" s="8" t="str">
        <f t="shared" si="50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8"/>
        <v/>
      </c>
      <c r="AB629" s="8" t="str">
        <f t="shared" si="49"/>
        <v/>
      </c>
      <c r="AE629" s="8"/>
      <c r="AO629" s="8" t="str">
        <f t="shared" si="50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8"/>
        <v/>
      </c>
      <c r="AB630" s="8" t="str">
        <f t="shared" si="49"/>
        <v/>
      </c>
      <c r="AE630" s="8"/>
      <c r="AO630" s="8" t="str">
        <f t="shared" si="50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8"/>
        <v/>
      </c>
      <c r="AB631" s="8" t="str">
        <f t="shared" si="49"/>
        <v/>
      </c>
      <c r="AE631" s="8"/>
      <c r="AO631" s="8" t="str">
        <f t="shared" si="50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8"/>
        <v/>
      </c>
      <c r="AB632" s="8" t="str">
        <f t="shared" si="49"/>
        <v/>
      </c>
      <c r="AE632" s="8"/>
      <c r="AO632" s="8" t="str">
        <f t="shared" si="50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8"/>
        <v/>
      </c>
      <c r="AB633" s="8" t="str">
        <f t="shared" si="49"/>
        <v/>
      </c>
      <c r="AE633" s="8"/>
      <c r="AO633" s="8" t="str">
        <f t="shared" si="50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8"/>
        <v/>
      </c>
      <c r="AB634" s="8" t="str">
        <f t="shared" si="49"/>
        <v/>
      </c>
      <c r="AE634" s="8"/>
      <c r="AO634" s="8" t="str">
        <f t="shared" si="50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8"/>
        <v/>
      </c>
      <c r="AB635" s="8" t="str">
        <f t="shared" si="49"/>
        <v/>
      </c>
      <c r="AE635" s="8"/>
      <c r="AO635" s="8" t="str">
        <f t="shared" si="50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8"/>
        <v/>
      </c>
      <c r="AB636" s="8" t="str">
        <f t="shared" si="49"/>
        <v/>
      </c>
      <c r="AE636" s="8"/>
      <c r="AO636" s="8" t="str">
        <f t="shared" si="50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8"/>
        <v/>
      </c>
      <c r="AB637" s="8" t="str">
        <f t="shared" si="49"/>
        <v/>
      </c>
      <c r="AE637" s="8"/>
      <c r="AO637" s="8" t="str">
        <f t="shared" si="50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ref="AA638:AA665" si="51">IF(ISBLANK(Z638),  "", _xlfn.CONCAT("haas/entity/sensor/", LOWER(C638), "/", E638, "/config"))</f>
        <v/>
      </c>
      <c r="AB638" s="8" t="str">
        <f t="shared" si="49"/>
        <v/>
      </c>
      <c r="AE638" s="8"/>
      <c r="AO638" s="8" t="str">
        <f t="shared" si="50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51"/>
        <v/>
      </c>
      <c r="AB639" s="8" t="str">
        <f t="shared" si="49"/>
        <v/>
      </c>
      <c r="AE639" s="8"/>
      <c r="AO639" s="8" t="str">
        <f t="shared" si="50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51"/>
        <v/>
      </c>
      <c r="AB640" s="8" t="str">
        <f t="shared" si="49"/>
        <v/>
      </c>
      <c r="AE640" s="8"/>
      <c r="AO640" s="8" t="str">
        <f t="shared" si="50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51"/>
        <v/>
      </c>
      <c r="AB641" s="8" t="str">
        <f t="shared" si="49"/>
        <v/>
      </c>
      <c r="AE641" s="8"/>
      <c r="AO641" s="8" t="str">
        <f t="shared" si="50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51"/>
        <v/>
      </c>
      <c r="AB642" s="8" t="str">
        <f t="shared" si="49"/>
        <v/>
      </c>
      <c r="AE642" s="8"/>
      <c r="AO642" s="8" t="str">
        <f t="shared" si="50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51"/>
        <v/>
      </c>
      <c r="AB643" s="8" t="str">
        <f t="shared" si="49"/>
        <v/>
      </c>
      <c r="AE643" s="8"/>
      <c r="AO643" s="8" t="str">
        <f t="shared" si="50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51"/>
        <v/>
      </c>
      <c r="AB644" s="8" t="str">
        <f t="shared" si="49"/>
        <v/>
      </c>
      <c r="AE644" s="8"/>
      <c r="AO644" s="8" t="str">
        <f t="shared" si="50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51"/>
        <v/>
      </c>
      <c r="AB645" s="8" t="str">
        <f t="shared" ref="AB645:AB665" si="52">IF(ISBLANK(Z645),  "", _xlfn.CONCAT(LOWER(C645), "/", E645))</f>
        <v/>
      </c>
      <c r="AE645" s="8"/>
      <c r="AO645" s="8" t="str">
        <f t="shared" ref="AO645:AO665" si="53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51"/>
        <v/>
      </c>
      <c r="AB646" s="8" t="str">
        <f t="shared" si="52"/>
        <v/>
      </c>
      <c r="AE646" s="8"/>
      <c r="AO646" s="8" t="str">
        <f t="shared" si="5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51"/>
        <v/>
      </c>
      <c r="AB647" s="8" t="str">
        <f t="shared" si="52"/>
        <v/>
      </c>
      <c r="AE647" s="8"/>
      <c r="AO647" s="8" t="str">
        <f t="shared" si="5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51"/>
        <v/>
      </c>
      <c r="AB648" s="8" t="str">
        <f t="shared" si="52"/>
        <v/>
      </c>
      <c r="AE648" s="8"/>
      <c r="AO648" s="8" t="str">
        <f t="shared" si="5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1"/>
        <v/>
      </c>
      <c r="AB649" s="8" t="str">
        <f t="shared" si="52"/>
        <v/>
      </c>
      <c r="AE649" s="8"/>
      <c r="AO649" s="8" t="str">
        <f t="shared" si="5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1"/>
        <v/>
      </c>
      <c r="AB650" s="8" t="str">
        <f t="shared" si="52"/>
        <v/>
      </c>
      <c r="AE650" s="8"/>
      <c r="AO650" s="8" t="str">
        <f t="shared" si="53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1"/>
        <v/>
      </c>
      <c r="AB651" s="8" t="str">
        <f t="shared" si="52"/>
        <v/>
      </c>
      <c r="AE651" s="8"/>
      <c r="AO651" s="8" t="str">
        <f t="shared" si="53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1"/>
        <v/>
      </c>
      <c r="AB652" s="8" t="str">
        <f t="shared" si="52"/>
        <v/>
      </c>
      <c r="AE652" s="8"/>
      <c r="AO652" s="8" t="str">
        <f t="shared" si="53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1"/>
        <v/>
      </c>
      <c r="AB653" s="8" t="str">
        <f t="shared" si="52"/>
        <v/>
      </c>
      <c r="AE653" s="8"/>
      <c r="AO653" s="8" t="str">
        <f t="shared" si="53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1"/>
        <v/>
      </c>
      <c r="AB654" s="8" t="str">
        <f t="shared" si="52"/>
        <v/>
      </c>
      <c r="AE654" s="8"/>
      <c r="AO654" s="8" t="str">
        <f t="shared" si="53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1"/>
        <v/>
      </c>
      <c r="AB655" s="8" t="str">
        <f t="shared" si="52"/>
        <v/>
      </c>
      <c r="AE655" s="8"/>
      <c r="AO655" s="8" t="str">
        <f t="shared" si="53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1"/>
        <v/>
      </c>
      <c r="AB656" s="8" t="str">
        <f t="shared" si="52"/>
        <v/>
      </c>
      <c r="AE656" s="8"/>
      <c r="AO656" s="8" t="str">
        <f t="shared" si="53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1"/>
        <v/>
      </c>
      <c r="AB657" s="8" t="str">
        <f t="shared" si="52"/>
        <v/>
      </c>
      <c r="AE657" s="8"/>
      <c r="AO657" s="8" t="str">
        <f t="shared" si="53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1"/>
        <v/>
      </c>
      <c r="AB658" s="8" t="str">
        <f t="shared" si="52"/>
        <v/>
      </c>
      <c r="AE658" s="8"/>
      <c r="AO658" s="8" t="str">
        <f t="shared" si="53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1"/>
        <v/>
      </c>
      <c r="AB659" s="8" t="str">
        <f t="shared" si="52"/>
        <v/>
      </c>
      <c r="AE659" s="8"/>
      <c r="AO659" s="8" t="str">
        <f t="shared" si="53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1"/>
        <v/>
      </c>
      <c r="AB660" s="8" t="str">
        <f t="shared" si="52"/>
        <v/>
      </c>
      <c r="AE660" s="8"/>
      <c r="AO660" s="8" t="str">
        <f t="shared" si="53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1"/>
        <v/>
      </c>
      <c r="AB661" s="8" t="str">
        <f t="shared" si="52"/>
        <v/>
      </c>
      <c r="AE661" s="8"/>
      <c r="AO661" s="8" t="str">
        <f t="shared" si="53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1"/>
        <v/>
      </c>
      <c r="AB662" s="8" t="str">
        <f t="shared" si="52"/>
        <v/>
      </c>
      <c r="AE662" s="8"/>
      <c r="AO662" s="8" t="str">
        <f t="shared" si="53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1"/>
        <v/>
      </c>
      <c r="AB663" s="8" t="str">
        <f t="shared" si="52"/>
        <v/>
      </c>
      <c r="AE663" s="8"/>
      <c r="AO663" s="8" t="str">
        <f t="shared" si="53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1"/>
        <v/>
      </c>
      <c r="AB664" s="8" t="str">
        <f t="shared" si="52"/>
        <v/>
      </c>
      <c r="AE664" s="8"/>
      <c r="AO664" s="8" t="str">
        <f t="shared" si="53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1"/>
        <v/>
      </c>
      <c r="AB665" s="8" t="str">
        <f t="shared" si="52"/>
        <v/>
      </c>
      <c r="AE665" s="8"/>
      <c r="AO665" s="8" t="str">
        <f t="shared" si="5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2023-01-05T08:55:47Z</dcterms:modified>
</cp:coreProperties>
</file>