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D29BA70-D464-2D47-88AF-EFF2B826E3F5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W250" i="1"/>
  <c r="V250" i="1"/>
  <c r="V82" i="1"/>
  <c r="W82" i="1"/>
  <c r="V209" i="1"/>
  <c r="W209" i="1"/>
  <c r="V205" i="1"/>
  <c r="W205" i="1"/>
  <c r="V201" i="1"/>
  <c r="W201" i="1"/>
  <c r="V197" i="1"/>
  <c r="W197" i="1"/>
  <c r="V170" i="1"/>
  <c r="W170" i="1"/>
  <c r="V143" i="1"/>
  <c r="W14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W174" i="1"/>
  <c r="V174" i="1"/>
  <c r="V173" i="1"/>
  <c r="W173" i="1"/>
  <c r="V145" i="1"/>
  <c r="W145" i="1"/>
  <c r="V146" i="1"/>
  <c r="W146" i="1"/>
  <c r="W148" i="1"/>
  <c r="V148" i="1"/>
  <c r="W175" i="1"/>
  <c r="V175" i="1"/>
  <c r="W176" i="1"/>
  <c r="V176" i="1"/>
  <c r="W177" i="1"/>
  <c r="V177" i="1"/>
  <c r="V270" i="1"/>
  <c r="W270" i="1"/>
  <c r="V272" i="1"/>
  <c r="W272" i="1"/>
  <c r="V273" i="1"/>
  <c r="W273" i="1"/>
  <c r="V274" i="1"/>
  <c r="W274" i="1"/>
  <c r="V271" i="1"/>
  <c r="W271" i="1"/>
  <c r="V269" i="1"/>
  <c r="W269" i="1"/>
  <c r="W149" i="1"/>
  <c r="V149" i="1"/>
  <c r="W150" i="1"/>
  <c r="V150" i="1"/>
  <c r="W218" i="1"/>
  <c r="V218" i="1"/>
  <c r="W217" i="1"/>
  <c r="V217" i="1"/>
  <c r="W216" i="1"/>
  <c r="V216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W214" i="1"/>
  <c r="V214" i="1"/>
  <c r="W213" i="1"/>
  <c r="V213" i="1"/>
  <c r="W212" i="1"/>
  <c r="V212" i="1"/>
  <c r="W211" i="1"/>
  <c r="V211" i="1"/>
  <c r="V307" i="1"/>
  <c r="W307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295" i="1"/>
  <c r="W295" i="1"/>
  <c r="V135" i="1"/>
  <c r="W135" i="1"/>
  <c r="V136" i="1"/>
  <c r="W136" i="1"/>
  <c r="V137" i="1"/>
  <c r="W137" i="1"/>
  <c r="V138" i="1"/>
  <c r="W138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9" i="1"/>
  <c r="V259" i="1"/>
  <c r="W258" i="1"/>
  <c r="V258" i="1"/>
  <c r="W257" i="1"/>
  <c r="V257" i="1"/>
  <c r="W256" i="1"/>
  <c r="V256" i="1"/>
  <c r="W255" i="1"/>
  <c r="V255" i="1"/>
  <c r="W253" i="1"/>
  <c r="V253" i="1"/>
  <c r="W252" i="1"/>
  <c r="V252" i="1"/>
  <c r="W249" i="1"/>
  <c r="V249" i="1"/>
  <c r="W248" i="1"/>
  <c r="V248" i="1"/>
  <c r="W246" i="1"/>
  <c r="V246" i="1"/>
  <c r="W245" i="1"/>
  <c r="V245" i="1"/>
  <c r="W244" i="1"/>
  <c r="V244" i="1"/>
  <c r="W243" i="1"/>
  <c r="V243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10" i="1"/>
  <c r="V210" i="1"/>
  <c r="W208" i="1"/>
  <c r="V208" i="1"/>
  <c r="W207" i="1"/>
  <c r="V207" i="1"/>
  <c r="W206" i="1"/>
  <c r="V206" i="1"/>
  <c r="W204" i="1"/>
  <c r="V204" i="1"/>
  <c r="W203" i="1"/>
  <c r="V203" i="1"/>
  <c r="W202" i="1"/>
  <c r="V202" i="1"/>
  <c r="W200" i="1"/>
  <c r="V200" i="1"/>
  <c r="W199" i="1"/>
  <c r="V199" i="1"/>
  <c r="W198" i="1"/>
  <c r="V198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1" i="1"/>
  <c r="V171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47" i="1"/>
  <c r="V147" i="1"/>
  <c r="W144" i="1"/>
  <c r="V144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129" i="1"/>
  <c r="V129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<sst xmlns="http://schemas.openxmlformats.org/spreadsheetml/2006/main" count="2840" uniqueCount="608">
  <si>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</si>
  <si>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</si>
  <si>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</si>
  <si>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</si>
  <si>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</si>
  <si>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</si>
  <si>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</si>
  <si>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</si>
  <si>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</si>
  <si>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</si>
  <si>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</si>
  <si>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</si>
  <si>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</si>
  <si>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</si>
  <si>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</si>
  <si>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</si>
  <si>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</si>
  <si>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</si>
  <si>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</si>
  <si>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</si>
  <si>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</si>
  <si>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</si>
  <si>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</si>
  <si>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</si>
  <si>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</si>
  <si>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</si>
  <si>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</si>
  <si>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</si>
  <si>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</si>
  <si>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</si>
  <si>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</si>
  <si>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</si>
  <si>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</si>
  <si>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</si>
  <si>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</si>
  <si>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</si>
  <si>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</si>
  <si>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</si>
  <si>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</si>
  <si>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</si>
  <si>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</si>
  <si>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</si>
  <si>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</si>
  <si>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</si>
  <si>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</si>
  <si>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</si>
  <si>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</si>
  <si>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</si>
  <si>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</si>
  <si>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</si>
  <si>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</si>
  <si>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</si>
  <si>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</si>
  <si>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</si>
  <si>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</si>
  <si>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</si>
  <si>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</si>
  <si>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</si>
  <si>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</si>
  <si>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</si>
  <si>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</si>
  <si>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</si>
  <si>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</si>
  <si>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</si>
  <si>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</si>
  <si>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</si>
  <si>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</si>
  <si>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</si>
  <si>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</si>
  <si>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</si>
  <si>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</si>
  <si>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</si>
  <si>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</si>
  <si>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</si>
  <si>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</si>
  <si>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</si>
  <si>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</si>
  <si>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</si>
  <si>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</si>
  <si>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</si>
  <si>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</si>
  <si>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</si>
  <si>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</si>
  <si>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</si>
  <si>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</si>
  <si>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</si>
  <si>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</si>
  <si>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</si>
  <si>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</si>
  <si>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</si>
  <si>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</si>
  <si>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</si>
  <si>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</si>
  <si>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</si>
  <si>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</si>
  <si>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</si>
  <si>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</si>
  <si>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</si>
  <si>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</si>
  <si>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</si>
  <si>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</si>
  <si>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</si>
  <si>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</si>
  <si>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</si>
  <si>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</si>
  <si>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</si>
  <si>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</si>
  <si>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</si>
  <si>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</si>
  <si>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</si>
  <si>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</si>
  <si>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</si>
  <si>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</si>
  <si>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</si>
  <si>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</si>
  <si>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</si>
  <si>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</si>
  <si>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</si>
  <si>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</si>
  <si>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</si>
  <si>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</si>
  <si>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</si>
  <si>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</si>
  <si>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</si>
  <si>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</si>
  <si>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</si>
  <si>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</si>
  <si>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</si>
  <si>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</si>
  <si>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</si>
  <si>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</si>
  <si>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</si>
  <si>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</si>
  <si>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</si>
  <si>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</si>
  <si>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</si>
  <si>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</si>
  <si>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</si>
  <si>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</si>
  <si>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</si>
  <si>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</si>
  <si>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</si>
  <si>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</si>
  <si>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</si>
  <si>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</si>
  <si>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</si>
  <si>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</si>
  <si>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</si>
  <si>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</si>
  <si>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</si>
  <si>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</si>
  <si>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</si>
  <si>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</si>
  <si>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</si>
  <si>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</si>
  <si>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</si>
  <si>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</si>
  <si>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</si>
  <si>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</si>
  <si>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</si>
  <si>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</si>
  <si>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</si>
  <si>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</si>
  <si>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</si>
  <si>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</si>
  <si>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</si>
  <si>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</si>
  <si>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</si>
  <si>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</si>
  <si>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</si>
  <si>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</si>
  <si>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</si>
  <si>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</si>
  <si>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</si>
  <si>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</si>
  <si>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</si>
  <si>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</si>
  <si>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</si>
  <si>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</si>
  <si>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</si>
  <si>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</si>
  <si>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</si>
  <si>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</si>
  <si>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</si>
  <si>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</si>
  <si>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</si>
  <si>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</si>
  <si>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</si>
  <si>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</si>
  <si>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</si>
  <si>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</si>
  <si>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</si>
  <si>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</si>
  <si>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</si>
  <si>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</si>
  <si>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</si>
  <si>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</si>
  <si>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</si>
  <si>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</si>
  <si>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</si>
  <si>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</si>
  <si>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</si>
  <si>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</si>
  <si>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</si>
  <si>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</si>
  <si>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</si>
  <si>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</si>
  <si>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</si>
  <si>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</si>
  <si>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</si>
  <si>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</si>
  <si>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</si>
  <si>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</si>
  <si>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</si>
  <si>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</si>
  <si>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</si>
  <si>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</si>
  <si>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</si>
  <si>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</si>
  <si>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</si>
  <si>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</si>
  <si>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</si>
  <si>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</si>
  <si>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</si>
  <si>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</si>
  <si>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</si>
  <si>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</si>
  <si>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</si>
  <si>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</si>
  <si>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</si>
  <si>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</si>
  <si>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</si>
  <si>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</si>
  <si>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</si>
  <si>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</si>
  <si>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</si>
  <si>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</si>
  <si>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</si>
  <si>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</si>
  <si>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</si>
  <si>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</si>
  <si>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</si>
  <si>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</si>
  <si>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</si>
  <si>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</si>
  <si>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</si>
  <si>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</si>
  <si>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</si>
  <si>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</si>
  <si>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</si>
  <si>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</si>
  <si>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</si>
  <si>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</si>
  <si>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</si>
  <si>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</si>
  <si>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</si>
  <si>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</si>
  <si>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</si>
  <si>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</si>
  <si>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</si>
  <si>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</si>
  <si>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</si>
  <si>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</si>
  <si>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</si>
  <si>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</si>
  <si>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</si>
  <si>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</si>
  <si>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</si>
  <si>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</si>
  <si>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</si>
  <si>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</si>
  <si>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</si>
  <si>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</si>
  <si>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</si>
  <si>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</si>
  <si>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</si>
  <si>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</si>
  <si>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</si>
  <si>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</si>
  <si>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</si>
  <si>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</si>
  <si>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</si>
  <si>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</si>
  <si>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</si>
  <si>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</si>
  <si>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</si>
  <si>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</si>
  <si>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</si>
  <si>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</si>
  <si>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</si>
  <si>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</si>
  <si>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</si>
  <si>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</si>
  <si>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</si>
  <si>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</si>
  <si>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</si>
  <si>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</si>
  <si>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</si>
  <si>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</si>
  <si>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</si>
  <si>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</si>
  <si>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</si>
  <si>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</si>
  <si>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</si>
  <si>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</si>
  <si>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</si>
  <si>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</si>
  <si>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</si>
  <si>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</si>
  <si>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</si>
  <si>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</si>
  <si>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</si>
  <si>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</si>
  <si>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</si>
  <si>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</si>
  <si>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</si>
  <si>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</si>
  <si>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</si>
  <si>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</si>
  <si>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</si>
  <si>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</si>
  <si>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</si>
  <si>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</si>
  <si>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</si>
  <si>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</si>
  <si>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</si>
  <si>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</si>
  <si>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</si>
  <si>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</si>
  <si>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</si>
  <si>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</si>
  <si>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</si>
  <si>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</si>
  <si>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</si>
  <si>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</si>
  <si>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</si>
  <si>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</si>
  <si>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</si>
  <si>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</si>
  <si>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</si>
  <si>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</si>
  <si>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</si>
  <si>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</si>
  <si>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</si>
  <si>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</si>
  <si>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</si>
  <si>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</si>
  <si>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</si>
  <si>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</si>
  <si>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</si>
  <si>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</si>
  <si>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</si>
  <si>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</si>
  <si>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</si>
  <si>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</si>
  <si>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</si>
  <si>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</si>
  <si>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</si>
  <si>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</si>
  <si>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</si>
  <si>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</si>
  <si>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</si>
  <si>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</si>
  <si>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</si>
  <si>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</si>
  <si>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</si>
  <si>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</si>
  <si>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</si>
  <si>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</si>
  <si>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</si>
  <si>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</si>
  <si>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</si>
  <si>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</si>
  <si>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</si>
  <si>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</si>
  <si>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</si>
  <si>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</si>
  <si>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</si>
  <si>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</si>
  <si>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</si>
  <si>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</si>
  <si>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</si>
  <si>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</si>
  <si>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</si>
  <si>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</si>
  <si>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</si>
  <si>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</si>
  <si>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</si>
  <si>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</si>
  <si>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</si>
  <si>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</si>
  <si>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</si>
  <si>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</si>
  <si>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</si>
  <si>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</si>
  <si>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</si>
  <si>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</si>
  <si>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</si>
  <si>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</si>
  <si>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</si>
  <si>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</si>
  <si>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</si>
  <si>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</si>
  <si>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</si>
  <si>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</si>
  <si>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</si>
  <si>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</si>
  <si>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</si>
  <si>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</si>
  <si>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</si>
  <si>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</si>
  <si>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</si>
  <si>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</si>
  <si>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</si>
  <si>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</si>
  <si>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</si>
  <si>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</si>
  <si>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</si>
  <si>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</si>
  <si>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</si>
  <si>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</si>
  <si>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</si>
  <si>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</si>
  <si>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</si>
  <si>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</si>
  <si>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</si>
  <si>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</si>
  <si>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</si>
  <si>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</si>
  <si>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</si>
  <si>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</si>
  <si>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</si>
  <si>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</si>
  <si>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</si>
  <si>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</si>
  <si>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</si>
  <si>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</si>
  <si>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</si>
  <si>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</si>
  <si>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</si>
  <si>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</si>
  <si>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</si>
  <si>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</si>
  <si>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</si>
  <si>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</si>
  <si>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</si>
  <si>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</si>
  <si>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</si>
  <si>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</si>
  <si>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</si>
  <si>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</si>
  <si>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</si>
  <si>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</si>
  <si>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</si>
  <si>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</si>
  <si>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</si>
  <si>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</si>
  <si>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</si>
  <si>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</si>
  <si>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</si>
  <si>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</si>
  <si>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</si>
  <si>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</si>
  <si>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</si>
  <si>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</si>
  <si>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</si>
  <si>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</si>
  <si>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</si>
  <si>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</si>
  <si>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</si>
  <si>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</si>
  <si>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</si>
  <si>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</si>
  <si>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</si>
  <si>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</si>
  <si>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</si>
  <si>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</si>
  <si>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</si>
  <si>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</si>
  <si>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</si>
  <si>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</si>
  <si>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</si>
  <si>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</si>
  <si>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</si>
  <si>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</si>
  <si>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</si>
  <si>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</si>
  <si>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</si>
  <si>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</si>
  <si>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</si>
  <si>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</si>
  <si>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</si>
  <si>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</si>
  <si>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</si>
  <si>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</si>
  <si>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</si>
  <si>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</si>
  <si>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</si>
  <si>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</si>
  <si>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</si>
  <si>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</si>
  <si>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</si>
  <si>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</si>
  <si>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</si>
  <si>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</si>
  <si>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</si>
  <si>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</si>
  <si>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</si>
  <si>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</si>
  <si>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</si>
  <si>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</si>
  <si>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</si>
  <si>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</si>
  <si>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</si>
  <si>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</si>
  <si>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</si>
  <si>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</si>
  <si>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</si>
  <si>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</si>
  <si>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</si>
  <si>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</si>
  <si>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</si>
  <si>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</si>
  <si>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</si>
  <si>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</si>
  <si>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</si>
  <si>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</si>
  <si>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</si>
  <si>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</si>
  <si>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</si>
  <si>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</si>
  <si>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</si>
  <si>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</si>
  <si>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</si>
  <si>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</si>
  <si>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</si>
  <si>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</si>
  <si>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</si>
  <si>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</si>
  <si>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</si>
  <si>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</si>
  <si>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</si>
  <si>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</si>
  <si>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</si>
  <si>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</si>
  <si>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</si>
  <si>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</si>
  <si>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</si>
  <si>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</si>
  <si>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</si>
  <si>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</si>
  <si>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</si>
  <si>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</si>
  <si>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</si>
  <si>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</si>
  <si>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</si>
  <si>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</si>
  <si>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</si>
  <si>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</si>
  <si>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</si>
  <si>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</si>
  <si>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</si>
  <si>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</si>
  <si>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</si>
  <si>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</si>
  <si>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</si>
  <si>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</si>
  <si>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</si>
  <si>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</si>
  <si>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</si>
  <si>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</si>
  <si>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</si>
  <si>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</si>
  <si>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</si>
  <si>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</si>
  <si>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</si>
  <si>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</si>
  <si>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</si>
  <si>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</si>
  <si>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</si>
  <si>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</si>
  <si>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</si>
  <si>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fans_energy_daily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</si>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</sst>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6" fillId="0" borderId="3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5"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93" totalsRowShown="0" headerRowDxfId="1" dataDxfId="0" headerRowBorderDxfId="34">
  <autoFilter ref="A3:AF593" xr:uid="{00000000-0009-0000-0100-000002000000}"/>
  <sortState xmlns:xlrd2="http://schemas.microsoft.com/office/spreadsheetml/2017/richdata2" ref="A4:AF593">
    <sortCondition ref="A3:A593"/>
  </sortState>
  <tableColumns count="32">
    <tableColumn id="1" xr3:uid="{00000000-0010-0000-0000-000001000000}" name="index" dataDxfId="33"/>
    <tableColumn id="2" xr3:uid="{00000000-0010-0000-0000-000002000000}" name="entity_status" dataDxfId="32"/>
    <tableColumn id="30" xr3:uid="{9A7EFF98-BFE6-E446-8CFB-C6A8F1F4C72D}" name="device_via_device" dataDxfId="31"/>
    <tableColumn id="3" xr3:uid="{00000000-0010-0000-0000-000003000000}" name="entity_namespace" dataDxfId="30"/>
    <tableColumn id="4" xr3:uid="{00000000-0010-0000-0000-000004000000}" name="unique_id" dataDxfId="29"/>
    <tableColumn id="29" xr3:uid="{C9099E62-9C90-774C-B487-C1E8FC10D09D}" name="name" dataDxfId="28">
      <calculatedColumnFormula>IF(ISBLANK(E4), "", Table2[[#This Row],[unique_id]])</calculatedColumnFormula>
    </tableColumn>
    <tableColumn id="5" xr3:uid="{00000000-0010-0000-0000-000005000000}" name="friendly_name" dataDxfId="27"/>
    <tableColumn id="6" xr3:uid="{00000000-0010-0000-0000-000006000000}" name="entity_domain" dataDxfId="26"/>
    <tableColumn id="7" xr3:uid="{00000000-0010-0000-0000-000007000000}" name="entity_group" dataDxfId="25"/>
    <tableColumn id="13" xr3:uid="{B4C4A2D6-C804-F043-B392-3D0AB90153D7}" name="entity_automation" dataDxfId="24"/>
    <tableColumn id="32" xr3:uid="{9FB83457-10AD-D34A-B0A0-C03B121132D6}" name="display_mode" dataDxfId="23"/>
    <tableColumn id="28" xr3:uid="{0EA9866E-7EBB-1F4E-864B-B4B41A0868C7}" name="display_type" dataDxfId="22"/>
    <tableColumn id="31" xr3:uid="{0D8A1BBE-51B4-E147-A44E-9683CA8C518F}" name="timeseries_mode" dataDxfId="21"/>
    <tableColumn id="14" xr3:uid="{78BFD416-14E2-1346-ABA3-7482F2EF964B}" name="compensation_curve" dataDxfId="20"/>
    <tableColumn id="8" xr3:uid="{00000000-0010-0000-0000-000008000000}" name="state_class" dataDxfId="19"/>
    <tableColumn id="9" xr3:uid="{00000000-0010-0000-0000-000009000000}" name="unit_of_measurement" dataDxfId="18"/>
    <tableColumn id="10" xr3:uid="{00000000-0010-0000-0000-00000A000000}" name="device_class" dataDxfId="17"/>
    <tableColumn id="11" xr3:uid="{00000000-0010-0000-0000-00000B000000}" name="icon" dataDxfId="16"/>
    <tableColumn id="12" xr3:uid="{00000000-0010-0000-0000-00000C000000}" name="sample_period" dataDxfId="15"/>
    <tableColumn id="15" xr3:uid="{00000000-0010-0000-0000-00000F000000}" name="force_update" dataDxfId="14"/>
    <tableColumn id="16" xr3:uid="{00000000-0010-0000-0000-000010000000}" name="unique_id_device" dataDxfId="13"/>
    <tableColumn id="17" xr3:uid="{00000000-0010-0000-0000-000011000000}" name="discovery_topic" dataDxfId="12">
      <calculatedColumnFormula>IF(ISBLANK(U4),  "", _xlfn.CONCAT("haas/entity/sensor/", LOWER(C4), "/", E4, "/config"))</calculatedColumnFormula>
    </tableColumn>
    <tableColumn id="18" xr3:uid="{00000000-0010-0000-0000-000012000000}" name="state_topic" dataDxfId="11">
      <calculatedColumnFormula>IF(ISBLANK(U4),  "", _xlfn.CONCAT("haas/entity/sensor/", LOWER(C4), "/", E4))</calculatedColumnFormula>
    </tableColumn>
    <tableColumn id="19" xr3:uid="{00000000-0010-0000-0000-000013000000}" name="value_template" dataDxfId="10"/>
    <tableColumn id="20" xr3:uid="{00000000-0010-0000-0000-000014000000}" name="qos" dataDxfId="9"/>
    <tableColumn id="21" xr3:uid="{00000000-0010-0000-0000-000015000000}" name="device_name" dataDxfId="8"/>
    <tableColumn id="22" xr3:uid="{00000000-0010-0000-0000-000016000000}" name="device_sw_version" dataDxfId="7"/>
    <tableColumn id="23" xr3:uid="{00000000-0010-0000-0000-000017000000}" name="device_identifiers" dataDxfId="6"/>
    <tableColumn id="24" xr3:uid="{00000000-0010-0000-0000-000018000000}" name="device_model" dataDxfId="5"/>
    <tableColumn id="25" xr3:uid="{00000000-0010-0000-0000-000019000000}" name="device_manufacturer" dataDxfId="4"/>
    <tableColumn id="26" xr3:uid="{00000000-0010-0000-0000-00001A000000}" name="device_suggested_area" dataDxfId="3"/>
    <tableColumn id="27" xr3:uid="{00000000-0010-0000-0000-00001B000000}" name="device_configuration_url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3"/>
  <sheetViews>
    <sheetView tabSelected="1" topLeftCell="A154" zoomScale="122" zoomScaleNormal="122" workbookViewId="0">
      <selection activeCell="A209" sqref="A20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8" customFormat="1" ht="24" customHeight="1" x14ac:dyDescent="0.2">
      <c r="A1" s="15" t="s">
        <v>410</v>
      </c>
      <c r="B1" s="15" t="s">
        <v>410</v>
      </c>
      <c r="C1" s="15" t="s">
        <v>410</v>
      </c>
      <c r="D1" s="15" t="s">
        <v>410</v>
      </c>
      <c r="E1" s="15" t="s">
        <v>410</v>
      </c>
      <c r="F1" s="15" t="s">
        <v>410</v>
      </c>
      <c r="G1" s="15" t="s">
        <v>410</v>
      </c>
      <c r="H1" s="15" t="s">
        <v>410</v>
      </c>
      <c r="I1" s="15" t="s">
        <v>410</v>
      </c>
      <c r="J1" s="15" t="s">
        <v>411</v>
      </c>
      <c r="K1" s="15" t="s">
        <v>411</v>
      </c>
      <c r="L1" s="15" t="s">
        <v>412</v>
      </c>
      <c r="M1" s="16" t="s">
        <v>411</v>
      </c>
      <c r="N1" s="17" t="s">
        <v>411</v>
      </c>
      <c r="O1" s="21" t="s">
        <v>212</v>
      </c>
      <c r="P1" s="21" t="s">
        <v>213</v>
      </c>
      <c r="Q1" s="22" t="s">
        <v>214</v>
      </c>
      <c r="R1" s="22"/>
      <c r="S1" s="21" t="s">
        <v>212</v>
      </c>
      <c r="T1" s="21" t="s">
        <v>212</v>
      </c>
      <c r="U1" s="21" t="s">
        <v>212</v>
      </c>
      <c r="V1" s="21" t="s">
        <v>212</v>
      </c>
      <c r="W1" s="21" t="s">
        <v>212</v>
      </c>
      <c r="X1" s="21" t="s">
        <v>212</v>
      </c>
      <c r="Y1" s="21" t="s">
        <v>212</v>
      </c>
      <c r="Z1" s="21" t="s">
        <v>212</v>
      </c>
      <c r="AA1" s="23" t="s">
        <v>212</v>
      </c>
      <c r="AB1" s="21" t="s">
        <v>212</v>
      </c>
      <c r="AC1" s="21" t="s">
        <v>212</v>
      </c>
      <c r="AD1" s="21" t="s">
        <v>212</v>
      </c>
      <c r="AE1" s="21" t="s">
        <v>212</v>
      </c>
      <c r="AF1" s="21" t="s">
        <v>212</v>
      </c>
    </row>
    <row r="2" spans="1:32" s="6" customFormat="1" ht="33" customHeight="1" x14ac:dyDescent="0.2">
      <c r="A2" s="18" t="s">
        <v>186</v>
      </c>
      <c r="B2" s="18" t="s">
        <v>280</v>
      </c>
      <c r="C2" s="18" t="s">
        <v>183</v>
      </c>
      <c r="D2" s="18" t="s">
        <v>162</v>
      </c>
      <c r="E2" s="18" t="s">
        <v>163</v>
      </c>
      <c r="F2" s="18" t="s">
        <v>208</v>
      </c>
      <c r="G2" s="18" t="s">
        <v>206</v>
      </c>
      <c r="H2" s="18" t="s">
        <v>164</v>
      </c>
      <c r="I2" s="18" t="s">
        <v>165</v>
      </c>
      <c r="J2" s="18" t="s">
        <v>496</v>
      </c>
      <c r="K2" s="18" t="s">
        <v>392</v>
      </c>
      <c r="L2" s="18" t="s">
        <v>413</v>
      </c>
      <c r="M2" s="19" t="s">
        <v>170</v>
      </c>
      <c r="N2" s="20" t="s">
        <v>530</v>
      </c>
      <c r="O2" s="24" t="s">
        <v>166</v>
      </c>
      <c r="P2" s="24" t="s">
        <v>167</v>
      </c>
      <c r="Q2" s="24" t="s">
        <v>197</v>
      </c>
      <c r="R2" s="25" t="s">
        <v>168</v>
      </c>
      <c r="S2" s="25" t="s">
        <v>169</v>
      </c>
      <c r="T2" s="25" t="s">
        <v>171</v>
      </c>
      <c r="U2" s="25" t="s">
        <v>172</v>
      </c>
      <c r="V2" s="26" t="s">
        <v>173</v>
      </c>
      <c r="W2" s="25" t="s">
        <v>174</v>
      </c>
      <c r="X2" s="24" t="s">
        <v>175</v>
      </c>
      <c r="Y2" s="25">
        <v>1</v>
      </c>
      <c r="Z2" s="25" t="s">
        <v>176</v>
      </c>
      <c r="AA2" s="27" t="s">
        <v>177</v>
      </c>
      <c r="AB2" s="25" t="s">
        <v>178</v>
      </c>
      <c r="AC2" s="25" t="s">
        <v>179</v>
      </c>
      <c r="AD2" s="25" t="s">
        <v>180</v>
      </c>
      <c r="AE2" s="25" t="s">
        <v>181</v>
      </c>
      <c r="AF2" s="27" t="s">
        <v>182</v>
      </c>
    </row>
    <row r="3" spans="1:32" s="3" customFormat="1" x14ac:dyDescent="0.2">
      <c r="A3" s="10" t="s">
        <v>0</v>
      </c>
      <c r="B3" s="10" t="s">
        <v>1</v>
      </c>
      <c r="C3" s="10" t="s">
        <v>27</v>
      </c>
      <c r="D3" s="10" t="s">
        <v>2</v>
      </c>
      <c r="E3" s="10" t="s">
        <v>3</v>
      </c>
      <c r="F3" s="10" t="s">
        <v>4</v>
      </c>
      <c r="G3" s="10" t="s">
        <v>207</v>
      </c>
      <c r="H3" s="10" t="s">
        <v>5</v>
      </c>
      <c r="I3" s="10" t="s">
        <v>6</v>
      </c>
      <c r="J3" s="10" t="s">
        <v>495</v>
      </c>
      <c r="K3" s="10" t="s">
        <v>12</v>
      </c>
      <c r="L3" s="10" t="s">
        <v>409</v>
      </c>
      <c r="M3" s="11" t="s">
        <v>13</v>
      </c>
      <c r="N3" s="12" t="s">
        <v>528</v>
      </c>
      <c r="O3" s="9" t="s">
        <v>7</v>
      </c>
      <c r="P3" s="9" t="s">
        <v>8</v>
      </c>
      <c r="Q3" s="9" t="s">
        <v>9</v>
      </c>
      <c r="R3" s="9" t="s">
        <v>10</v>
      </c>
      <c r="S3" s="9" t="s">
        <v>11</v>
      </c>
      <c r="T3" s="13" t="s">
        <v>14</v>
      </c>
      <c r="U3" s="9" t="s">
        <v>15</v>
      </c>
      <c r="V3" s="9" t="s">
        <v>16</v>
      </c>
      <c r="W3" s="9" t="s">
        <v>17</v>
      </c>
      <c r="X3" s="9" t="s">
        <v>18</v>
      </c>
      <c r="Y3" s="9" t="s">
        <v>19</v>
      </c>
      <c r="Z3" s="9" t="s">
        <v>20</v>
      </c>
      <c r="AA3" s="13" t="s">
        <v>21</v>
      </c>
      <c r="AB3" s="9" t="s">
        <v>22</v>
      </c>
      <c r="AC3" s="9" t="s">
        <v>23</v>
      </c>
      <c r="AD3" s="9" t="s">
        <v>24</v>
      </c>
      <c r="AE3" s="9" t="s">
        <v>25</v>
      </c>
      <c r="AF3" s="13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531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575</v>
      </c>
      <c r="O4" s="1" t="s">
        <v>33</v>
      </c>
      <c r="P4" s="1" t="s">
        <v>92</v>
      </c>
      <c r="Q4" s="1" t="s">
        <v>93</v>
      </c>
      <c r="R4" s="1" t="s">
        <v>576</v>
      </c>
      <c r="S4" s="1">
        <v>300</v>
      </c>
      <c r="T4" s="2" t="s">
        <v>36</v>
      </c>
      <c r="U4" s="1" t="s">
        <v>95</v>
      </c>
      <c r="V4" s="1" t="str">
        <f t="shared" ref="V4:V37" si="0">IF(ISBLANK(U4),  "", _xlfn.CONCAT("haas/entity/sensor/", LOWER(C4), "/", E4, "/config"))</f>
        <v>haas/entity/sensor/weewx/compensation_sensor_roof_temperature/config</v>
      </c>
      <c r="W4" s="1" t="str">
        <f t="shared" ref="W4:W37" si="1">IF(ISBLANK(U4),  "", _xlfn.CONCAT("haas/entity/sensor/", LOWER(C4), "/", E4))</f>
        <v>haas/entity/sensor/weewx/compensation_sensor_roof_temperature</v>
      </c>
      <c r="X4" s="1" t="s">
        <v>490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5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532</v>
      </c>
      <c r="F5" s="1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575</v>
      </c>
      <c r="R5" s="1" t="s">
        <v>576</v>
      </c>
      <c r="T5" s="2"/>
      <c r="V5" s="1" t="str">
        <f t="shared" si="0"/>
        <v/>
      </c>
      <c r="W5" s="1" t="str">
        <f t="shared" si="1"/>
        <v/>
      </c>
      <c r="AF5" s="5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533</v>
      </c>
      <c r="F6" s="1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575</v>
      </c>
      <c r="R6" s="1" t="s">
        <v>576</v>
      </c>
      <c r="T6" s="2"/>
      <c r="V6" s="1" t="str">
        <f t="shared" si="0"/>
        <v/>
      </c>
      <c r="W6" s="1" t="str">
        <f t="shared" si="1"/>
        <v/>
      </c>
      <c r="AF6" s="5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534</v>
      </c>
      <c r="F7" s="1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575</v>
      </c>
      <c r="R7" s="1" t="s">
        <v>576</v>
      </c>
      <c r="T7" s="2"/>
      <c r="V7" s="1" t="str">
        <f t="shared" si="0"/>
        <v/>
      </c>
      <c r="W7" s="1" t="str">
        <f t="shared" si="1"/>
        <v/>
      </c>
      <c r="AF7" s="5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535</v>
      </c>
      <c r="F8" s="1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575</v>
      </c>
      <c r="R8" s="1" t="s">
        <v>576</v>
      </c>
      <c r="T8" s="2"/>
      <c r="V8" s="1" t="str">
        <f t="shared" si="0"/>
        <v/>
      </c>
      <c r="W8" s="1" t="str">
        <f t="shared" si="1"/>
        <v/>
      </c>
      <c r="AF8" s="5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14" t="s">
        <v>536</v>
      </c>
      <c r="F9" s="1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575</v>
      </c>
      <c r="R9" s="1" t="s">
        <v>576</v>
      </c>
      <c r="T9" s="2"/>
      <c r="V9" s="1" t="str">
        <f t="shared" si="0"/>
        <v/>
      </c>
      <c r="W9" s="1" t="str">
        <f t="shared" si="1"/>
        <v/>
      </c>
      <c r="AF9" s="5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14" t="s">
        <v>537</v>
      </c>
      <c r="F10" s="1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575</v>
      </c>
      <c r="R10" s="1" t="s">
        <v>576</v>
      </c>
      <c r="T10" s="2"/>
      <c r="V10" s="1" t="str">
        <f t="shared" si="0"/>
        <v/>
      </c>
      <c r="W10" s="1" t="str">
        <f t="shared" si="1"/>
        <v/>
      </c>
      <c r="AF10" s="5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538</v>
      </c>
      <c r="F11" s="1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575</v>
      </c>
      <c r="R11" s="1" t="s">
        <v>576</v>
      </c>
      <c r="T11" s="2"/>
      <c r="V11" s="1" t="str">
        <f t="shared" si="0"/>
        <v/>
      </c>
      <c r="W11" s="1" t="str">
        <f t="shared" si="1"/>
        <v/>
      </c>
      <c r="AF11" s="5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539</v>
      </c>
      <c r="F12" s="1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575</v>
      </c>
      <c r="R12" s="1" t="s">
        <v>576</v>
      </c>
      <c r="T12" s="2"/>
      <c r="V12" s="1" t="str">
        <f t="shared" si="0"/>
        <v/>
      </c>
      <c r="W12" s="1" t="str">
        <f t="shared" si="1"/>
        <v/>
      </c>
      <c r="AF12" s="5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540</v>
      </c>
      <c r="F13" s="1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575</v>
      </c>
      <c r="R13" s="1" t="s">
        <v>576</v>
      </c>
      <c r="T13" s="2"/>
      <c r="V13" s="1" t="str">
        <f t="shared" si="0"/>
        <v/>
      </c>
      <c r="W13" s="1" t="str">
        <f t="shared" si="1"/>
        <v/>
      </c>
      <c r="AF13" s="5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541</v>
      </c>
      <c r="F14" s="1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575</v>
      </c>
      <c r="R14" s="1" t="s">
        <v>576</v>
      </c>
      <c r="T14" s="2"/>
      <c r="V14" s="1" t="str">
        <f t="shared" si="0"/>
        <v/>
      </c>
      <c r="W14" s="1" t="str">
        <f t="shared" si="1"/>
        <v/>
      </c>
      <c r="AF14" s="5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542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575</v>
      </c>
      <c r="O15" s="1" t="s">
        <v>33</v>
      </c>
      <c r="P15" s="1" t="s">
        <v>92</v>
      </c>
      <c r="Q15" s="1" t="s">
        <v>93</v>
      </c>
      <c r="R15" s="1" t="s">
        <v>576</v>
      </c>
      <c r="S15" s="1">
        <v>300</v>
      </c>
      <c r="T15" s="2" t="s">
        <v>36</v>
      </c>
      <c r="U15" s="1" t="s">
        <v>189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490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5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543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575</v>
      </c>
      <c r="O16" s="1" t="s">
        <v>33</v>
      </c>
      <c r="P16" s="1" t="s">
        <v>92</v>
      </c>
      <c r="Q16" s="1" t="s">
        <v>93</v>
      </c>
      <c r="R16" s="1" t="s">
        <v>576</v>
      </c>
      <c r="S16" s="1">
        <v>300</v>
      </c>
      <c r="T16" s="2" t="s">
        <v>36</v>
      </c>
      <c r="U16" s="1" t="s">
        <v>97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490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5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544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575</v>
      </c>
      <c r="O17" s="1" t="s">
        <v>33</v>
      </c>
      <c r="P17" s="1" t="s">
        <v>92</v>
      </c>
      <c r="Q17" s="1" t="s">
        <v>93</v>
      </c>
      <c r="R17" s="1" t="s">
        <v>576</v>
      </c>
      <c r="S17" s="1">
        <v>300</v>
      </c>
      <c r="T17" s="2" t="s">
        <v>36</v>
      </c>
      <c r="U17" s="1" t="s">
        <v>99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490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5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545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575</v>
      </c>
      <c r="O18" s="1" t="s">
        <v>33</v>
      </c>
      <c r="P18" s="1" t="s">
        <v>92</v>
      </c>
      <c r="Q18" s="1" t="s">
        <v>93</v>
      </c>
      <c r="R18" s="1" t="s">
        <v>576</v>
      </c>
      <c r="S18" s="1">
        <v>300</v>
      </c>
      <c r="T18" s="2" t="s">
        <v>36</v>
      </c>
      <c r="U18" s="1" t="s">
        <v>101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490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5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546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575</v>
      </c>
      <c r="O19" s="1" t="s">
        <v>33</v>
      </c>
      <c r="P19" s="1" t="s">
        <v>92</v>
      </c>
      <c r="Q19" s="1" t="s">
        <v>93</v>
      </c>
      <c r="R19" s="1" t="s">
        <v>576</v>
      </c>
      <c r="S19" s="1">
        <v>300</v>
      </c>
      <c r="T19" s="2" t="s">
        <v>36</v>
      </c>
      <c r="U19" s="1" t="s">
        <v>103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490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5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547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575</v>
      </c>
      <c r="O20" s="1" t="s">
        <v>33</v>
      </c>
      <c r="P20" s="1" t="s">
        <v>92</v>
      </c>
      <c r="Q20" s="1" t="s">
        <v>93</v>
      </c>
      <c r="R20" s="1" t="s">
        <v>576</v>
      </c>
      <c r="S20" s="1">
        <v>300</v>
      </c>
      <c r="T20" s="2" t="s">
        <v>36</v>
      </c>
      <c r="U20" s="1" t="s">
        <v>105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490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5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548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575</v>
      </c>
      <c r="O21" s="1" t="s">
        <v>33</v>
      </c>
      <c r="P21" s="1" t="s">
        <v>92</v>
      </c>
      <c r="Q21" s="1" t="s">
        <v>93</v>
      </c>
      <c r="R21" s="1" t="s">
        <v>576</v>
      </c>
      <c r="S21" s="1">
        <v>300</v>
      </c>
      <c r="T21" s="2" t="s">
        <v>36</v>
      </c>
      <c r="U21" s="1" t="s">
        <v>107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490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5" t="s">
        <v>205</v>
      </c>
    </row>
    <row r="22" spans="1:32" x14ac:dyDescent="0.2">
      <c r="A22" s="1">
        <v>1019</v>
      </c>
      <c r="B22" s="1" t="s">
        <v>28</v>
      </c>
      <c r="C22" s="1" t="s">
        <v>602</v>
      </c>
      <c r="D22" s="1" t="s">
        <v>607</v>
      </c>
      <c r="E22" s="1" t="s">
        <v>606</v>
      </c>
      <c r="F22" s="1" t="str">
        <f>IF(ISBLANK(E22), "", Table2[[#This Row],[unique_id]])</f>
        <v>column_break</v>
      </c>
      <c r="G22" s="1" t="s">
        <v>603</v>
      </c>
      <c r="H22" s="1" t="s">
        <v>91</v>
      </c>
      <c r="I22" s="1" t="s">
        <v>32</v>
      </c>
      <c r="K22" s="1" t="s">
        <v>604</v>
      </c>
      <c r="L22" s="1" t="s">
        <v>605</v>
      </c>
      <c r="T22" s="2"/>
      <c r="AF22" s="5"/>
    </row>
    <row r="23" spans="1:32" x14ac:dyDescent="0.2">
      <c r="A23" s="1">
        <v>1050</v>
      </c>
      <c r="B23" s="1" t="s">
        <v>28</v>
      </c>
      <c r="C23" s="1" t="s">
        <v>132</v>
      </c>
      <c r="D23" s="1" t="s">
        <v>29</v>
      </c>
      <c r="E23" s="1" t="s">
        <v>549</v>
      </c>
      <c r="F23" s="1" t="str">
        <f>IF(ISBLANK(E23), "", Table2[[#This Row],[unique_id]])</f>
        <v>compensation_sensor_netatmo_ada_co2</v>
      </c>
      <c r="G23" s="1" t="s">
        <v>135</v>
      </c>
      <c r="H23" s="1" t="s">
        <v>198</v>
      </c>
      <c r="I23" s="1" t="s">
        <v>32</v>
      </c>
      <c r="N23" s="2" t="s">
        <v>575</v>
      </c>
      <c r="R23" s="1" t="s">
        <v>357</v>
      </c>
      <c r="T23" s="2"/>
      <c r="V23" s="1" t="str">
        <f t="shared" si="0"/>
        <v/>
      </c>
      <c r="W23" s="1" t="str">
        <f t="shared" si="1"/>
        <v/>
      </c>
      <c r="AF23" s="5"/>
    </row>
    <row r="24" spans="1:32" x14ac:dyDescent="0.2">
      <c r="A24" s="1">
        <v>1051</v>
      </c>
      <c r="B24" s="1" t="s">
        <v>28</v>
      </c>
      <c r="C24" s="1" t="s">
        <v>132</v>
      </c>
      <c r="D24" s="1" t="s">
        <v>29</v>
      </c>
      <c r="E24" s="1" t="s">
        <v>550</v>
      </c>
      <c r="F24" s="1" t="str">
        <f>IF(ISBLANK(E24), "", Table2[[#This Row],[unique_id]])</f>
        <v>compensation_sensor_netatmo_edwin_co2</v>
      </c>
      <c r="G24" s="1" t="s">
        <v>131</v>
      </c>
      <c r="H24" s="1" t="s">
        <v>198</v>
      </c>
      <c r="I24" s="1" t="s">
        <v>32</v>
      </c>
      <c r="K24" s="1" t="s">
        <v>94</v>
      </c>
      <c r="N24" s="2" t="s">
        <v>575</v>
      </c>
      <c r="R24" s="1" t="s">
        <v>357</v>
      </c>
      <c r="V24" s="1" t="str">
        <f t="shared" si="0"/>
        <v/>
      </c>
      <c r="W24" s="1" t="str">
        <f t="shared" si="1"/>
        <v/>
      </c>
    </row>
    <row r="25" spans="1:32" x14ac:dyDescent="0.2">
      <c r="A25" s="1">
        <v>1052</v>
      </c>
      <c r="B25" s="1" t="s">
        <v>28</v>
      </c>
      <c r="C25" s="1" t="s">
        <v>132</v>
      </c>
      <c r="D25" s="1" t="s">
        <v>29</v>
      </c>
      <c r="E25" s="1" t="s">
        <v>527</v>
      </c>
      <c r="F25" s="1" t="str">
        <f>IF(ISBLANK(E25), "", Table2[[#This Row],[unique_id]])</f>
        <v>compensation_sensor_netatmo_parents_co2</v>
      </c>
      <c r="G25" s="1" t="s">
        <v>248</v>
      </c>
      <c r="H25" s="1" t="s">
        <v>198</v>
      </c>
      <c r="I25" s="1" t="s">
        <v>32</v>
      </c>
      <c r="K25" s="1" t="s">
        <v>94</v>
      </c>
      <c r="N25" s="2" t="s">
        <v>529</v>
      </c>
      <c r="R25" s="1" t="s">
        <v>357</v>
      </c>
      <c r="V25" s="1" t="str">
        <f t="shared" si="0"/>
        <v/>
      </c>
      <c r="W25" s="1" t="str">
        <f t="shared" si="1"/>
        <v/>
      </c>
    </row>
    <row r="26" spans="1:32" x14ac:dyDescent="0.2">
      <c r="A26" s="1">
        <v>1053</v>
      </c>
      <c r="B26" s="1" t="s">
        <v>28</v>
      </c>
      <c r="C26" s="1" t="s">
        <v>132</v>
      </c>
      <c r="D26" s="1" t="s">
        <v>29</v>
      </c>
      <c r="E26" s="1" t="s">
        <v>551</v>
      </c>
      <c r="F26" s="1" t="str">
        <f>IF(ISBLANK(E26), "", Table2[[#This Row],[unique_id]])</f>
        <v>compensation_sensor_netatmo_bertram_2_office_co2</v>
      </c>
      <c r="G26" s="1" t="s">
        <v>275</v>
      </c>
      <c r="H26" s="1" t="s">
        <v>198</v>
      </c>
      <c r="I26" s="1" t="s">
        <v>32</v>
      </c>
      <c r="K26" s="1" t="s">
        <v>94</v>
      </c>
      <c r="N26" s="2" t="s">
        <v>575</v>
      </c>
      <c r="R26" s="1" t="s">
        <v>357</v>
      </c>
      <c r="V26" s="1" t="str">
        <f t="shared" si="0"/>
        <v/>
      </c>
      <c r="W26" s="1" t="str">
        <f t="shared" si="1"/>
        <v/>
      </c>
    </row>
    <row r="27" spans="1:32" x14ac:dyDescent="0.2">
      <c r="A27" s="1">
        <v>1054</v>
      </c>
      <c r="B27" s="1" t="s">
        <v>28</v>
      </c>
      <c r="C27" s="1" t="s">
        <v>132</v>
      </c>
      <c r="D27" s="1" t="s">
        <v>29</v>
      </c>
      <c r="E27" s="1" t="s">
        <v>552</v>
      </c>
      <c r="F27" s="1" t="str">
        <f>IF(ISBLANK(E27), "", Table2[[#This Row],[unique_id]])</f>
        <v>compensation_sensor_netatmo_bertram_2_kitchen_co2</v>
      </c>
      <c r="G27" s="1" t="s">
        <v>265</v>
      </c>
      <c r="H27" s="1" t="s">
        <v>198</v>
      </c>
      <c r="I27" s="1" t="s">
        <v>32</v>
      </c>
      <c r="K27" s="1" t="s">
        <v>94</v>
      </c>
      <c r="N27" s="2" t="s">
        <v>575</v>
      </c>
      <c r="R27" s="1" t="s">
        <v>357</v>
      </c>
      <c r="V27" s="1" t="str">
        <f t="shared" si="0"/>
        <v/>
      </c>
      <c r="W27" s="1" t="str">
        <f t="shared" si="1"/>
        <v/>
      </c>
    </row>
    <row r="28" spans="1:32" x14ac:dyDescent="0.2">
      <c r="A28" s="1">
        <v>1055</v>
      </c>
      <c r="B28" s="1" t="s">
        <v>28</v>
      </c>
      <c r="C28" s="1" t="s">
        <v>132</v>
      </c>
      <c r="D28" s="1" t="s">
        <v>29</v>
      </c>
      <c r="E28" s="1" t="s">
        <v>553</v>
      </c>
      <c r="F28" s="1" t="str">
        <f>IF(ISBLANK(E28), "", Table2[[#This Row],[unique_id]])</f>
        <v>compensation_sensor_netatmo_bertram_2_office_pantry_co2</v>
      </c>
      <c r="G28" s="1" t="s">
        <v>274</v>
      </c>
      <c r="H28" s="1" t="s">
        <v>198</v>
      </c>
      <c r="I28" s="1" t="s">
        <v>32</v>
      </c>
      <c r="K28" s="1" t="s">
        <v>141</v>
      </c>
      <c r="N28" s="2" t="s">
        <v>575</v>
      </c>
      <c r="R28" s="1" t="s">
        <v>357</v>
      </c>
      <c r="V28" s="1" t="str">
        <f t="shared" si="0"/>
        <v/>
      </c>
      <c r="W28" s="1" t="str">
        <f t="shared" si="1"/>
        <v/>
      </c>
    </row>
    <row r="29" spans="1:32" x14ac:dyDescent="0.2">
      <c r="A29" s="1">
        <v>1056</v>
      </c>
      <c r="B29" s="1" t="s">
        <v>28</v>
      </c>
      <c r="C29" s="1" t="s">
        <v>132</v>
      </c>
      <c r="D29" s="1" t="s">
        <v>29</v>
      </c>
      <c r="E29" s="1" t="s">
        <v>554</v>
      </c>
      <c r="F29" s="1" t="str">
        <f>IF(ISBLANK(E29), "", Table2[[#This Row],[unique_id]])</f>
        <v>compensation_sensor_netatmo_bertram_2_office_lounge_co2</v>
      </c>
      <c r="G29" s="1" t="s">
        <v>250</v>
      </c>
      <c r="H29" s="1" t="s">
        <v>198</v>
      </c>
      <c r="I29" s="1" t="s">
        <v>32</v>
      </c>
      <c r="K29" s="1" t="s">
        <v>141</v>
      </c>
      <c r="N29" s="2" t="s">
        <v>575</v>
      </c>
      <c r="R29" s="1" t="s">
        <v>357</v>
      </c>
      <c r="V29" s="1" t="str">
        <f t="shared" si="0"/>
        <v/>
      </c>
      <c r="W29" s="1" t="str">
        <f t="shared" si="1"/>
        <v/>
      </c>
    </row>
    <row r="30" spans="1:32" x14ac:dyDescent="0.2">
      <c r="A30" s="1">
        <v>1057</v>
      </c>
      <c r="B30" s="1" t="s">
        <v>28</v>
      </c>
      <c r="C30" s="1" t="s">
        <v>132</v>
      </c>
      <c r="D30" s="1" t="s">
        <v>29</v>
      </c>
      <c r="E30" s="1" t="s">
        <v>555</v>
      </c>
      <c r="F30" s="1" t="str">
        <f>IF(ISBLANK(E30), "", Table2[[#This Row],[unique_id]])</f>
        <v>compensation_sensor_netatmo_bertram_2_office_dining_co2</v>
      </c>
      <c r="G30" s="1" t="s">
        <v>249</v>
      </c>
      <c r="H30" s="1" t="s">
        <v>198</v>
      </c>
      <c r="I30" s="1" t="s">
        <v>32</v>
      </c>
      <c r="K30" s="1" t="s">
        <v>141</v>
      </c>
      <c r="N30" s="2" t="s">
        <v>575</v>
      </c>
      <c r="R30" s="1" t="s">
        <v>357</v>
      </c>
      <c r="V30" s="1" t="str">
        <f t="shared" si="0"/>
        <v/>
      </c>
      <c r="W30" s="1" t="str">
        <f t="shared" si="1"/>
        <v/>
      </c>
    </row>
    <row r="31" spans="1:32" x14ac:dyDescent="0.2">
      <c r="A31" s="1">
        <v>1058</v>
      </c>
      <c r="B31" s="1" t="s">
        <v>28</v>
      </c>
      <c r="C31" s="1" t="s">
        <v>132</v>
      </c>
      <c r="D31" s="1" t="s">
        <v>29</v>
      </c>
      <c r="E31" s="1" t="s">
        <v>556</v>
      </c>
      <c r="F31" s="1" t="str">
        <f>IF(ISBLANK(E31), "", Table2[[#This Row],[unique_id]])</f>
        <v>compensation_sensor_netatmo_laundry_co2</v>
      </c>
      <c r="G31" s="1" t="s">
        <v>276</v>
      </c>
      <c r="H31" s="1" t="s">
        <v>198</v>
      </c>
      <c r="I31" s="1" t="s">
        <v>32</v>
      </c>
      <c r="N31" s="2" t="s">
        <v>575</v>
      </c>
      <c r="R31" s="1" t="s">
        <v>357</v>
      </c>
      <c r="V31" s="1" t="str">
        <f t="shared" si="0"/>
        <v/>
      </c>
      <c r="W31" s="1" t="str">
        <f t="shared" si="1"/>
        <v/>
      </c>
    </row>
    <row r="32" spans="1:32" x14ac:dyDescent="0.2">
      <c r="A32" s="1">
        <v>1059</v>
      </c>
      <c r="B32" s="1" t="s">
        <v>28</v>
      </c>
      <c r="C32" s="1" t="s">
        <v>602</v>
      </c>
      <c r="D32" s="1" t="s">
        <v>607</v>
      </c>
      <c r="E32" s="1" t="s">
        <v>606</v>
      </c>
      <c r="F32" s="1" t="str">
        <f>IF(ISBLANK(E32), "", Table2[[#This Row],[unique_id]])</f>
        <v>column_break</v>
      </c>
      <c r="G32" s="1" t="s">
        <v>603</v>
      </c>
      <c r="H32" s="1" t="s">
        <v>198</v>
      </c>
      <c r="I32" s="1" t="s">
        <v>32</v>
      </c>
      <c r="K32" s="1" t="s">
        <v>604</v>
      </c>
      <c r="L32" s="1" t="s">
        <v>605</v>
      </c>
    </row>
    <row r="33" spans="1:32" x14ac:dyDescent="0.2">
      <c r="A33" s="1">
        <v>1100</v>
      </c>
      <c r="B33" s="1" t="s">
        <v>28</v>
      </c>
      <c r="C33" s="1" t="s">
        <v>43</v>
      </c>
      <c r="D33" s="1" t="s">
        <v>29</v>
      </c>
      <c r="E33" s="1" t="s">
        <v>557</v>
      </c>
      <c r="F33" s="1" t="str">
        <f>IF(ISBLANK(E33), "", Table2[[#This Row],[unique_id]])</f>
        <v>compensation_sensor_roof_humidity</v>
      </c>
      <c r="G33" s="1" t="s">
        <v>42</v>
      </c>
      <c r="H33" s="1" t="s">
        <v>31</v>
      </c>
      <c r="I33" s="1" t="s">
        <v>32</v>
      </c>
      <c r="K33" s="1" t="s">
        <v>94</v>
      </c>
      <c r="N33" s="2" t="s">
        <v>575</v>
      </c>
      <c r="O33" s="1" t="s">
        <v>33</v>
      </c>
      <c r="P33" s="1" t="s">
        <v>34</v>
      </c>
      <c r="Q33" s="1" t="s">
        <v>35</v>
      </c>
      <c r="R33" s="1" t="s">
        <v>578</v>
      </c>
      <c r="S33" s="1">
        <v>300</v>
      </c>
      <c r="T33" s="2" t="s">
        <v>36</v>
      </c>
      <c r="U33" s="1" t="s">
        <v>44</v>
      </c>
      <c r="V33" s="1" t="str">
        <f t="shared" si="0"/>
        <v>haas/entity/sensor/weewx/compensation_sensor_roof_humidity/config</v>
      </c>
      <c r="W33" s="1" t="str">
        <f t="shared" si="1"/>
        <v>haas/entity/sensor/weewx/compensation_sensor_roof_humidity</v>
      </c>
      <c r="X33" s="1" t="s">
        <v>491</v>
      </c>
      <c r="Y33" s="1">
        <v>1</v>
      </c>
      <c r="Z33" s="1" t="s">
        <v>38</v>
      </c>
      <c r="AA33" s="2">
        <v>3.15</v>
      </c>
      <c r="AB33" s="1" t="s">
        <v>39</v>
      </c>
      <c r="AC33" s="1" t="s">
        <v>40</v>
      </c>
      <c r="AD33" s="1" t="s">
        <v>41</v>
      </c>
      <c r="AE33" s="1" t="s">
        <v>42</v>
      </c>
      <c r="AF33" s="5" t="s">
        <v>205</v>
      </c>
    </row>
    <row r="34" spans="1:32" x14ac:dyDescent="0.2">
      <c r="A34" s="1">
        <v>1101</v>
      </c>
      <c r="B34" s="1" t="s">
        <v>28</v>
      </c>
      <c r="C34" s="1" t="s">
        <v>132</v>
      </c>
      <c r="D34" s="1" t="s">
        <v>29</v>
      </c>
      <c r="E34" s="1" t="s">
        <v>558</v>
      </c>
      <c r="F34" s="1" t="str">
        <f>IF(ISBLANK(E34), "", Table2[[#This Row],[unique_id]])</f>
        <v>compensation_sensor_netatmo_ada_humidity</v>
      </c>
      <c r="G34" s="1" t="s">
        <v>135</v>
      </c>
      <c r="H34" s="1" t="s">
        <v>31</v>
      </c>
      <c r="I34" s="1" t="s">
        <v>32</v>
      </c>
      <c r="K34" s="1" t="s">
        <v>94</v>
      </c>
      <c r="N34" s="2" t="s">
        <v>575</v>
      </c>
      <c r="R34" s="1" t="s">
        <v>578</v>
      </c>
      <c r="T34" s="2"/>
      <c r="V34" s="1" t="str">
        <f t="shared" si="0"/>
        <v/>
      </c>
      <c r="W34" s="1" t="str">
        <f t="shared" si="1"/>
        <v/>
      </c>
      <c r="AF34" s="5"/>
    </row>
    <row r="35" spans="1:32" x14ac:dyDescent="0.2">
      <c r="A35" s="1">
        <v>1102</v>
      </c>
      <c r="B35" s="1" t="s">
        <v>28</v>
      </c>
      <c r="C35" s="1" t="s">
        <v>132</v>
      </c>
      <c r="D35" s="1" t="s">
        <v>29</v>
      </c>
      <c r="E35" s="1" t="s">
        <v>559</v>
      </c>
      <c r="F35" s="1" t="str">
        <f>IF(ISBLANK(E35), "", Table2[[#This Row],[unique_id]])</f>
        <v>compensation_sensor_netatmo_edwin_humidity</v>
      </c>
      <c r="G35" s="1" t="s">
        <v>131</v>
      </c>
      <c r="H35" s="1" t="s">
        <v>31</v>
      </c>
      <c r="I35" s="1" t="s">
        <v>32</v>
      </c>
      <c r="K35" s="1" t="s">
        <v>94</v>
      </c>
      <c r="N35" s="2" t="s">
        <v>575</v>
      </c>
      <c r="R35" s="1" t="s">
        <v>578</v>
      </c>
      <c r="T35" s="2"/>
      <c r="V35" s="1" t="str">
        <f t="shared" si="0"/>
        <v/>
      </c>
      <c r="W35" s="1" t="str">
        <f t="shared" si="1"/>
        <v/>
      </c>
      <c r="AF35" s="5"/>
    </row>
    <row r="36" spans="1:32" x14ac:dyDescent="0.2">
      <c r="A36" s="1">
        <v>1103</v>
      </c>
      <c r="B36" s="1" t="s">
        <v>28</v>
      </c>
      <c r="C36" s="1" t="s">
        <v>132</v>
      </c>
      <c r="D36" s="1" t="s">
        <v>29</v>
      </c>
      <c r="E36" s="1" t="s">
        <v>560</v>
      </c>
      <c r="F36" s="1" t="str">
        <f>IF(ISBLANK(E36), "", Table2[[#This Row],[unique_id]])</f>
        <v>compensation_sensor_netatmo_parents_humidity</v>
      </c>
      <c r="G36" s="1" t="s">
        <v>248</v>
      </c>
      <c r="H36" s="1" t="s">
        <v>31</v>
      </c>
      <c r="I36" s="1" t="s">
        <v>32</v>
      </c>
      <c r="K36" s="1" t="s">
        <v>94</v>
      </c>
      <c r="N36" s="2" t="s">
        <v>575</v>
      </c>
      <c r="R36" s="1" t="s">
        <v>578</v>
      </c>
      <c r="T36" s="2"/>
      <c r="V36" s="1" t="str">
        <f t="shared" si="0"/>
        <v/>
      </c>
      <c r="W36" s="1" t="str">
        <f t="shared" si="1"/>
        <v/>
      </c>
      <c r="AF36" s="5"/>
    </row>
    <row r="37" spans="1:32" x14ac:dyDescent="0.2">
      <c r="A37" s="1">
        <v>1104</v>
      </c>
      <c r="B37" s="1" t="s">
        <v>28</v>
      </c>
      <c r="C37" s="1" t="s">
        <v>132</v>
      </c>
      <c r="D37" s="1" t="s">
        <v>29</v>
      </c>
      <c r="E37" s="1" t="s">
        <v>561</v>
      </c>
      <c r="F37" s="1" t="str">
        <f>IF(ISBLANK(E37), "", Table2[[#This Row],[unique_id]])</f>
        <v>compensation_sensor_netatmo_bertram_2_office_humidity</v>
      </c>
      <c r="G37" s="1" t="s">
        <v>275</v>
      </c>
      <c r="H37" s="1" t="s">
        <v>31</v>
      </c>
      <c r="I37" s="1" t="s">
        <v>32</v>
      </c>
      <c r="K37" s="1" t="s">
        <v>141</v>
      </c>
      <c r="N37" s="2" t="s">
        <v>575</v>
      </c>
      <c r="R37" s="1" t="s">
        <v>578</v>
      </c>
      <c r="T37" s="2"/>
      <c r="V37" s="1" t="str">
        <f t="shared" si="0"/>
        <v/>
      </c>
      <c r="W37" s="1" t="str">
        <f t="shared" si="1"/>
        <v/>
      </c>
      <c r="AF37" s="5"/>
    </row>
    <row r="38" spans="1:32" x14ac:dyDescent="0.2">
      <c r="A38" s="1">
        <v>1105</v>
      </c>
      <c r="B38" s="1" t="s">
        <v>28</v>
      </c>
      <c r="C38" s="1" t="s">
        <v>132</v>
      </c>
      <c r="D38" s="1" t="s">
        <v>29</v>
      </c>
      <c r="E38" s="1" t="s">
        <v>562</v>
      </c>
      <c r="F38" s="1" t="str">
        <f>IF(ISBLANK(E38), "", Table2[[#This Row],[unique_id]])</f>
        <v>compensation_sensor_netatmo_bertram_2_kitchen_humidity</v>
      </c>
      <c r="G38" s="1" t="s">
        <v>265</v>
      </c>
      <c r="H38" s="1" t="s">
        <v>31</v>
      </c>
      <c r="I38" s="1" t="s">
        <v>32</v>
      </c>
      <c r="K38" s="1" t="s">
        <v>141</v>
      </c>
      <c r="N38" s="2" t="s">
        <v>575</v>
      </c>
      <c r="R38" s="1" t="s">
        <v>578</v>
      </c>
      <c r="T38" s="2"/>
      <c r="V38" s="1" t="str">
        <f t="shared" ref="V38:V70" si="2">IF(ISBLANK(U38),  "", _xlfn.CONCAT("haas/entity/sensor/", LOWER(C38), "/", E38, "/config"))</f>
        <v/>
      </c>
      <c r="W38" s="1" t="str">
        <f t="shared" ref="W38:W70" si="3">IF(ISBLANK(U38),  "", _xlfn.CONCAT("haas/entity/sensor/", LOWER(C38), "/", E38))</f>
        <v/>
      </c>
      <c r="AF38" s="5"/>
    </row>
    <row r="39" spans="1:32" x14ac:dyDescent="0.2">
      <c r="A39" s="1">
        <v>1106</v>
      </c>
      <c r="B39" s="1" t="s">
        <v>28</v>
      </c>
      <c r="C39" s="1" t="s">
        <v>132</v>
      </c>
      <c r="D39" s="1" t="s">
        <v>29</v>
      </c>
      <c r="E39" s="1" t="s">
        <v>563</v>
      </c>
      <c r="F39" s="1" t="str">
        <f>IF(ISBLANK(E39), "", Table2[[#This Row],[unique_id]])</f>
        <v>compensation_sensor_netatmo_bertram_2_office_pantry_humidity</v>
      </c>
      <c r="G39" s="1" t="s">
        <v>274</v>
      </c>
      <c r="H39" s="1" t="s">
        <v>31</v>
      </c>
      <c r="I39" s="1" t="s">
        <v>32</v>
      </c>
      <c r="K39" s="1" t="s">
        <v>141</v>
      </c>
      <c r="N39" s="2" t="s">
        <v>575</v>
      </c>
      <c r="R39" s="1" t="s">
        <v>578</v>
      </c>
      <c r="T39" s="2"/>
      <c r="V39" s="1" t="str">
        <f t="shared" si="2"/>
        <v/>
      </c>
      <c r="W39" s="1" t="str">
        <f t="shared" si="3"/>
        <v/>
      </c>
      <c r="AF39" s="5"/>
    </row>
    <row r="40" spans="1:32" x14ac:dyDescent="0.2">
      <c r="A40" s="1">
        <v>1107</v>
      </c>
      <c r="B40" s="1" t="s">
        <v>28</v>
      </c>
      <c r="C40" s="1" t="s">
        <v>132</v>
      </c>
      <c r="D40" s="1" t="s">
        <v>29</v>
      </c>
      <c r="E40" s="1" t="s">
        <v>564</v>
      </c>
      <c r="F40" s="1" t="str">
        <f>IF(ISBLANK(E40), "", Table2[[#This Row],[unique_id]])</f>
        <v>compensation_sensor_netatmo_bertram_2_office_lounge_humidity</v>
      </c>
      <c r="G40" s="1" t="s">
        <v>250</v>
      </c>
      <c r="H40" s="1" t="s">
        <v>31</v>
      </c>
      <c r="I40" s="1" t="s">
        <v>32</v>
      </c>
      <c r="K40" s="1" t="s">
        <v>141</v>
      </c>
      <c r="N40" s="2" t="s">
        <v>575</v>
      </c>
      <c r="R40" s="1" t="s">
        <v>578</v>
      </c>
      <c r="T40" s="2"/>
      <c r="V40" s="1" t="str">
        <f t="shared" si="2"/>
        <v/>
      </c>
      <c r="W40" s="1" t="str">
        <f t="shared" si="3"/>
        <v/>
      </c>
      <c r="AF40" s="5"/>
    </row>
    <row r="41" spans="1:32" x14ac:dyDescent="0.2">
      <c r="A41" s="1">
        <v>1108</v>
      </c>
      <c r="B41" s="1" t="s">
        <v>28</v>
      </c>
      <c r="C41" s="1" t="s">
        <v>132</v>
      </c>
      <c r="D41" s="1" t="s">
        <v>29</v>
      </c>
      <c r="E41" s="1" t="s">
        <v>565</v>
      </c>
      <c r="F41" s="1" t="str">
        <f>IF(ISBLANK(E41), "", Table2[[#This Row],[unique_id]])</f>
        <v>compensation_sensor_netatmo_bertram_2_office_dining_humidity</v>
      </c>
      <c r="G41" s="1" t="s">
        <v>249</v>
      </c>
      <c r="H41" s="1" t="s">
        <v>31</v>
      </c>
      <c r="I41" s="1" t="s">
        <v>32</v>
      </c>
      <c r="K41" s="1" t="s">
        <v>141</v>
      </c>
      <c r="N41" s="2" t="s">
        <v>575</v>
      </c>
      <c r="R41" s="1" t="s">
        <v>578</v>
      </c>
      <c r="T41" s="2"/>
      <c r="V41" s="1" t="str">
        <f t="shared" si="2"/>
        <v/>
      </c>
      <c r="W41" s="1" t="str">
        <f t="shared" si="3"/>
        <v/>
      </c>
      <c r="AF41" s="5"/>
    </row>
    <row r="42" spans="1:32" x14ac:dyDescent="0.2">
      <c r="A42" s="1">
        <v>1109</v>
      </c>
      <c r="B42" s="1" t="s">
        <v>28</v>
      </c>
      <c r="C42" s="1" t="s">
        <v>132</v>
      </c>
      <c r="D42" s="1" t="s">
        <v>29</v>
      </c>
      <c r="E42" s="1" t="s">
        <v>566</v>
      </c>
      <c r="F42" s="1" t="str">
        <f>IF(ISBLANK(E42), "", Table2[[#This Row],[unique_id]])</f>
        <v>compensation_sensor_netatmo_laundry_humidity</v>
      </c>
      <c r="G42" s="1" t="s">
        <v>276</v>
      </c>
      <c r="H42" s="1" t="s">
        <v>31</v>
      </c>
      <c r="I42" s="1" t="s">
        <v>32</v>
      </c>
      <c r="K42" s="1" t="s">
        <v>141</v>
      </c>
      <c r="N42" s="2" t="s">
        <v>575</v>
      </c>
      <c r="R42" s="1" t="s">
        <v>578</v>
      </c>
      <c r="T42" s="2"/>
      <c r="V42" s="1" t="str">
        <f t="shared" si="2"/>
        <v/>
      </c>
      <c r="W42" s="1" t="str">
        <f t="shared" si="3"/>
        <v/>
      </c>
      <c r="AF42" s="5"/>
    </row>
    <row r="43" spans="1:32" x14ac:dyDescent="0.2">
      <c r="A43" s="1">
        <v>1110</v>
      </c>
      <c r="B43" s="1" t="s">
        <v>28</v>
      </c>
      <c r="C43" s="1" t="s">
        <v>132</v>
      </c>
      <c r="D43" s="1" t="s">
        <v>29</v>
      </c>
      <c r="E43" s="1" t="s">
        <v>567</v>
      </c>
      <c r="F43" s="1" t="str">
        <f>IF(ISBLANK(E43), "", Table2[[#This Row],[unique_id]])</f>
        <v>compensation_sensor_netatmo_bertram_2_office_basement_humidity</v>
      </c>
      <c r="G43" s="1" t="s">
        <v>273</v>
      </c>
      <c r="H43" s="1" t="s">
        <v>31</v>
      </c>
      <c r="I43" s="1" t="s">
        <v>32</v>
      </c>
      <c r="K43" s="1" t="s">
        <v>141</v>
      </c>
      <c r="N43" s="2" t="s">
        <v>575</v>
      </c>
      <c r="R43" s="1" t="s">
        <v>578</v>
      </c>
      <c r="T43" s="2"/>
      <c r="V43" s="1" t="str">
        <f t="shared" si="2"/>
        <v/>
      </c>
      <c r="W43" s="1" t="str">
        <f t="shared" si="3"/>
        <v/>
      </c>
      <c r="AF43" s="5"/>
    </row>
    <row r="44" spans="1:32" x14ac:dyDescent="0.2">
      <c r="A44" s="1">
        <v>1111</v>
      </c>
      <c r="B44" s="1" t="s">
        <v>28</v>
      </c>
      <c r="C44" s="1" t="s">
        <v>43</v>
      </c>
      <c r="D44" s="1" t="s">
        <v>29</v>
      </c>
      <c r="E44" s="1" t="s">
        <v>568</v>
      </c>
      <c r="F44" s="1" t="str">
        <f>IF(ISBLANK(E44), "", Table2[[#This Row],[unique_id]])</f>
        <v>compensation_sensor_rack_humidity</v>
      </c>
      <c r="G44" s="1" t="s">
        <v>30</v>
      </c>
      <c r="H44" s="1" t="s">
        <v>31</v>
      </c>
      <c r="I44" s="1" t="s">
        <v>32</v>
      </c>
      <c r="K44" s="1" t="s">
        <v>141</v>
      </c>
      <c r="N44" s="2" t="s">
        <v>575</v>
      </c>
      <c r="O44" s="1" t="s">
        <v>33</v>
      </c>
      <c r="P44" s="1" t="s">
        <v>34</v>
      </c>
      <c r="Q44" s="1" t="s">
        <v>35</v>
      </c>
      <c r="R44" s="1" t="s">
        <v>578</v>
      </c>
      <c r="S44" s="1">
        <v>300</v>
      </c>
      <c r="T44" s="2" t="s">
        <v>36</v>
      </c>
      <c r="U44" s="1" t="s">
        <v>37</v>
      </c>
      <c r="V44" s="1" t="str">
        <f t="shared" si="2"/>
        <v>haas/entity/sensor/weewx/compensation_sensor_rack_humidity/config</v>
      </c>
      <c r="W44" s="1" t="str">
        <f t="shared" si="3"/>
        <v>haas/entity/sensor/weewx/compensation_sensor_rack_humidity</v>
      </c>
      <c r="X44" s="1" t="s">
        <v>491</v>
      </c>
      <c r="Y44" s="1">
        <v>1</v>
      </c>
      <c r="Z44" s="1" t="s">
        <v>38</v>
      </c>
      <c r="AA44" s="2">
        <v>3.15</v>
      </c>
      <c r="AB44" s="1" t="s">
        <v>39</v>
      </c>
      <c r="AC44" s="1" t="s">
        <v>40</v>
      </c>
      <c r="AD44" s="1" t="s">
        <v>41</v>
      </c>
      <c r="AE44" s="1" t="s">
        <v>30</v>
      </c>
      <c r="AF44" s="5" t="s">
        <v>205</v>
      </c>
    </row>
    <row r="45" spans="1:32" x14ac:dyDescent="0.2">
      <c r="A45" s="1">
        <v>1112</v>
      </c>
      <c r="B45" s="1" t="s">
        <v>28</v>
      </c>
      <c r="C45" s="1" t="s">
        <v>602</v>
      </c>
      <c r="D45" s="1" t="s">
        <v>607</v>
      </c>
      <c r="E45" s="1" t="s">
        <v>606</v>
      </c>
      <c r="F45" s="1" t="str">
        <f>IF(ISBLANK(E45), "", Table2[[#This Row],[unique_id]])</f>
        <v>column_break</v>
      </c>
      <c r="G45" s="1" t="s">
        <v>603</v>
      </c>
      <c r="H45" s="1" t="s">
        <v>31</v>
      </c>
      <c r="I45" s="1" t="s">
        <v>32</v>
      </c>
      <c r="K45" s="1" t="s">
        <v>604</v>
      </c>
      <c r="L45" s="1" t="s">
        <v>605</v>
      </c>
      <c r="T45" s="2"/>
      <c r="AF45" s="5"/>
    </row>
    <row r="46" spans="1:32" x14ac:dyDescent="0.2">
      <c r="A46" s="1">
        <v>1150</v>
      </c>
      <c r="B46" s="1" t="s">
        <v>28</v>
      </c>
      <c r="C46" s="1" t="s">
        <v>132</v>
      </c>
      <c r="D46" s="1" t="s">
        <v>29</v>
      </c>
      <c r="E46" s="1" t="s">
        <v>569</v>
      </c>
      <c r="F46" s="1" t="str">
        <f>IF(ISBLANK(E46), "", Table2[[#This Row],[unique_id]])</f>
        <v>compensation_sensor_netatmo_ada_noise</v>
      </c>
      <c r="G46" s="1" t="s">
        <v>135</v>
      </c>
      <c r="H46" s="1" t="s">
        <v>199</v>
      </c>
      <c r="I46" s="1" t="s">
        <v>32</v>
      </c>
      <c r="K46" s="1" t="s">
        <v>94</v>
      </c>
      <c r="N46" s="2" t="s">
        <v>575</v>
      </c>
      <c r="R46" s="1" t="s">
        <v>577</v>
      </c>
      <c r="T46" s="2"/>
      <c r="V46" s="1" t="str">
        <f t="shared" si="2"/>
        <v/>
      </c>
      <c r="W46" s="1" t="str">
        <f t="shared" si="3"/>
        <v/>
      </c>
    </row>
    <row r="47" spans="1:32" x14ac:dyDescent="0.2">
      <c r="A47" s="1">
        <v>1151</v>
      </c>
      <c r="B47" s="1" t="s">
        <v>28</v>
      </c>
      <c r="C47" s="1" t="s">
        <v>132</v>
      </c>
      <c r="D47" s="1" t="s">
        <v>29</v>
      </c>
      <c r="E47" s="1" t="s">
        <v>570</v>
      </c>
      <c r="F47" s="1" t="str">
        <f>IF(ISBLANK(E47), "", Table2[[#This Row],[unique_id]])</f>
        <v>compensation_sensor_netatmo_edwin_noise</v>
      </c>
      <c r="G47" s="1" t="s">
        <v>131</v>
      </c>
      <c r="H47" s="1" t="s">
        <v>199</v>
      </c>
      <c r="I47" s="1" t="s">
        <v>32</v>
      </c>
      <c r="K47" s="1" t="s">
        <v>94</v>
      </c>
      <c r="N47" s="2" t="s">
        <v>575</v>
      </c>
      <c r="R47" s="1" t="s">
        <v>577</v>
      </c>
      <c r="T47" s="2"/>
      <c r="V47" s="1" t="str">
        <f t="shared" si="2"/>
        <v/>
      </c>
      <c r="W47" s="1" t="str">
        <f t="shared" si="3"/>
        <v/>
      </c>
    </row>
    <row r="48" spans="1:32" x14ac:dyDescent="0.2">
      <c r="A48" s="1">
        <v>1152</v>
      </c>
      <c r="B48" s="1" t="s">
        <v>28</v>
      </c>
      <c r="C48" s="1" t="s">
        <v>132</v>
      </c>
      <c r="D48" s="1" t="s">
        <v>29</v>
      </c>
      <c r="E48" s="1" t="s">
        <v>571</v>
      </c>
      <c r="F48" s="1" t="str">
        <f>IF(ISBLANK(E48), "", Table2[[#This Row],[unique_id]])</f>
        <v>compensation_sensor_netatmo_parents_noise</v>
      </c>
      <c r="G48" s="1" t="s">
        <v>248</v>
      </c>
      <c r="H48" s="1" t="s">
        <v>199</v>
      </c>
      <c r="I48" s="1" t="s">
        <v>32</v>
      </c>
      <c r="K48" s="1" t="s">
        <v>94</v>
      </c>
      <c r="N48" s="2" t="s">
        <v>575</v>
      </c>
      <c r="R48" s="1" t="s">
        <v>577</v>
      </c>
      <c r="T48" s="2"/>
      <c r="V48" s="1" t="str">
        <f t="shared" si="2"/>
        <v/>
      </c>
      <c r="W48" s="1" t="str">
        <f t="shared" si="3"/>
        <v/>
      </c>
    </row>
    <row r="49" spans="1:32" x14ac:dyDescent="0.2">
      <c r="A49" s="1">
        <v>1153</v>
      </c>
      <c r="B49" s="1" t="s">
        <v>28</v>
      </c>
      <c r="C49" s="1" t="s">
        <v>132</v>
      </c>
      <c r="D49" s="1" t="s">
        <v>29</v>
      </c>
      <c r="E49" s="1" t="s">
        <v>572</v>
      </c>
      <c r="F49" s="1" t="str">
        <f>IF(ISBLANK(E49), "", Table2[[#This Row],[unique_id]])</f>
        <v>compensation_sensor_netatmo_bertram_2_office_noise</v>
      </c>
      <c r="G49" s="1" t="s">
        <v>275</v>
      </c>
      <c r="H49" s="1" t="s">
        <v>199</v>
      </c>
      <c r="I49" s="1" t="s">
        <v>32</v>
      </c>
      <c r="K49" s="1" t="s">
        <v>94</v>
      </c>
      <c r="N49" s="2" t="s">
        <v>575</v>
      </c>
      <c r="R49" s="1" t="s">
        <v>577</v>
      </c>
      <c r="T49" s="2"/>
      <c r="V49" s="1" t="str">
        <f t="shared" si="2"/>
        <v/>
      </c>
      <c r="W49" s="1" t="str">
        <f t="shared" si="3"/>
        <v/>
      </c>
    </row>
    <row r="50" spans="1:32" x14ac:dyDescent="0.2">
      <c r="A50" s="1">
        <v>1154</v>
      </c>
      <c r="B50" s="1" t="s">
        <v>28</v>
      </c>
      <c r="C50" s="1" t="s">
        <v>132</v>
      </c>
      <c r="D50" s="1" t="s">
        <v>29</v>
      </c>
      <c r="E50" s="1" t="s">
        <v>573</v>
      </c>
      <c r="F50" s="1" t="str">
        <f>IF(ISBLANK(E50), "", Table2[[#This Row],[unique_id]])</f>
        <v>compensation_sensor_netatmo_bertram_2_kitchen_noise</v>
      </c>
      <c r="G50" s="1" t="s">
        <v>265</v>
      </c>
      <c r="H50" s="1" t="s">
        <v>199</v>
      </c>
      <c r="I50" s="1" t="s">
        <v>32</v>
      </c>
      <c r="K50" s="1" t="s">
        <v>141</v>
      </c>
      <c r="N50" s="2" t="s">
        <v>575</v>
      </c>
      <c r="R50" s="1" t="s">
        <v>577</v>
      </c>
      <c r="T50" s="2"/>
      <c r="V50" s="1" t="str">
        <f t="shared" si="2"/>
        <v/>
      </c>
      <c r="W50" s="1" t="str">
        <f t="shared" si="3"/>
        <v/>
      </c>
    </row>
    <row r="51" spans="1:32" x14ac:dyDescent="0.2">
      <c r="A51" s="1">
        <v>1155</v>
      </c>
      <c r="B51" s="1" t="s">
        <v>28</v>
      </c>
      <c r="C51" s="1" t="s">
        <v>132</v>
      </c>
      <c r="D51" s="1" t="s">
        <v>29</v>
      </c>
      <c r="E51" s="1" t="s">
        <v>574</v>
      </c>
      <c r="F51" s="1" t="str">
        <f>IF(ISBLANK(E51), "", Table2[[#This Row],[unique_id]])</f>
        <v>compensation_sensor_netatmo_laundry_noise</v>
      </c>
      <c r="G51" s="1" t="s">
        <v>276</v>
      </c>
      <c r="H51" s="1" t="s">
        <v>199</v>
      </c>
      <c r="I51" s="1" t="s">
        <v>32</v>
      </c>
      <c r="K51" s="1" t="s">
        <v>141</v>
      </c>
      <c r="N51" s="2" t="s">
        <v>575</v>
      </c>
      <c r="R51" s="1" t="s">
        <v>577</v>
      </c>
      <c r="T51" s="2"/>
      <c r="V51" s="1" t="str">
        <f t="shared" si="2"/>
        <v/>
      </c>
      <c r="W51" s="1" t="str">
        <f t="shared" si="3"/>
        <v/>
      </c>
    </row>
    <row r="52" spans="1:32" x14ac:dyDescent="0.2">
      <c r="A52" s="1">
        <v>1200</v>
      </c>
      <c r="B52" s="1" t="s">
        <v>28</v>
      </c>
      <c r="C52" s="1" t="s">
        <v>43</v>
      </c>
      <c r="D52" s="1" t="s">
        <v>29</v>
      </c>
      <c r="E52" s="1" t="s">
        <v>45</v>
      </c>
      <c r="F52" s="1" t="str">
        <f>IF(ISBLANK(E52), "", Table2[[#This Row],[unique_id]])</f>
        <v>roof_cloud_base</v>
      </c>
      <c r="G52" s="1" t="s">
        <v>46</v>
      </c>
      <c r="H52" s="1" t="s">
        <v>47</v>
      </c>
      <c r="I52" s="1" t="s">
        <v>32</v>
      </c>
      <c r="O52" s="1" t="s">
        <v>33</v>
      </c>
      <c r="P52" s="1" t="s">
        <v>48</v>
      </c>
      <c r="R52" s="1" t="s">
        <v>193</v>
      </c>
      <c r="S52" s="1">
        <v>300</v>
      </c>
      <c r="T52" s="2" t="s">
        <v>36</v>
      </c>
      <c r="U52" s="1" t="s">
        <v>49</v>
      </c>
      <c r="V52" s="1" t="str">
        <f t="shared" si="2"/>
        <v>haas/entity/sensor/weewx/roof_cloud_base/config</v>
      </c>
      <c r="W52" s="1" t="str">
        <f t="shared" si="3"/>
        <v>haas/entity/sensor/weewx/roof_cloud_base</v>
      </c>
      <c r="X52" s="1" t="s">
        <v>491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5" t="s">
        <v>205</v>
      </c>
    </row>
    <row r="53" spans="1:32" x14ac:dyDescent="0.2">
      <c r="A53" s="1">
        <v>1201</v>
      </c>
      <c r="B53" s="1" t="s">
        <v>28</v>
      </c>
      <c r="C53" s="1" t="s">
        <v>43</v>
      </c>
      <c r="D53" s="1" t="s">
        <v>29</v>
      </c>
      <c r="E53" s="1" t="s">
        <v>50</v>
      </c>
      <c r="F53" s="1" t="str">
        <f>IF(ISBLANK(E53), "", Table2[[#This Row],[unique_id]])</f>
        <v>roof_max_solar_radiation</v>
      </c>
      <c r="G53" s="1" t="s">
        <v>51</v>
      </c>
      <c r="H53" s="1" t="s">
        <v>47</v>
      </c>
      <c r="I53" s="1" t="s">
        <v>32</v>
      </c>
      <c r="O53" s="1" t="s">
        <v>33</v>
      </c>
      <c r="P53" s="1" t="s">
        <v>52</v>
      </c>
      <c r="R53" s="1" t="s">
        <v>194</v>
      </c>
      <c r="S53" s="1">
        <v>300</v>
      </c>
      <c r="T53" s="2" t="s">
        <v>36</v>
      </c>
      <c r="U53" s="1" t="s">
        <v>53</v>
      </c>
      <c r="V53" s="1" t="str">
        <f t="shared" si="2"/>
        <v>haas/entity/sensor/weewx/roof_max_solar_radiation/config</v>
      </c>
      <c r="W53" s="1" t="str">
        <f t="shared" si="3"/>
        <v>haas/entity/sensor/weewx/roof_max_solar_radiation</v>
      </c>
      <c r="X53" s="1" t="s">
        <v>491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5" t="s">
        <v>205</v>
      </c>
    </row>
    <row r="54" spans="1:32" x14ac:dyDescent="0.2">
      <c r="A54" s="1">
        <v>1250</v>
      </c>
      <c r="B54" s="1" t="s">
        <v>28</v>
      </c>
      <c r="C54" s="1" t="s">
        <v>43</v>
      </c>
      <c r="D54" s="1" t="s">
        <v>29</v>
      </c>
      <c r="E54" s="1" t="s">
        <v>57</v>
      </c>
      <c r="F54" s="1" t="str">
        <f>IF(ISBLANK(E54), "", Table2[[#This Row],[unique_id]])</f>
        <v>roof_barometer_pressure</v>
      </c>
      <c r="G54" s="1" t="s">
        <v>58</v>
      </c>
      <c r="H54" s="1" t="s">
        <v>54</v>
      </c>
      <c r="I54" s="1" t="s">
        <v>32</v>
      </c>
      <c r="O54" s="1" t="s">
        <v>33</v>
      </c>
      <c r="P54" s="1" t="s">
        <v>55</v>
      </c>
      <c r="Q54" s="1" t="s">
        <v>56</v>
      </c>
      <c r="S54" s="1">
        <v>300</v>
      </c>
      <c r="T54" s="2" t="s">
        <v>36</v>
      </c>
      <c r="U54" s="1" t="s">
        <v>59</v>
      </c>
      <c r="V54" s="1" t="str">
        <f t="shared" si="2"/>
        <v>haas/entity/sensor/weewx/roof_barometer_pressure/config</v>
      </c>
      <c r="W54" s="1" t="str">
        <f t="shared" si="3"/>
        <v>haas/entity/sensor/weewx/roof_barometer_pressure</v>
      </c>
      <c r="X54" s="1" t="s">
        <v>491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5" t="s">
        <v>205</v>
      </c>
    </row>
    <row r="55" spans="1:32" x14ac:dyDescent="0.2">
      <c r="A55" s="1">
        <v>1251</v>
      </c>
      <c r="B55" s="1" t="s">
        <v>28</v>
      </c>
      <c r="C55" s="1" t="s">
        <v>43</v>
      </c>
      <c r="D55" s="1" t="s">
        <v>29</v>
      </c>
      <c r="E55" s="1" t="s">
        <v>60</v>
      </c>
      <c r="F55" s="1" t="str">
        <f>IF(ISBLANK(E55), "", Table2[[#This Row],[unique_id]])</f>
        <v>roof_pressure</v>
      </c>
      <c r="G55" s="1" t="s">
        <v>42</v>
      </c>
      <c r="H55" s="1" t="s">
        <v>54</v>
      </c>
      <c r="I55" s="1" t="s">
        <v>32</v>
      </c>
      <c r="O55" s="1" t="s">
        <v>33</v>
      </c>
      <c r="P55" s="1" t="s">
        <v>55</v>
      </c>
      <c r="Q55" s="1" t="s">
        <v>56</v>
      </c>
      <c r="S55" s="1">
        <v>300</v>
      </c>
      <c r="T55" s="2" t="s">
        <v>36</v>
      </c>
      <c r="U55" s="1" t="s">
        <v>56</v>
      </c>
      <c r="V55" s="1" t="str">
        <f t="shared" si="2"/>
        <v>haas/entity/sensor/weewx/roof_pressure/config</v>
      </c>
      <c r="W55" s="1" t="str">
        <f t="shared" si="3"/>
        <v>haas/entity/sensor/weewx/roof_pressure</v>
      </c>
      <c r="X55" s="1" t="s">
        <v>491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5" t="s">
        <v>205</v>
      </c>
    </row>
    <row r="56" spans="1:32" x14ac:dyDescent="0.2">
      <c r="A56" s="1">
        <v>1300</v>
      </c>
      <c r="B56" s="1" t="s">
        <v>28</v>
      </c>
      <c r="C56" s="1" t="s">
        <v>43</v>
      </c>
      <c r="D56" s="1" t="s">
        <v>29</v>
      </c>
      <c r="E56" s="1" t="s">
        <v>111</v>
      </c>
      <c r="F56" s="1" t="str">
        <f>IF(ISBLANK(E56), "", Table2[[#This Row],[unique_id]])</f>
        <v>roof_wind_direction</v>
      </c>
      <c r="G56" s="1" t="s">
        <v>112</v>
      </c>
      <c r="H56" s="1" t="s">
        <v>113</v>
      </c>
      <c r="I56" s="1" t="s">
        <v>32</v>
      </c>
      <c r="O56" s="1" t="s">
        <v>33</v>
      </c>
      <c r="P56" s="1" t="s">
        <v>187</v>
      </c>
      <c r="R56" s="1" t="s">
        <v>196</v>
      </c>
      <c r="S56" s="1">
        <v>300</v>
      </c>
      <c r="T56" s="2" t="s">
        <v>36</v>
      </c>
      <c r="U56" s="1" t="s">
        <v>114</v>
      </c>
      <c r="V56" s="1" t="str">
        <f t="shared" si="2"/>
        <v>haas/entity/sensor/weewx/roof_wind_direction/config</v>
      </c>
      <c r="W56" s="1" t="str">
        <f t="shared" si="3"/>
        <v>haas/entity/sensor/weewx/roof_wind_direction</v>
      </c>
      <c r="X56" s="1" t="s">
        <v>491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5" t="s">
        <v>205</v>
      </c>
    </row>
    <row r="57" spans="1:32" x14ac:dyDescent="0.2">
      <c r="A57" s="1">
        <v>1301</v>
      </c>
      <c r="B57" s="1" t="s">
        <v>28</v>
      </c>
      <c r="C57" s="1" t="s">
        <v>43</v>
      </c>
      <c r="D57" s="1" t="s">
        <v>29</v>
      </c>
      <c r="E57" s="1" t="s">
        <v>115</v>
      </c>
      <c r="F57" s="1" t="str">
        <f>IF(ISBLANK(E57), "", Table2[[#This Row],[unique_id]])</f>
        <v>roof_wind_gust_direction</v>
      </c>
      <c r="G57" s="1" t="s">
        <v>116</v>
      </c>
      <c r="H57" s="1" t="s">
        <v>113</v>
      </c>
      <c r="I57" s="1" t="s">
        <v>32</v>
      </c>
      <c r="O57" s="1" t="s">
        <v>33</v>
      </c>
      <c r="P57" s="1" t="s">
        <v>187</v>
      </c>
      <c r="R57" s="1" t="s">
        <v>196</v>
      </c>
      <c r="S57" s="1">
        <v>300</v>
      </c>
      <c r="T57" s="2" t="s">
        <v>36</v>
      </c>
      <c r="U57" s="1" t="s">
        <v>117</v>
      </c>
      <c r="V57" s="1" t="str">
        <f t="shared" si="2"/>
        <v>haas/entity/sensor/weewx/roof_wind_gust_direction/config</v>
      </c>
      <c r="W57" s="1" t="str">
        <f t="shared" si="3"/>
        <v>haas/entity/sensor/weewx/roof_wind_gust_direction</v>
      </c>
      <c r="X57" s="1" t="s">
        <v>491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5" t="s">
        <v>205</v>
      </c>
    </row>
    <row r="58" spans="1:32" x14ac:dyDescent="0.2">
      <c r="A58" s="1">
        <v>1302</v>
      </c>
      <c r="B58" s="1" t="s">
        <v>28</v>
      </c>
      <c r="C58" s="1" t="s">
        <v>43</v>
      </c>
      <c r="D58" s="1" t="s">
        <v>29</v>
      </c>
      <c r="E58" s="1" t="s">
        <v>118</v>
      </c>
      <c r="F58" s="1" t="str">
        <f>IF(ISBLANK(E58), "", Table2[[#This Row],[unique_id]])</f>
        <v>roof_wind_gust_speed</v>
      </c>
      <c r="G58" s="1" t="s">
        <v>119</v>
      </c>
      <c r="H58" s="1" t="s">
        <v>113</v>
      </c>
      <c r="I58" s="1" t="s">
        <v>32</v>
      </c>
      <c r="O58" s="1" t="s">
        <v>33</v>
      </c>
      <c r="P58" s="1" t="s">
        <v>188</v>
      </c>
      <c r="R58" s="1" t="s">
        <v>196</v>
      </c>
      <c r="S58" s="1">
        <v>300</v>
      </c>
      <c r="T58" s="2" t="s">
        <v>36</v>
      </c>
      <c r="U58" s="1" t="s">
        <v>120</v>
      </c>
      <c r="V58" s="1" t="str">
        <f t="shared" si="2"/>
        <v>haas/entity/sensor/weewx/roof_wind_gust_speed/config</v>
      </c>
      <c r="W58" s="1" t="str">
        <f t="shared" si="3"/>
        <v>haas/entity/sensor/weewx/roof_wind_gust_speed</v>
      </c>
      <c r="X58" s="1" t="s">
        <v>490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5" t="s">
        <v>205</v>
      </c>
    </row>
    <row r="59" spans="1:32" x14ac:dyDescent="0.2">
      <c r="A59" s="1">
        <v>1303</v>
      </c>
      <c r="B59" s="1" t="s">
        <v>28</v>
      </c>
      <c r="C59" s="1" t="s">
        <v>43</v>
      </c>
      <c r="D59" s="1" t="s">
        <v>29</v>
      </c>
      <c r="E59" s="1" t="s">
        <v>121</v>
      </c>
      <c r="F59" s="1" t="str">
        <f>IF(ISBLANK(E59), "", Table2[[#This Row],[unique_id]])</f>
        <v>roof_wind_speed_10min</v>
      </c>
      <c r="G59" s="1" t="s">
        <v>122</v>
      </c>
      <c r="H59" s="1" t="s">
        <v>113</v>
      </c>
      <c r="I59" s="1" t="s">
        <v>32</v>
      </c>
      <c r="O59" s="1" t="s">
        <v>33</v>
      </c>
      <c r="P59" s="1" t="s">
        <v>188</v>
      </c>
      <c r="R59" s="1" t="s">
        <v>196</v>
      </c>
      <c r="S59" s="1">
        <v>300</v>
      </c>
      <c r="T59" s="2" t="s">
        <v>36</v>
      </c>
      <c r="U59" s="1" t="s">
        <v>123</v>
      </c>
      <c r="V59" s="1" t="str">
        <f t="shared" si="2"/>
        <v>haas/entity/sensor/weewx/roof_wind_speed_10min/config</v>
      </c>
      <c r="W59" s="1" t="str">
        <f t="shared" si="3"/>
        <v>haas/entity/sensor/weewx/roof_wind_speed_10min</v>
      </c>
      <c r="X59" s="1" t="s">
        <v>490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5" t="s">
        <v>205</v>
      </c>
    </row>
    <row r="60" spans="1:32" x14ac:dyDescent="0.2">
      <c r="A60" s="1">
        <v>1304</v>
      </c>
      <c r="B60" s="1" t="s">
        <v>28</v>
      </c>
      <c r="C60" s="1" t="s">
        <v>43</v>
      </c>
      <c r="D60" s="1" t="s">
        <v>29</v>
      </c>
      <c r="E60" s="1" t="s">
        <v>124</v>
      </c>
      <c r="F60" s="1" t="str">
        <f>IF(ISBLANK(E60), "", Table2[[#This Row],[unique_id]])</f>
        <v>roof_wind_samples</v>
      </c>
      <c r="G60" s="1" t="s">
        <v>125</v>
      </c>
      <c r="H60" s="1" t="s">
        <v>113</v>
      </c>
      <c r="I60" s="1" t="s">
        <v>32</v>
      </c>
      <c r="O60" s="1" t="s">
        <v>33</v>
      </c>
      <c r="R60" s="1" t="s">
        <v>196</v>
      </c>
      <c r="S60" s="1">
        <v>300</v>
      </c>
      <c r="T60" s="2" t="s">
        <v>36</v>
      </c>
      <c r="U60" s="1" t="s">
        <v>126</v>
      </c>
      <c r="V60" s="1" t="str">
        <f t="shared" si="2"/>
        <v>haas/entity/sensor/weewx/roof_wind_samples/config</v>
      </c>
      <c r="W60" s="1" t="str">
        <f t="shared" si="3"/>
        <v>haas/entity/sensor/weewx/roof_wind_samples</v>
      </c>
      <c r="X60" s="1" t="s">
        <v>492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5" t="s">
        <v>205</v>
      </c>
    </row>
    <row r="61" spans="1:32" x14ac:dyDescent="0.2">
      <c r="A61" s="1">
        <v>1305</v>
      </c>
      <c r="B61" s="1" t="s">
        <v>28</v>
      </c>
      <c r="C61" s="1" t="s">
        <v>43</v>
      </c>
      <c r="D61" s="1" t="s">
        <v>29</v>
      </c>
      <c r="E61" s="1" t="s">
        <v>127</v>
      </c>
      <c r="F61" s="1" t="str">
        <f>IF(ISBLANK(E61), "", Table2[[#This Row],[unique_id]])</f>
        <v>roof_wind_run</v>
      </c>
      <c r="G61" s="1" t="s">
        <v>128</v>
      </c>
      <c r="H61" s="1" t="s">
        <v>113</v>
      </c>
      <c r="I61" s="1" t="s">
        <v>32</v>
      </c>
      <c r="O61" s="1" t="s">
        <v>33</v>
      </c>
      <c r="P61" s="1" t="s">
        <v>129</v>
      </c>
      <c r="R61" s="1" t="s">
        <v>196</v>
      </c>
      <c r="S61" s="1">
        <v>300</v>
      </c>
      <c r="T61" s="2" t="s">
        <v>36</v>
      </c>
      <c r="U61" s="1" t="s">
        <v>130</v>
      </c>
      <c r="V61" s="1" t="str">
        <f t="shared" si="2"/>
        <v>haas/entity/sensor/weewx/roof_wind_run/config</v>
      </c>
      <c r="W61" s="1" t="str">
        <f t="shared" si="3"/>
        <v>haas/entity/sensor/weewx/roof_wind_run</v>
      </c>
      <c r="X61" s="1" t="s">
        <v>490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5" t="s">
        <v>205</v>
      </c>
    </row>
    <row r="62" spans="1:32" x14ac:dyDescent="0.2">
      <c r="A62" s="1">
        <v>1306</v>
      </c>
      <c r="B62" s="1" t="s">
        <v>28</v>
      </c>
      <c r="C62" s="1" t="s">
        <v>43</v>
      </c>
      <c r="D62" s="1" t="s">
        <v>29</v>
      </c>
      <c r="E62" s="1" t="s">
        <v>108</v>
      </c>
      <c r="F62" s="1" t="str">
        <f>IF(ISBLANK(E62), "", Table2[[#This Row],[unique_id]])</f>
        <v>roof_wind_speed</v>
      </c>
      <c r="G62" s="1" t="s">
        <v>109</v>
      </c>
      <c r="H62" s="1" t="s">
        <v>113</v>
      </c>
      <c r="I62" s="1" t="s">
        <v>32</v>
      </c>
      <c r="O62" s="1" t="s">
        <v>33</v>
      </c>
      <c r="P62" s="7" t="s">
        <v>188</v>
      </c>
      <c r="R62" s="1" t="s">
        <v>196</v>
      </c>
      <c r="S62" s="1">
        <v>300</v>
      </c>
      <c r="T62" s="2" t="s">
        <v>36</v>
      </c>
      <c r="U62" s="1" t="s">
        <v>110</v>
      </c>
      <c r="V62" s="1" t="str">
        <f t="shared" si="2"/>
        <v>haas/entity/sensor/weewx/roof_wind_speed/config</v>
      </c>
      <c r="W62" s="1" t="str">
        <f t="shared" si="3"/>
        <v>haas/entity/sensor/weewx/roof_wind_speed</v>
      </c>
      <c r="X62" s="1" t="s">
        <v>490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5" t="s">
        <v>205</v>
      </c>
    </row>
    <row r="63" spans="1:32" x14ac:dyDescent="0.2">
      <c r="A63" s="1">
        <v>1350</v>
      </c>
      <c r="B63" s="1" t="s">
        <v>28</v>
      </c>
      <c r="C63" s="1" t="s">
        <v>43</v>
      </c>
      <c r="D63" s="1" t="s">
        <v>29</v>
      </c>
      <c r="E63" s="1" t="s">
        <v>75</v>
      </c>
      <c r="F63" s="1" t="str">
        <f>IF(ISBLANK(E63), "", Table2[[#This Row],[unique_id]])</f>
        <v>roof_rain_rate</v>
      </c>
      <c r="G63" s="1" t="s">
        <v>76</v>
      </c>
      <c r="H63" s="1" t="s">
        <v>63</v>
      </c>
      <c r="I63" s="1" t="s">
        <v>204</v>
      </c>
      <c r="K63" s="1" t="s">
        <v>94</v>
      </c>
      <c r="O63" s="1" t="s">
        <v>33</v>
      </c>
      <c r="P63" s="1" t="s">
        <v>279</v>
      </c>
      <c r="R63" s="1" t="s">
        <v>195</v>
      </c>
      <c r="S63" s="1">
        <v>300</v>
      </c>
      <c r="T63" s="2" t="s">
        <v>36</v>
      </c>
      <c r="U63" s="1" t="s">
        <v>77</v>
      </c>
      <c r="V63" s="1" t="str">
        <f t="shared" si="2"/>
        <v>haas/entity/sensor/weewx/roof_rain_rate/config</v>
      </c>
      <c r="W63" s="1" t="str">
        <f t="shared" si="3"/>
        <v>haas/entity/sensor/weewx/roof_rain_rate</v>
      </c>
      <c r="X63" s="1" t="s">
        <v>488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5" t="s">
        <v>205</v>
      </c>
    </row>
    <row r="64" spans="1:32" x14ac:dyDescent="0.2">
      <c r="A64" s="1">
        <v>1351</v>
      </c>
      <c r="B64" s="1" t="s">
        <v>28</v>
      </c>
      <c r="C64" s="1" t="s">
        <v>43</v>
      </c>
      <c r="D64" s="1" t="s">
        <v>29</v>
      </c>
      <c r="E64" s="1" t="s">
        <v>67</v>
      </c>
      <c r="F64" s="1" t="str">
        <f>IF(ISBLANK(E64), "", Table2[[#This Row],[unique_id]])</f>
        <v>roof_hourly_rain</v>
      </c>
      <c r="G64" s="1" t="s">
        <v>68</v>
      </c>
      <c r="H64" s="1" t="s">
        <v>63</v>
      </c>
      <c r="I64" s="1" t="s">
        <v>204</v>
      </c>
      <c r="K64" s="1" t="s">
        <v>141</v>
      </c>
      <c r="O64" s="1" t="s">
        <v>64</v>
      </c>
      <c r="P64" s="1" t="s">
        <v>321</v>
      </c>
      <c r="R64" s="1" t="s">
        <v>195</v>
      </c>
      <c r="S64" s="1">
        <v>300</v>
      </c>
      <c r="T64" s="2" t="s">
        <v>36</v>
      </c>
      <c r="U64" s="1" t="s">
        <v>69</v>
      </c>
      <c r="V64" s="1" t="str">
        <f t="shared" si="2"/>
        <v>haas/entity/sensor/weewx/roof_hourly_rain/config</v>
      </c>
      <c r="W64" s="1" t="str">
        <f t="shared" si="3"/>
        <v>haas/entity/sensor/weewx/roof_hourly_rain</v>
      </c>
      <c r="X64" s="1" t="s">
        <v>488</v>
      </c>
      <c r="Y64" s="1">
        <v>1</v>
      </c>
      <c r="Z64" s="1" t="s">
        <v>38</v>
      </c>
      <c r="AA64" s="2">
        <v>3.15</v>
      </c>
      <c r="AB64" s="1" t="s">
        <v>39</v>
      </c>
      <c r="AC64" s="1" t="s">
        <v>40</v>
      </c>
      <c r="AD64" s="1" t="s">
        <v>41</v>
      </c>
      <c r="AE64" s="1" t="s">
        <v>42</v>
      </c>
      <c r="AF64" s="5" t="s">
        <v>205</v>
      </c>
    </row>
    <row r="65" spans="1:32" x14ac:dyDescent="0.2">
      <c r="A65" s="1">
        <v>1352</v>
      </c>
      <c r="B65" s="1" t="s">
        <v>28</v>
      </c>
      <c r="C65" s="1" t="s">
        <v>43</v>
      </c>
      <c r="D65" s="1" t="s">
        <v>29</v>
      </c>
      <c r="E65" s="1" t="s">
        <v>61</v>
      </c>
      <c r="F65" s="1" t="str">
        <f>IF(ISBLANK(E65), "", Table2[[#This Row],[unique_id]])</f>
        <v>roof_daily_rain</v>
      </c>
      <c r="G65" s="1" t="s">
        <v>62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321</v>
      </c>
      <c r="R65" s="1" t="s">
        <v>195</v>
      </c>
      <c r="S65" s="1">
        <v>300</v>
      </c>
      <c r="T65" s="2" t="s">
        <v>36</v>
      </c>
      <c r="U65" s="1" t="s">
        <v>66</v>
      </c>
      <c r="V65" s="1" t="str">
        <f t="shared" si="2"/>
        <v>haas/entity/sensor/weewx/roof_daily_rain/config</v>
      </c>
      <c r="W65" s="1" t="str">
        <f t="shared" si="3"/>
        <v>haas/entity/sensor/weewx/roof_daily_rain</v>
      </c>
      <c r="X65" s="1" t="s">
        <v>488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5" t="s">
        <v>205</v>
      </c>
    </row>
    <row r="66" spans="1:32" x14ac:dyDescent="0.2">
      <c r="A66" s="1">
        <v>1353</v>
      </c>
      <c r="B66" s="1" t="s">
        <v>28</v>
      </c>
      <c r="C66" s="1" t="s">
        <v>43</v>
      </c>
      <c r="D66" s="1" t="s">
        <v>29</v>
      </c>
      <c r="E66" s="1" t="s">
        <v>192</v>
      </c>
      <c r="F66" s="1" t="str">
        <f>IF(ISBLANK(E66), "", Table2[[#This Row],[unique_id]])</f>
        <v>roof_24hour_rain</v>
      </c>
      <c r="G66" s="1" t="s">
        <v>73</v>
      </c>
      <c r="H66" s="1" t="s">
        <v>63</v>
      </c>
      <c r="I66" s="1" t="s">
        <v>204</v>
      </c>
      <c r="O66" s="1" t="s">
        <v>64</v>
      </c>
      <c r="P66" s="1" t="s">
        <v>321</v>
      </c>
      <c r="R66" s="1" t="s">
        <v>195</v>
      </c>
      <c r="S66" s="1">
        <v>300</v>
      </c>
      <c r="T66" s="2" t="s">
        <v>36</v>
      </c>
      <c r="U66" s="1" t="s">
        <v>74</v>
      </c>
      <c r="V66" s="1" t="str">
        <f t="shared" si="2"/>
        <v>haas/entity/sensor/weewx/roof_24hour_rain/config</v>
      </c>
      <c r="W66" s="1" t="str">
        <f t="shared" si="3"/>
        <v>haas/entity/sensor/weewx/roof_24hour_rain</v>
      </c>
      <c r="X66" s="1" t="s">
        <v>488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5" t="s">
        <v>205</v>
      </c>
    </row>
    <row r="67" spans="1:32" x14ac:dyDescent="0.2">
      <c r="A67" s="1">
        <v>1354</v>
      </c>
      <c r="B67" s="1" t="s">
        <v>281</v>
      </c>
      <c r="C67" s="1" t="s">
        <v>161</v>
      </c>
      <c r="D67" s="1" t="s">
        <v>29</v>
      </c>
      <c r="E67" s="1" t="s">
        <v>343</v>
      </c>
      <c r="F67" s="1" t="str">
        <f>IF(ISBLANK(E67), "", Table2[[#This Row],[unique_id]])</f>
        <v>roof_weekly_rain</v>
      </c>
      <c r="G67" s="1" t="s">
        <v>344</v>
      </c>
      <c r="H67" s="1" t="s">
        <v>63</v>
      </c>
      <c r="I67" s="1" t="s">
        <v>204</v>
      </c>
      <c r="K67" s="1" t="s">
        <v>141</v>
      </c>
      <c r="T67" s="2"/>
      <c r="V67" s="1" t="str">
        <f t="shared" si="2"/>
        <v/>
      </c>
      <c r="W67" s="1" t="str">
        <f t="shared" si="3"/>
        <v/>
      </c>
      <c r="AF67" s="5"/>
    </row>
    <row r="68" spans="1:32" x14ac:dyDescent="0.2">
      <c r="A68" s="1">
        <v>1355</v>
      </c>
      <c r="B68" s="1" t="s">
        <v>28</v>
      </c>
      <c r="C68" s="1" t="s">
        <v>43</v>
      </c>
      <c r="D68" s="1" t="s">
        <v>29</v>
      </c>
      <c r="E68" s="1" t="s">
        <v>70</v>
      </c>
      <c r="F68" s="1" t="str">
        <f>IF(ISBLANK(E68), "", Table2[[#This Row],[unique_id]])</f>
        <v>roof_monthly_rain</v>
      </c>
      <c r="G68" s="1" t="s">
        <v>71</v>
      </c>
      <c r="H68" s="1" t="s">
        <v>63</v>
      </c>
      <c r="I68" s="1" t="s">
        <v>204</v>
      </c>
      <c r="K68" s="1" t="s">
        <v>141</v>
      </c>
      <c r="O68" s="1" t="s">
        <v>64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72</v>
      </c>
      <c r="V68" s="1" t="str">
        <f t="shared" si="2"/>
        <v>haas/entity/sensor/weewx/roof_monthly_rain/config</v>
      </c>
      <c r="W68" s="1" t="str">
        <f t="shared" si="3"/>
        <v>haas/entity/sensor/weewx/roof_monthly_rain</v>
      </c>
      <c r="X68" s="1" t="s">
        <v>493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5" t="s">
        <v>205</v>
      </c>
    </row>
    <row r="69" spans="1:32" x14ac:dyDescent="0.2">
      <c r="A69" s="1">
        <v>1356</v>
      </c>
      <c r="B69" s="1" t="s">
        <v>28</v>
      </c>
      <c r="C69" s="1" t="s">
        <v>43</v>
      </c>
      <c r="D69" s="1" t="s">
        <v>29</v>
      </c>
      <c r="E69" s="1" t="s">
        <v>85</v>
      </c>
      <c r="F69" s="1" t="str">
        <f>IF(ISBLANK(E69), "", Table2[[#This Row],[unique_id]])</f>
        <v>roof_yearly_rain</v>
      </c>
      <c r="G69" s="1" t="s">
        <v>86</v>
      </c>
      <c r="H69" s="1" t="s">
        <v>63</v>
      </c>
      <c r="I69" s="1" t="s">
        <v>204</v>
      </c>
      <c r="K69" s="1" t="s">
        <v>141</v>
      </c>
      <c r="O69" s="1" t="s">
        <v>64</v>
      </c>
      <c r="P69" s="1" t="s">
        <v>65</v>
      </c>
      <c r="R69" s="1" t="s">
        <v>195</v>
      </c>
      <c r="S69" s="1">
        <v>300</v>
      </c>
      <c r="T69" s="2" t="s">
        <v>36</v>
      </c>
      <c r="U69" s="1" t="s">
        <v>215</v>
      </c>
      <c r="V69" s="1" t="str">
        <f t="shared" si="2"/>
        <v>haas/entity/sensor/weewx/roof_yearly_rain/config</v>
      </c>
      <c r="W69" s="1" t="str">
        <f t="shared" si="3"/>
        <v>haas/entity/sensor/weewx/roof_yearly_rain</v>
      </c>
      <c r="X69" s="1" t="s">
        <v>493</v>
      </c>
      <c r="Y69" s="1">
        <v>1</v>
      </c>
      <c r="Z69" s="1" t="s">
        <v>38</v>
      </c>
      <c r="AA69" s="2">
        <v>3.15</v>
      </c>
      <c r="AB69" s="1" t="s">
        <v>39</v>
      </c>
      <c r="AC69" s="1" t="s">
        <v>40</v>
      </c>
      <c r="AD69" s="1" t="s">
        <v>41</v>
      </c>
      <c r="AE69" s="1" t="s">
        <v>42</v>
      </c>
      <c r="AF69" s="5" t="s">
        <v>205</v>
      </c>
    </row>
    <row r="70" spans="1:32" x14ac:dyDescent="0.2">
      <c r="A70" s="1">
        <v>1357</v>
      </c>
      <c r="B70" s="1" t="s">
        <v>28</v>
      </c>
      <c r="C70" s="1" t="s">
        <v>43</v>
      </c>
      <c r="D70" s="1" t="s">
        <v>29</v>
      </c>
      <c r="E70" s="1" t="s">
        <v>78</v>
      </c>
      <c r="F70" s="1" t="str">
        <f>IF(ISBLANK(E70), "", Table2[[#This Row],[unique_id]])</f>
        <v>roof_rain</v>
      </c>
      <c r="G70" s="1" t="s">
        <v>79</v>
      </c>
      <c r="H70" s="1" t="s">
        <v>63</v>
      </c>
      <c r="I70" s="1" t="s">
        <v>204</v>
      </c>
      <c r="O70" s="1" t="s">
        <v>80</v>
      </c>
      <c r="P70" s="1" t="s">
        <v>65</v>
      </c>
      <c r="R70" s="1" t="s">
        <v>195</v>
      </c>
      <c r="S70" s="1">
        <v>300</v>
      </c>
      <c r="T70" s="2" t="s">
        <v>36</v>
      </c>
      <c r="U70" s="1" t="s">
        <v>81</v>
      </c>
      <c r="V70" s="1" t="str">
        <f t="shared" si="2"/>
        <v>haas/entity/sensor/weewx/roof_rain/config</v>
      </c>
      <c r="W70" s="1" t="str">
        <f t="shared" si="3"/>
        <v>haas/entity/sensor/weewx/roof_rain</v>
      </c>
      <c r="X70" s="1" t="s">
        <v>493</v>
      </c>
      <c r="Y70" s="1">
        <v>1</v>
      </c>
      <c r="Z70" s="1" t="s">
        <v>38</v>
      </c>
      <c r="AA70" s="2">
        <v>3.15</v>
      </c>
      <c r="AB70" s="1" t="s">
        <v>39</v>
      </c>
      <c r="AC70" s="1" t="s">
        <v>40</v>
      </c>
      <c r="AD70" s="1" t="s">
        <v>41</v>
      </c>
      <c r="AE70" s="1" t="s">
        <v>42</v>
      </c>
      <c r="AF70" s="5" t="s">
        <v>205</v>
      </c>
    </row>
    <row r="71" spans="1:32" x14ac:dyDescent="0.2">
      <c r="A71" s="1">
        <v>1358</v>
      </c>
      <c r="B71" s="1" t="s">
        <v>28</v>
      </c>
      <c r="C71" s="1" t="s">
        <v>43</v>
      </c>
      <c r="D71" s="1" t="s">
        <v>29</v>
      </c>
      <c r="E71" s="1" t="s">
        <v>82</v>
      </c>
      <c r="F71" s="1" t="str">
        <f>IF(ISBLANK(E71), "", Table2[[#This Row],[unique_id]])</f>
        <v>roof_storm_rain</v>
      </c>
      <c r="G71" s="1" t="s">
        <v>83</v>
      </c>
      <c r="H71" s="1" t="s">
        <v>63</v>
      </c>
      <c r="I71" s="1" t="s">
        <v>204</v>
      </c>
      <c r="O71" s="1" t="s">
        <v>33</v>
      </c>
      <c r="P71" s="1" t="s">
        <v>65</v>
      </c>
      <c r="R71" s="1" t="s">
        <v>195</v>
      </c>
      <c r="S71" s="1">
        <v>300</v>
      </c>
      <c r="T71" s="2" t="s">
        <v>36</v>
      </c>
      <c r="U71" s="1" t="s">
        <v>84</v>
      </c>
      <c r="V71" s="1" t="str">
        <f t="shared" ref="V71:V104" si="4">IF(ISBLANK(U71),  "", _xlfn.CONCAT("haas/entity/sensor/", LOWER(C71), "/", E71, "/config"))</f>
        <v>haas/entity/sensor/weewx/roof_storm_rain/config</v>
      </c>
      <c r="W71" s="1" t="str">
        <f t="shared" ref="W71:W104" si="5">IF(ISBLANK(U71),  "", _xlfn.CONCAT("haas/entity/sensor/", LOWER(C71), "/", E71))</f>
        <v>haas/entity/sensor/weewx/roof_storm_rain</v>
      </c>
      <c r="X71" s="1" t="s">
        <v>493</v>
      </c>
      <c r="Y71" s="1">
        <v>1</v>
      </c>
      <c r="Z71" s="1" t="s">
        <v>38</v>
      </c>
      <c r="AA71" s="2">
        <v>3.15</v>
      </c>
      <c r="AB71" s="1" t="s">
        <v>39</v>
      </c>
      <c r="AC71" s="1" t="s">
        <v>40</v>
      </c>
      <c r="AD71" s="1" t="s">
        <v>41</v>
      </c>
      <c r="AE71" s="1" t="s">
        <v>42</v>
      </c>
      <c r="AF71" s="5" t="s">
        <v>205</v>
      </c>
    </row>
    <row r="72" spans="1:32" x14ac:dyDescent="0.2">
      <c r="A72" s="1">
        <v>1400</v>
      </c>
      <c r="B72" s="1" t="s">
        <v>28</v>
      </c>
      <c r="C72" s="1" t="s">
        <v>161</v>
      </c>
      <c r="D72" s="1" t="s">
        <v>520</v>
      </c>
      <c r="E72" s="1" t="s">
        <v>519</v>
      </c>
      <c r="F72" s="1" t="str">
        <f>IF(ISBLANK(E72), "", Table2[[#This Row],[unique_id]])</f>
        <v>home_sleep</v>
      </c>
      <c r="G72" s="1" t="s">
        <v>467</v>
      </c>
      <c r="H72" s="1" t="s">
        <v>521</v>
      </c>
      <c r="I72" s="1" t="s">
        <v>137</v>
      </c>
      <c r="K72" s="1" t="s">
        <v>393</v>
      </c>
      <c r="R72" s="1" t="s">
        <v>522</v>
      </c>
      <c r="T72" s="2"/>
      <c r="V72" s="1" t="str">
        <f t="shared" si="4"/>
        <v/>
      </c>
      <c r="W72" s="1" t="str">
        <f t="shared" si="5"/>
        <v/>
      </c>
      <c r="AF72" s="5"/>
    </row>
    <row r="73" spans="1:32" x14ac:dyDescent="0.2">
      <c r="A73" s="1">
        <v>1401</v>
      </c>
      <c r="B73" s="1" t="s">
        <v>28</v>
      </c>
      <c r="C73" s="1" t="s">
        <v>161</v>
      </c>
      <c r="D73" s="1" t="s">
        <v>520</v>
      </c>
      <c r="E73" s="1" t="s">
        <v>524</v>
      </c>
      <c r="F73" s="1" t="str">
        <f>IF(ISBLANK(E73), "", Table2[[#This Row],[unique_id]])</f>
        <v>home_wakeup</v>
      </c>
      <c r="G73" s="1" t="s">
        <v>525</v>
      </c>
      <c r="H73" s="1" t="s">
        <v>521</v>
      </c>
      <c r="I73" s="1" t="s">
        <v>137</v>
      </c>
      <c r="K73" s="1" t="s">
        <v>393</v>
      </c>
      <c r="R73" s="1" t="s">
        <v>523</v>
      </c>
      <c r="T73" s="2"/>
      <c r="V73" s="1" t="str">
        <f t="shared" si="4"/>
        <v/>
      </c>
      <c r="W73" s="1" t="str">
        <f t="shared" si="5"/>
        <v/>
      </c>
      <c r="AF73" s="5"/>
    </row>
    <row r="74" spans="1:32" x14ac:dyDescent="0.2">
      <c r="A74" s="1">
        <v>1402</v>
      </c>
      <c r="B74" s="1" t="s">
        <v>28</v>
      </c>
      <c r="C74" s="1" t="s">
        <v>602</v>
      </c>
      <c r="D74" s="1" t="s">
        <v>607</v>
      </c>
      <c r="E74" s="1" t="s">
        <v>606</v>
      </c>
      <c r="F74" s="1" t="str">
        <f>IF(ISBLANK(E74), "", Table2[[#This Row],[unique_id]])</f>
        <v>column_break</v>
      </c>
      <c r="G74" s="1" t="s">
        <v>603</v>
      </c>
      <c r="H74" s="1" t="s">
        <v>521</v>
      </c>
      <c r="I74" s="1" t="s">
        <v>137</v>
      </c>
      <c r="K74" s="1" t="s">
        <v>604</v>
      </c>
      <c r="L74" s="1" t="s">
        <v>605</v>
      </c>
      <c r="T74" s="2"/>
      <c r="AF74" s="5"/>
    </row>
    <row r="75" spans="1:32" x14ac:dyDescent="0.2">
      <c r="A75" s="1">
        <v>1450</v>
      </c>
      <c r="B75" s="1" t="s">
        <v>28</v>
      </c>
      <c r="C75" s="1" t="s">
        <v>138</v>
      </c>
      <c r="D75" s="1" t="s">
        <v>133</v>
      </c>
      <c r="E75" s="1" t="s">
        <v>134</v>
      </c>
      <c r="F75" s="1" t="str">
        <f>IF(ISBLANK(E75), "", Table2[[#This Row],[unique_id]])</f>
        <v>ada</v>
      </c>
      <c r="G75" s="1" t="s">
        <v>135</v>
      </c>
      <c r="H75" s="1" t="s">
        <v>136</v>
      </c>
      <c r="I75" s="1" t="s">
        <v>137</v>
      </c>
      <c r="K75" s="1" t="s">
        <v>141</v>
      </c>
      <c r="R75" s="1" t="s">
        <v>361</v>
      </c>
      <c r="T75" s="2"/>
      <c r="V75" s="1" t="str">
        <f t="shared" si="4"/>
        <v/>
      </c>
      <c r="W75" s="1" t="str">
        <f t="shared" si="5"/>
        <v/>
      </c>
    </row>
    <row r="76" spans="1:32" x14ac:dyDescent="0.2">
      <c r="A76" s="1">
        <v>1451</v>
      </c>
      <c r="B76" s="1" t="s">
        <v>28</v>
      </c>
      <c r="C76" s="1" t="s">
        <v>138</v>
      </c>
      <c r="D76" s="1" t="s">
        <v>133</v>
      </c>
      <c r="E76" s="1" t="s">
        <v>264</v>
      </c>
      <c r="F76" s="1" t="str">
        <f>IF(ISBLANK(E76), "", Table2[[#This Row],[unique_id]])</f>
        <v>edwin</v>
      </c>
      <c r="G76" s="1" t="s">
        <v>131</v>
      </c>
      <c r="H76" s="1" t="s">
        <v>136</v>
      </c>
      <c r="I76" s="1" t="s">
        <v>137</v>
      </c>
      <c r="K76" s="1" t="s">
        <v>141</v>
      </c>
      <c r="R76" s="1" t="s">
        <v>361</v>
      </c>
      <c r="T76" s="2"/>
      <c r="V76" s="1" t="str">
        <f t="shared" si="4"/>
        <v/>
      </c>
      <c r="W76" s="1" t="str">
        <f t="shared" si="5"/>
        <v/>
      </c>
    </row>
    <row r="77" spans="1:32" x14ac:dyDescent="0.2">
      <c r="A77" s="1">
        <v>1452</v>
      </c>
      <c r="B77" s="1" t="s">
        <v>28</v>
      </c>
      <c r="C77" s="1" t="s">
        <v>138</v>
      </c>
      <c r="D77" s="1" t="s">
        <v>133</v>
      </c>
      <c r="E77" s="1" t="s">
        <v>263</v>
      </c>
      <c r="F77" s="1" t="str">
        <f>IF(ISBLANK(E77), "", Table2[[#This Row],[unique_id]])</f>
        <v>parents</v>
      </c>
      <c r="G77" s="1" t="s">
        <v>248</v>
      </c>
      <c r="H77" s="1" t="s">
        <v>136</v>
      </c>
      <c r="I77" s="1" t="s">
        <v>137</v>
      </c>
      <c r="K77" s="1" t="s">
        <v>141</v>
      </c>
      <c r="R77" s="1" t="s">
        <v>361</v>
      </c>
      <c r="T77" s="2"/>
      <c r="V77" s="1" t="str">
        <f t="shared" si="4"/>
        <v/>
      </c>
      <c r="W77" s="1" t="str">
        <f t="shared" si="5"/>
        <v/>
      </c>
    </row>
    <row r="78" spans="1:32" x14ac:dyDescent="0.2">
      <c r="A78" s="1">
        <v>1453</v>
      </c>
      <c r="B78" s="1" t="s">
        <v>28</v>
      </c>
      <c r="C78" s="1" t="s">
        <v>309</v>
      </c>
      <c r="D78" s="1" t="s">
        <v>139</v>
      </c>
      <c r="E78" s="1" t="s">
        <v>360</v>
      </c>
      <c r="F78" s="1" t="str">
        <f>IF(ISBLANK(E78), "", Table2[[#This Row],[unique_id]])</f>
        <v>kitchen_fan</v>
      </c>
      <c r="G78" s="1" t="s">
        <v>265</v>
      </c>
      <c r="H78" s="1" t="s">
        <v>136</v>
      </c>
      <c r="I78" s="1" t="s">
        <v>137</v>
      </c>
      <c r="K78" s="1" t="s">
        <v>141</v>
      </c>
      <c r="R78" s="1" t="s">
        <v>361</v>
      </c>
      <c r="T78" s="2"/>
      <c r="V78" s="1" t="str">
        <f t="shared" si="4"/>
        <v/>
      </c>
      <c r="W78" s="1" t="str">
        <f t="shared" si="5"/>
        <v/>
      </c>
    </row>
    <row r="79" spans="1:32" x14ac:dyDescent="0.2">
      <c r="A79" s="1">
        <v>1454</v>
      </c>
      <c r="B79" s="1" t="s">
        <v>28</v>
      </c>
      <c r="C79" s="1" t="s">
        <v>138</v>
      </c>
      <c r="D79" s="1" t="s">
        <v>133</v>
      </c>
      <c r="E79" s="1" t="s">
        <v>526</v>
      </c>
      <c r="F79" s="1" t="str">
        <f>IF(ISBLANK(E79), "", Table2[[#This Row],[unique_id]])</f>
        <v>lounge</v>
      </c>
      <c r="G79" s="1" t="s">
        <v>250</v>
      </c>
      <c r="H79" s="1" t="s">
        <v>136</v>
      </c>
      <c r="I79" s="1" t="s">
        <v>137</v>
      </c>
      <c r="K79" s="1" t="s">
        <v>141</v>
      </c>
      <c r="R79" s="1" t="s">
        <v>361</v>
      </c>
      <c r="T79" s="2"/>
      <c r="V79" s="1" t="str">
        <f t="shared" si="4"/>
        <v/>
      </c>
      <c r="W79" s="1" t="str">
        <f t="shared" si="5"/>
        <v/>
      </c>
    </row>
    <row r="80" spans="1:32" x14ac:dyDescent="0.2">
      <c r="A80" s="1">
        <v>1455</v>
      </c>
      <c r="B80" s="1" t="s">
        <v>28</v>
      </c>
      <c r="C80" s="1" t="s">
        <v>138</v>
      </c>
      <c r="D80" s="1" t="s">
        <v>133</v>
      </c>
      <c r="E80" s="1" t="s">
        <v>358</v>
      </c>
      <c r="F80" s="1" t="str">
        <f>IF(ISBLANK(E80), "", Table2[[#This Row],[unique_id]])</f>
        <v>deck_east</v>
      </c>
      <c r="G80" s="1" t="s">
        <v>278</v>
      </c>
      <c r="H80" s="1" t="s">
        <v>136</v>
      </c>
      <c r="I80" s="1" t="s">
        <v>137</v>
      </c>
      <c r="K80" s="1" t="s">
        <v>141</v>
      </c>
      <c r="R80" s="1" t="s">
        <v>361</v>
      </c>
      <c r="T80" s="2"/>
      <c r="V80" s="1" t="str">
        <f t="shared" si="4"/>
        <v/>
      </c>
      <c r="W80" s="1" t="str">
        <f t="shared" si="5"/>
        <v/>
      </c>
    </row>
    <row r="81" spans="1:23" x14ac:dyDescent="0.2">
      <c r="A81" s="1">
        <v>1456</v>
      </c>
      <c r="B81" s="1" t="s">
        <v>28</v>
      </c>
      <c r="C81" s="1" t="s">
        <v>138</v>
      </c>
      <c r="D81" s="1" t="s">
        <v>133</v>
      </c>
      <c r="E81" s="1" t="s">
        <v>359</v>
      </c>
      <c r="F81" s="1" t="str">
        <f>IF(ISBLANK(E81), "", Table2[[#This Row],[unique_id]])</f>
        <v>deck_west</v>
      </c>
      <c r="G81" s="1" t="s">
        <v>277</v>
      </c>
      <c r="H81" s="1" t="s">
        <v>136</v>
      </c>
      <c r="I81" s="1" t="s">
        <v>137</v>
      </c>
      <c r="K81" s="1" t="s">
        <v>141</v>
      </c>
      <c r="R81" s="1" t="s">
        <v>361</v>
      </c>
      <c r="T81" s="2"/>
      <c r="V81" s="1" t="str">
        <f t="shared" si="4"/>
        <v/>
      </c>
      <c r="W81" s="1" t="str">
        <f t="shared" si="5"/>
        <v/>
      </c>
    </row>
    <row r="82" spans="1:23" x14ac:dyDescent="0.2">
      <c r="A82" s="1">
        <v>1457</v>
      </c>
      <c r="B82" s="1" t="s">
        <v>28</v>
      </c>
      <c r="C82" s="1" t="s">
        <v>602</v>
      </c>
      <c r="D82" s="1" t="s">
        <v>607</v>
      </c>
      <c r="E82" s="1" t="s">
        <v>606</v>
      </c>
      <c r="F82" s="1" t="str">
        <f>IF(ISBLANK(E82), "", Table2[[#This Row],[unique_id]])</f>
        <v>column_break</v>
      </c>
      <c r="G82" s="1" t="s">
        <v>603</v>
      </c>
      <c r="H82" s="1" t="s">
        <v>136</v>
      </c>
      <c r="I82" s="1" t="s">
        <v>137</v>
      </c>
      <c r="K82" s="1" t="s">
        <v>604</v>
      </c>
      <c r="L82" s="1" t="s">
        <v>605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1500</v>
      </c>
      <c r="B83" s="1" t="s">
        <v>28</v>
      </c>
      <c r="C83" s="1" t="s">
        <v>138</v>
      </c>
      <c r="D83" s="1" t="s">
        <v>142</v>
      </c>
      <c r="E83" s="1" t="s">
        <v>145</v>
      </c>
      <c r="F83" s="1" t="str">
        <f>IF(ISBLANK(E83), "", Table2[[#This Row],[unique_id]])</f>
        <v>ada_light</v>
      </c>
      <c r="G83" s="1" t="s">
        <v>146</v>
      </c>
      <c r="H83" s="1" t="s">
        <v>144</v>
      </c>
      <c r="I83" s="1" t="s">
        <v>137</v>
      </c>
      <c r="K83" s="1" t="s">
        <v>141</v>
      </c>
      <c r="R83" s="1" t="s">
        <v>479</v>
      </c>
      <c r="T83" s="2"/>
      <c r="V83" s="1" t="str">
        <f t="shared" si="4"/>
        <v/>
      </c>
      <c r="W83" s="1" t="str">
        <f t="shared" si="5"/>
        <v/>
      </c>
    </row>
    <row r="84" spans="1:23" x14ac:dyDescent="0.2">
      <c r="A84" s="1">
        <v>1501</v>
      </c>
      <c r="B84" s="1" t="s">
        <v>28</v>
      </c>
      <c r="C84" s="1" t="s">
        <v>310</v>
      </c>
      <c r="D84" s="1" t="s">
        <v>142</v>
      </c>
      <c r="E84" s="1" t="s">
        <v>510</v>
      </c>
      <c r="F84" s="1" t="str">
        <f>IF(ISBLANK(E84), "", Table2[[#This Row],[unique_id]])</f>
        <v>ada_lamp</v>
      </c>
      <c r="G84" s="1" t="s">
        <v>251</v>
      </c>
      <c r="H84" s="1" t="s">
        <v>144</v>
      </c>
      <c r="I84" s="1" t="s">
        <v>137</v>
      </c>
      <c r="J84" s="1" t="s">
        <v>514</v>
      </c>
      <c r="K84" s="1" t="s">
        <v>141</v>
      </c>
      <c r="T84" s="2"/>
      <c r="V84" s="1" t="str">
        <f t="shared" si="4"/>
        <v/>
      </c>
      <c r="W84" s="1" t="str">
        <f t="shared" si="5"/>
        <v/>
      </c>
    </row>
    <row r="85" spans="1:23" x14ac:dyDescent="0.2">
      <c r="A85" s="1">
        <v>1502</v>
      </c>
      <c r="B85" s="1" t="s">
        <v>28</v>
      </c>
      <c r="C85" s="1" t="s">
        <v>310</v>
      </c>
      <c r="D85" s="1" t="s">
        <v>142</v>
      </c>
      <c r="E85" s="1" t="s">
        <v>242</v>
      </c>
      <c r="F85" s="1" t="str">
        <f>IF(ISBLANK(E85), "", Table2[[#This Row],[unique_id]])</f>
        <v>hue_ambiance_lamp_11</v>
      </c>
      <c r="G85" s="1" t="s">
        <v>251</v>
      </c>
      <c r="H85" s="1" t="s">
        <v>144</v>
      </c>
      <c r="I85" s="1" t="s">
        <v>137</v>
      </c>
      <c r="T85" s="2"/>
      <c r="V85" s="1" t="str">
        <f t="shared" si="4"/>
        <v/>
      </c>
      <c r="W85" s="1" t="str">
        <f t="shared" si="5"/>
        <v/>
      </c>
    </row>
    <row r="86" spans="1:23" x14ac:dyDescent="0.2">
      <c r="A86" s="1">
        <v>1503</v>
      </c>
      <c r="B86" s="1" t="s">
        <v>28</v>
      </c>
      <c r="C86" s="1" t="s">
        <v>138</v>
      </c>
      <c r="D86" s="1" t="s">
        <v>142</v>
      </c>
      <c r="E86" s="1" t="s">
        <v>244</v>
      </c>
      <c r="F86" s="1" t="str">
        <f>IF(ISBLANK(E86), "", Table2[[#This Row],[unique_id]])</f>
        <v>edwin_light</v>
      </c>
      <c r="G86" s="1" t="s">
        <v>246</v>
      </c>
      <c r="H86" s="1" t="s">
        <v>144</v>
      </c>
      <c r="I86" s="1" t="s">
        <v>137</v>
      </c>
      <c r="K86" s="1" t="s">
        <v>141</v>
      </c>
      <c r="R86" s="1" t="s">
        <v>479</v>
      </c>
      <c r="T86" s="2"/>
      <c r="V86" s="1" t="str">
        <f t="shared" si="4"/>
        <v/>
      </c>
      <c r="W86" s="1" t="str">
        <f t="shared" si="5"/>
        <v/>
      </c>
    </row>
    <row r="87" spans="1:23" x14ac:dyDescent="0.2">
      <c r="A87" s="1">
        <v>1504</v>
      </c>
      <c r="B87" s="1" t="s">
        <v>28</v>
      </c>
      <c r="C87" s="1" t="s">
        <v>310</v>
      </c>
      <c r="D87" s="1" t="s">
        <v>142</v>
      </c>
      <c r="E87" s="1" t="s">
        <v>511</v>
      </c>
      <c r="F87" s="1" t="str">
        <f>IF(ISBLANK(E87), "", Table2[[#This Row],[unique_id]])</f>
        <v>edwin_lamp</v>
      </c>
      <c r="G87" s="1" t="s">
        <v>261</v>
      </c>
      <c r="H87" s="1" t="s">
        <v>144</v>
      </c>
      <c r="I87" s="1" t="s">
        <v>137</v>
      </c>
      <c r="J87" s="1" t="s">
        <v>514</v>
      </c>
      <c r="K87" s="1" t="s">
        <v>141</v>
      </c>
      <c r="T87" s="2"/>
      <c r="V87" s="1" t="str">
        <f t="shared" si="4"/>
        <v/>
      </c>
      <c r="W87" s="1" t="str">
        <f t="shared" si="5"/>
        <v/>
      </c>
    </row>
    <row r="88" spans="1:23" x14ac:dyDescent="0.2">
      <c r="A88" s="1">
        <v>1505</v>
      </c>
      <c r="B88" s="1" t="s">
        <v>28</v>
      </c>
      <c r="C88" s="1" t="s">
        <v>310</v>
      </c>
      <c r="D88" s="1" t="s">
        <v>142</v>
      </c>
      <c r="E88" s="1" t="s">
        <v>241</v>
      </c>
      <c r="F88" s="1" t="str">
        <f>IF(ISBLANK(E88), "", Table2[[#This Row],[unique_id]])</f>
        <v>hue_ambiance_lamp_10</v>
      </c>
      <c r="G88" s="1" t="s">
        <v>261</v>
      </c>
      <c r="H88" s="1" t="s">
        <v>144</v>
      </c>
      <c r="I88" s="1" t="s">
        <v>137</v>
      </c>
      <c r="T88" s="2"/>
      <c r="V88" s="1" t="str">
        <f t="shared" si="4"/>
        <v/>
      </c>
      <c r="W88" s="1" t="str">
        <f t="shared" si="5"/>
        <v/>
      </c>
    </row>
    <row r="89" spans="1:23" x14ac:dyDescent="0.2">
      <c r="A89" s="1">
        <v>1506</v>
      </c>
      <c r="B89" s="1" t="s">
        <v>28</v>
      </c>
      <c r="C89" s="1" t="s">
        <v>310</v>
      </c>
      <c r="D89" s="1" t="s">
        <v>142</v>
      </c>
      <c r="E89" s="1" t="s">
        <v>498</v>
      </c>
      <c r="F89" s="1" t="str">
        <f>IF(ISBLANK(E89), "", Table2[[#This Row],[unique_id]])</f>
        <v>hallway_main</v>
      </c>
      <c r="G89" s="1" t="s">
        <v>256</v>
      </c>
      <c r="H89" s="1" t="s">
        <v>144</v>
      </c>
      <c r="I89" s="1" t="s">
        <v>137</v>
      </c>
      <c r="J89" s="1" t="s">
        <v>512</v>
      </c>
      <c r="K89" s="1" t="s">
        <v>141</v>
      </c>
      <c r="T89" s="2"/>
      <c r="V89" s="1" t="str">
        <f t="shared" si="4"/>
        <v/>
      </c>
      <c r="W89" s="1" t="str">
        <f t="shared" si="5"/>
        <v/>
      </c>
    </row>
    <row r="90" spans="1:23" x14ac:dyDescent="0.2">
      <c r="A90" s="1">
        <v>1507</v>
      </c>
      <c r="B90" s="1" t="s">
        <v>28</v>
      </c>
      <c r="C90" s="1" t="s">
        <v>310</v>
      </c>
      <c r="D90" s="1" t="s">
        <v>142</v>
      </c>
      <c r="E90" s="1" t="s">
        <v>147</v>
      </c>
      <c r="F90" s="1" t="str">
        <f>IF(ISBLANK(E90), "", Table2[[#This Row],[unique_id]])</f>
        <v>hue_color_candle_2</v>
      </c>
      <c r="G90" s="1" t="s">
        <v>256</v>
      </c>
      <c r="H90" s="1" t="s">
        <v>144</v>
      </c>
      <c r="I90" s="1" t="s">
        <v>137</v>
      </c>
      <c r="T90" s="2"/>
      <c r="V90" s="1" t="str">
        <f t="shared" si="4"/>
        <v/>
      </c>
      <c r="W90" s="1" t="str">
        <f t="shared" si="5"/>
        <v/>
      </c>
    </row>
    <row r="91" spans="1:23" x14ac:dyDescent="0.2">
      <c r="A91" s="1">
        <v>1508</v>
      </c>
      <c r="B91" s="1" t="s">
        <v>28</v>
      </c>
      <c r="C91" s="1" t="s">
        <v>310</v>
      </c>
      <c r="D91" s="1" t="s">
        <v>142</v>
      </c>
      <c r="E91" s="1" t="s">
        <v>216</v>
      </c>
      <c r="F91" s="1" t="str">
        <f>IF(ISBLANK(E91), "", Table2[[#This Row],[unique_id]])</f>
        <v>hue_color_candle_3</v>
      </c>
      <c r="G91" s="1" t="s">
        <v>256</v>
      </c>
      <c r="H91" s="1" t="s">
        <v>144</v>
      </c>
      <c r="I91" s="1" t="s">
        <v>137</v>
      </c>
      <c r="T91" s="2"/>
      <c r="V91" s="1" t="str">
        <f t="shared" si="4"/>
        <v/>
      </c>
      <c r="W91" s="1" t="str">
        <f t="shared" si="5"/>
        <v/>
      </c>
    </row>
    <row r="92" spans="1:23" x14ac:dyDescent="0.2">
      <c r="A92" s="1">
        <v>1509</v>
      </c>
      <c r="B92" s="1" t="s">
        <v>28</v>
      </c>
      <c r="C92" s="1" t="s">
        <v>310</v>
      </c>
      <c r="D92" s="1" t="s">
        <v>142</v>
      </c>
      <c r="E92" s="1" t="s">
        <v>217</v>
      </c>
      <c r="F92" s="1" t="str">
        <f>IF(ISBLANK(E92), "", Table2[[#This Row],[unique_id]])</f>
        <v>hue_color_candle_4</v>
      </c>
      <c r="G92" s="1" t="s">
        <v>256</v>
      </c>
      <c r="H92" s="1" t="s">
        <v>144</v>
      </c>
      <c r="I92" s="1" t="s">
        <v>137</v>
      </c>
      <c r="T92" s="2"/>
      <c r="V92" s="1" t="str">
        <f t="shared" si="4"/>
        <v/>
      </c>
      <c r="W92" s="1" t="str">
        <f t="shared" si="5"/>
        <v/>
      </c>
    </row>
    <row r="93" spans="1:23" x14ac:dyDescent="0.2">
      <c r="A93" s="1">
        <v>1510</v>
      </c>
      <c r="B93" s="1" t="s">
        <v>28</v>
      </c>
      <c r="C93" s="1" t="s">
        <v>310</v>
      </c>
      <c r="D93" s="1" t="s">
        <v>142</v>
      </c>
      <c r="E93" s="1" t="s">
        <v>218</v>
      </c>
      <c r="F93" s="1" t="str">
        <f>IF(ISBLANK(E93), "", Table2[[#This Row],[unique_id]])</f>
        <v>hue_color_candle_5</v>
      </c>
      <c r="G93" s="1" t="s">
        <v>256</v>
      </c>
      <c r="H93" s="1" t="s">
        <v>144</v>
      </c>
      <c r="I93" s="1" t="s">
        <v>137</v>
      </c>
      <c r="T93" s="2"/>
      <c r="V93" s="1" t="str">
        <f t="shared" si="4"/>
        <v/>
      </c>
      <c r="W93" s="1" t="str">
        <f t="shared" si="5"/>
        <v/>
      </c>
    </row>
    <row r="94" spans="1:23" x14ac:dyDescent="0.2">
      <c r="A94" s="1">
        <v>1511</v>
      </c>
      <c r="B94" s="1" t="s">
        <v>28</v>
      </c>
      <c r="C94" s="1" t="s">
        <v>310</v>
      </c>
      <c r="D94" s="1" t="s">
        <v>142</v>
      </c>
      <c r="E94" s="1" t="s">
        <v>499</v>
      </c>
      <c r="F94" s="1" t="str">
        <f>IF(ISBLANK(E94), "", Table2[[#This Row],[unique_id]])</f>
        <v>dining_main</v>
      </c>
      <c r="G94" s="1" t="s">
        <v>143</v>
      </c>
      <c r="H94" s="1" t="s">
        <v>144</v>
      </c>
      <c r="I94" s="1" t="s">
        <v>137</v>
      </c>
      <c r="J94" s="1" t="s">
        <v>513</v>
      </c>
      <c r="K94" s="1" t="s">
        <v>141</v>
      </c>
      <c r="T94" s="2"/>
      <c r="V94" s="1" t="str">
        <f t="shared" si="4"/>
        <v/>
      </c>
      <c r="W94" s="1" t="str">
        <f t="shared" si="5"/>
        <v/>
      </c>
    </row>
    <row r="95" spans="1:23" x14ac:dyDescent="0.2">
      <c r="A95" s="1">
        <v>1512</v>
      </c>
      <c r="B95" s="1" t="s">
        <v>28</v>
      </c>
      <c r="C95" s="1" t="s">
        <v>310</v>
      </c>
      <c r="D95" s="1" t="s">
        <v>142</v>
      </c>
      <c r="E95" s="1" t="s">
        <v>219</v>
      </c>
      <c r="F95" s="1" t="str">
        <f>IF(ISBLANK(E95), "", Table2[[#This Row],[unique_id]])</f>
        <v>hue_color_candle_6</v>
      </c>
      <c r="G95" s="1" t="s">
        <v>143</v>
      </c>
      <c r="H95" s="1" t="s">
        <v>144</v>
      </c>
      <c r="I95" s="1" t="s">
        <v>137</v>
      </c>
      <c r="T95" s="2"/>
      <c r="V95" s="1" t="str">
        <f t="shared" si="4"/>
        <v/>
      </c>
      <c r="W95" s="1" t="str">
        <f t="shared" si="5"/>
        <v/>
      </c>
    </row>
    <row r="96" spans="1:23" x14ac:dyDescent="0.2">
      <c r="A96" s="1">
        <v>1513</v>
      </c>
      <c r="B96" s="1" t="s">
        <v>28</v>
      </c>
      <c r="C96" s="1" t="s">
        <v>310</v>
      </c>
      <c r="D96" s="1" t="s">
        <v>142</v>
      </c>
      <c r="E96" s="1" t="s">
        <v>220</v>
      </c>
      <c r="F96" s="1" t="str">
        <f>IF(ISBLANK(E96), "", Table2[[#This Row],[unique_id]])</f>
        <v>hue_color_candle_7</v>
      </c>
      <c r="G96" s="1" t="s">
        <v>143</v>
      </c>
      <c r="H96" s="1" t="s">
        <v>144</v>
      </c>
      <c r="I96" s="1" t="s">
        <v>137</v>
      </c>
      <c r="T96" s="2"/>
      <c r="V96" s="1" t="str">
        <f t="shared" si="4"/>
        <v/>
      </c>
      <c r="W96" s="1" t="str">
        <f t="shared" si="5"/>
        <v/>
      </c>
    </row>
    <row r="97" spans="1:23" x14ac:dyDescent="0.2">
      <c r="A97" s="1">
        <v>1514</v>
      </c>
      <c r="B97" s="1" t="s">
        <v>28</v>
      </c>
      <c r="C97" s="1" t="s">
        <v>310</v>
      </c>
      <c r="D97" s="1" t="s">
        <v>142</v>
      </c>
      <c r="E97" s="1" t="s">
        <v>221</v>
      </c>
      <c r="F97" s="1" t="str">
        <f>IF(ISBLANK(E97), "", Table2[[#This Row],[unique_id]])</f>
        <v>hue_color_candle_8</v>
      </c>
      <c r="G97" s="1" t="s">
        <v>143</v>
      </c>
      <c r="H97" s="1" t="s">
        <v>144</v>
      </c>
      <c r="I97" s="1" t="s">
        <v>137</v>
      </c>
      <c r="T97" s="2"/>
      <c r="V97" s="1" t="str">
        <f t="shared" si="4"/>
        <v/>
      </c>
      <c r="W97" s="1" t="str">
        <f t="shared" si="5"/>
        <v/>
      </c>
    </row>
    <row r="98" spans="1:23" x14ac:dyDescent="0.2">
      <c r="A98" s="1">
        <v>1515</v>
      </c>
      <c r="B98" s="1" t="s">
        <v>28</v>
      </c>
      <c r="C98" s="1" t="s">
        <v>310</v>
      </c>
      <c r="D98" s="1" t="s">
        <v>142</v>
      </c>
      <c r="E98" s="1" t="s">
        <v>222</v>
      </c>
      <c r="F98" s="1" t="str">
        <f>IF(ISBLANK(E98), "", Table2[[#This Row],[unique_id]])</f>
        <v>hue_color_candle_9</v>
      </c>
      <c r="G98" s="1" t="s">
        <v>143</v>
      </c>
      <c r="H98" s="1" t="s">
        <v>144</v>
      </c>
      <c r="I98" s="1" t="s">
        <v>137</v>
      </c>
      <c r="T98" s="2"/>
      <c r="V98" s="1" t="str">
        <f t="shared" si="4"/>
        <v/>
      </c>
      <c r="W98" s="1" t="str">
        <f t="shared" si="5"/>
        <v/>
      </c>
    </row>
    <row r="99" spans="1:23" x14ac:dyDescent="0.2">
      <c r="A99" s="1">
        <v>1516</v>
      </c>
      <c r="B99" s="1" t="s">
        <v>28</v>
      </c>
      <c r="C99" s="1" t="s">
        <v>310</v>
      </c>
      <c r="D99" s="1" t="s">
        <v>142</v>
      </c>
      <c r="E99" s="1" t="s">
        <v>223</v>
      </c>
      <c r="F99" s="1" t="str">
        <f>IF(ISBLANK(E99), "", Table2[[#This Row],[unique_id]])</f>
        <v>hue_color_candle_10</v>
      </c>
      <c r="G99" s="1" t="s">
        <v>143</v>
      </c>
      <c r="H99" s="1" t="s">
        <v>144</v>
      </c>
      <c r="I99" s="1" t="s">
        <v>137</v>
      </c>
      <c r="T99" s="2"/>
      <c r="V99" s="1" t="str">
        <f t="shared" si="4"/>
        <v/>
      </c>
      <c r="W99" s="1" t="str">
        <f t="shared" si="5"/>
        <v/>
      </c>
    </row>
    <row r="100" spans="1:23" x14ac:dyDescent="0.2">
      <c r="A100" s="1">
        <v>1517</v>
      </c>
      <c r="B100" s="1" t="s">
        <v>28</v>
      </c>
      <c r="C100" s="1" t="s">
        <v>310</v>
      </c>
      <c r="D100" s="1" t="s">
        <v>142</v>
      </c>
      <c r="E100" s="1" t="s">
        <v>224</v>
      </c>
      <c r="F100" s="1" t="str">
        <f>IF(ISBLANK(E100), "", Table2[[#This Row],[unique_id]])</f>
        <v>hue_color_candle_11</v>
      </c>
      <c r="G100" s="1" t="s">
        <v>143</v>
      </c>
      <c r="H100" s="1" t="s">
        <v>144</v>
      </c>
      <c r="I100" s="1" t="s">
        <v>137</v>
      </c>
      <c r="T100" s="2"/>
      <c r="V100" s="1" t="str">
        <f t="shared" si="4"/>
        <v/>
      </c>
      <c r="W100" s="1" t="str">
        <f t="shared" si="5"/>
        <v/>
      </c>
    </row>
    <row r="101" spans="1:23" x14ac:dyDescent="0.2">
      <c r="A101" s="1">
        <v>1518</v>
      </c>
      <c r="B101" s="1" t="s">
        <v>28</v>
      </c>
      <c r="C101" s="1" t="s">
        <v>310</v>
      </c>
      <c r="D101" s="1" t="s">
        <v>142</v>
      </c>
      <c r="E101" s="1" t="s">
        <v>500</v>
      </c>
      <c r="F101" s="1" t="str">
        <f>IF(ISBLANK(E101), "", Table2[[#This Row],[unique_id]])</f>
        <v>lounge_main</v>
      </c>
      <c r="G101" s="1" t="s">
        <v>266</v>
      </c>
      <c r="H101" s="1" t="s">
        <v>144</v>
      </c>
      <c r="I101" s="1" t="s">
        <v>137</v>
      </c>
      <c r="J101" s="1" t="s">
        <v>512</v>
      </c>
      <c r="K101" s="1" t="s">
        <v>141</v>
      </c>
      <c r="T101" s="2"/>
      <c r="V101" s="1" t="str">
        <f t="shared" si="4"/>
        <v/>
      </c>
      <c r="W101" s="1" t="str">
        <f t="shared" si="5"/>
        <v/>
      </c>
    </row>
    <row r="102" spans="1:23" x14ac:dyDescent="0.2">
      <c r="A102" s="1">
        <v>1519</v>
      </c>
      <c r="B102" s="1" t="s">
        <v>28</v>
      </c>
      <c r="C102" s="1" t="s">
        <v>310</v>
      </c>
      <c r="D102" s="1" t="s">
        <v>142</v>
      </c>
      <c r="E102" s="1" t="s">
        <v>225</v>
      </c>
      <c r="F102" s="1" t="str">
        <f>IF(ISBLANK(E102), "", Table2[[#This Row],[unique_id]])</f>
        <v>hue_color_candle_12</v>
      </c>
      <c r="G102" s="1" t="s">
        <v>266</v>
      </c>
      <c r="H102" s="1" t="s">
        <v>144</v>
      </c>
      <c r="I102" s="1" t="s">
        <v>137</v>
      </c>
      <c r="T102" s="2"/>
      <c r="V102" s="1" t="str">
        <f t="shared" si="4"/>
        <v/>
      </c>
      <c r="W102" s="1" t="str">
        <f t="shared" si="5"/>
        <v/>
      </c>
    </row>
    <row r="103" spans="1:23" x14ac:dyDescent="0.2">
      <c r="A103" s="1">
        <v>1520</v>
      </c>
      <c r="B103" s="1" t="s">
        <v>28</v>
      </c>
      <c r="C103" s="1" t="s">
        <v>310</v>
      </c>
      <c r="D103" s="1" t="s">
        <v>142</v>
      </c>
      <c r="E103" s="1" t="s">
        <v>226</v>
      </c>
      <c r="F103" s="1" t="str">
        <f>IF(ISBLANK(E103), "", Table2[[#This Row],[unique_id]])</f>
        <v>hue_color_candle_13</v>
      </c>
      <c r="G103" s="1" t="s">
        <v>266</v>
      </c>
      <c r="H103" s="1" t="s">
        <v>144</v>
      </c>
      <c r="I103" s="1" t="s">
        <v>137</v>
      </c>
      <c r="T103" s="2"/>
      <c r="V103" s="1" t="str">
        <f t="shared" si="4"/>
        <v/>
      </c>
      <c r="W103" s="1" t="str">
        <f t="shared" si="5"/>
        <v/>
      </c>
    </row>
    <row r="104" spans="1:23" x14ac:dyDescent="0.2">
      <c r="A104" s="1">
        <v>1521</v>
      </c>
      <c r="B104" s="1" t="s">
        <v>28</v>
      </c>
      <c r="C104" s="1" t="s">
        <v>310</v>
      </c>
      <c r="D104" s="1" t="s">
        <v>142</v>
      </c>
      <c r="E104" s="1" t="s">
        <v>227</v>
      </c>
      <c r="F104" s="1" t="str">
        <f>IF(ISBLANK(E104), "", Table2[[#This Row],[unique_id]])</f>
        <v>hue_color_candle_14</v>
      </c>
      <c r="G104" s="1" t="s">
        <v>266</v>
      </c>
      <c r="H104" s="1" t="s">
        <v>144</v>
      </c>
      <c r="I104" s="1" t="s">
        <v>137</v>
      </c>
      <c r="T104" s="2"/>
      <c r="V104" s="1" t="str">
        <f t="shared" si="4"/>
        <v/>
      </c>
      <c r="W104" s="1" t="str">
        <f t="shared" si="5"/>
        <v/>
      </c>
    </row>
    <row r="105" spans="1:23" x14ac:dyDescent="0.2">
      <c r="A105" s="1">
        <v>1522</v>
      </c>
      <c r="B105" s="1" t="s">
        <v>28</v>
      </c>
      <c r="C105" s="1" t="s">
        <v>138</v>
      </c>
      <c r="D105" s="1" t="s">
        <v>142</v>
      </c>
      <c r="E105" s="1" t="s">
        <v>245</v>
      </c>
      <c r="F105" s="1" t="str">
        <f>IF(ISBLANK(E105), "", Table2[[#This Row],[unique_id]])</f>
        <v>lounge_light</v>
      </c>
      <c r="G105" s="1" t="s">
        <v>247</v>
      </c>
      <c r="H105" s="1" t="s">
        <v>144</v>
      </c>
      <c r="I105" s="1" t="s">
        <v>137</v>
      </c>
      <c r="K105" s="1" t="s">
        <v>141</v>
      </c>
      <c r="R105" s="1" t="s">
        <v>479</v>
      </c>
      <c r="T105" s="2"/>
      <c r="V105" s="1" t="str">
        <f t="shared" ref="V105:V137" si="6">IF(ISBLANK(U105),  "", _xlfn.CONCAT("haas/entity/sensor/", LOWER(C105), "/", E105, "/config"))</f>
        <v/>
      </c>
      <c r="W105" s="1" t="str">
        <f t="shared" ref="W105:W137" si="7">IF(ISBLANK(U105),  "", _xlfn.CONCAT("haas/entity/sensor/", LOWER(C105), "/", E105))</f>
        <v/>
      </c>
    </row>
    <row r="106" spans="1:23" x14ac:dyDescent="0.2">
      <c r="A106" s="1">
        <v>1523</v>
      </c>
      <c r="B106" s="1" t="s">
        <v>28</v>
      </c>
      <c r="C106" s="1" t="s">
        <v>310</v>
      </c>
      <c r="D106" s="1" t="s">
        <v>142</v>
      </c>
      <c r="E106" s="1" t="s">
        <v>509</v>
      </c>
      <c r="F106" s="1" t="str">
        <f>IF(ISBLANK(E106), "", Table2[[#This Row],[unique_id]])</f>
        <v>lounge_lamp</v>
      </c>
      <c r="G106" s="1" t="s">
        <v>262</v>
      </c>
      <c r="H106" s="1" t="s">
        <v>144</v>
      </c>
      <c r="I106" s="1" t="s">
        <v>137</v>
      </c>
      <c r="J106" s="1" t="s">
        <v>513</v>
      </c>
      <c r="K106" s="1" t="s">
        <v>141</v>
      </c>
      <c r="T106" s="2"/>
      <c r="V106" s="1" t="str">
        <f t="shared" si="6"/>
        <v/>
      </c>
      <c r="W106" s="1" t="str">
        <f t="shared" si="7"/>
        <v/>
      </c>
    </row>
    <row r="107" spans="1:23" x14ac:dyDescent="0.2">
      <c r="A107" s="1">
        <v>1524</v>
      </c>
      <c r="B107" s="1" t="s">
        <v>28</v>
      </c>
      <c r="C107" s="1" t="s">
        <v>310</v>
      </c>
      <c r="D107" s="1" t="s">
        <v>142</v>
      </c>
      <c r="E107" s="1" t="s">
        <v>231</v>
      </c>
      <c r="F107" s="1" t="str">
        <f>IF(ISBLANK(E107), "", Table2[[#This Row],[unique_id]])</f>
        <v>hue_ambiance_lamp_13</v>
      </c>
      <c r="G107" s="1" t="s">
        <v>262</v>
      </c>
      <c r="H107" s="1" t="s">
        <v>144</v>
      </c>
      <c r="I107" s="1" t="s">
        <v>137</v>
      </c>
      <c r="T107" s="2"/>
      <c r="V107" s="1" t="str">
        <f t="shared" si="6"/>
        <v/>
      </c>
      <c r="W107" s="1" t="str">
        <f t="shared" si="7"/>
        <v/>
      </c>
    </row>
    <row r="108" spans="1:23" x14ac:dyDescent="0.2">
      <c r="A108" s="1">
        <v>1525</v>
      </c>
      <c r="B108" s="1" t="s">
        <v>28</v>
      </c>
      <c r="C108" s="1" t="s">
        <v>310</v>
      </c>
      <c r="D108" s="1" t="s">
        <v>142</v>
      </c>
      <c r="E108" s="1" t="s">
        <v>501</v>
      </c>
      <c r="F108" s="1" t="str">
        <f>IF(ISBLANK(E108), "", Table2[[#This Row],[unique_id]])</f>
        <v>parents_main</v>
      </c>
      <c r="G108" s="1" t="s">
        <v>252</v>
      </c>
      <c r="H108" s="1" t="s">
        <v>144</v>
      </c>
      <c r="I108" s="1" t="s">
        <v>137</v>
      </c>
      <c r="J108" s="1" t="s">
        <v>512</v>
      </c>
      <c r="K108" s="1" t="s">
        <v>141</v>
      </c>
      <c r="T108" s="2"/>
      <c r="V108" s="1" t="str">
        <f t="shared" si="6"/>
        <v/>
      </c>
      <c r="W108" s="1" t="str">
        <f t="shared" si="7"/>
        <v/>
      </c>
    </row>
    <row r="109" spans="1:23" x14ac:dyDescent="0.2">
      <c r="A109" s="1">
        <v>1526</v>
      </c>
      <c r="B109" s="1" t="s">
        <v>28</v>
      </c>
      <c r="C109" s="1" t="s">
        <v>310</v>
      </c>
      <c r="D109" s="1" t="s">
        <v>142</v>
      </c>
      <c r="E109" s="1" t="s">
        <v>228</v>
      </c>
      <c r="F109" s="1" t="str">
        <f>IF(ISBLANK(E109), "", Table2[[#This Row],[unique_id]])</f>
        <v>hue_color_candle_15</v>
      </c>
      <c r="G109" s="1" t="s">
        <v>252</v>
      </c>
      <c r="H109" s="1" t="s">
        <v>144</v>
      </c>
      <c r="I109" s="1" t="s">
        <v>137</v>
      </c>
      <c r="T109" s="2"/>
      <c r="V109" s="1" t="str">
        <f t="shared" si="6"/>
        <v/>
      </c>
      <c r="W109" s="1" t="str">
        <f t="shared" si="7"/>
        <v/>
      </c>
    </row>
    <row r="110" spans="1:23" x14ac:dyDescent="0.2">
      <c r="A110" s="1">
        <v>1527</v>
      </c>
      <c r="B110" s="1" t="s">
        <v>28</v>
      </c>
      <c r="C110" s="1" t="s">
        <v>310</v>
      </c>
      <c r="D110" s="1" t="s">
        <v>142</v>
      </c>
      <c r="E110" s="1" t="s">
        <v>229</v>
      </c>
      <c r="F110" s="1" t="str">
        <f>IF(ISBLANK(E110), "", Table2[[#This Row],[unique_id]])</f>
        <v>hue_color_candle_16</v>
      </c>
      <c r="G110" s="1" t="s">
        <v>252</v>
      </c>
      <c r="H110" s="1" t="s">
        <v>144</v>
      </c>
      <c r="I110" s="1" t="s">
        <v>137</v>
      </c>
      <c r="T110" s="2"/>
      <c r="V110" s="1" t="str">
        <f t="shared" si="6"/>
        <v/>
      </c>
      <c r="W110" s="1" t="str">
        <f t="shared" si="7"/>
        <v/>
      </c>
    </row>
    <row r="111" spans="1:23" x14ac:dyDescent="0.2">
      <c r="A111" s="1">
        <v>1528</v>
      </c>
      <c r="B111" s="1" t="s">
        <v>28</v>
      </c>
      <c r="C111" s="1" t="s">
        <v>310</v>
      </c>
      <c r="D111" s="1" t="s">
        <v>142</v>
      </c>
      <c r="E111" s="1" t="s">
        <v>230</v>
      </c>
      <c r="F111" s="1" t="str">
        <f>IF(ISBLANK(E111), "", Table2[[#This Row],[unique_id]])</f>
        <v>hue_color_candle_17</v>
      </c>
      <c r="G111" s="1" t="s">
        <v>252</v>
      </c>
      <c r="H111" s="1" t="s">
        <v>144</v>
      </c>
      <c r="I111" s="1" t="s">
        <v>137</v>
      </c>
      <c r="T111" s="2"/>
      <c r="V111" s="1" t="str">
        <f t="shared" si="6"/>
        <v/>
      </c>
      <c r="W111" s="1" t="str">
        <f t="shared" si="7"/>
        <v/>
      </c>
    </row>
    <row r="112" spans="1:23" x14ac:dyDescent="0.2">
      <c r="A112" s="1">
        <v>1529</v>
      </c>
      <c r="B112" s="1" t="s">
        <v>28</v>
      </c>
      <c r="C112" s="1" t="s">
        <v>310</v>
      </c>
      <c r="D112" s="1" t="s">
        <v>142</v>
      </c>
      <c r="E112" s="1" t="s">
        <v>502</v>
      </c>
      <c r="F112" s="1" t="str">
        <f>IF(ISBLANK(E112), "", Table2[[#This Row],[unique_id]])</f>
        <v>kitchen_main</v>
      </c>
      <c r="G112" s="1" t="s">
        <v>258</v>
      </c>
      <c r="H112" s="1" t="s">
        <v>144</v>
      </c>
      <c r="I112" s="1" t="s">
        <v>137</v>
      </c>
      <c r="J112" s="1" t="s">
        <v>513</v>
      </c>
      <c r="K112" s="1" t="s">
        <v>141</v>
      </c>
      <c r="T112" s="2"/>
      <c r="V112" s="1" t="str">
        <f t="shared" si="6"/>
        <v/>
      </c>
      <c r="W112" s="1" t="str">
        <f t="shared" si="7"/>
        <v/>
      </c>
    </row>
    <row r="113" spans="1:23" x14ac:dyDescent="0.2">
      <c r="A113" s="1">
        <v>1530</v>
      </c>
      <c r="B113" s="1" t="s">
        <v>28</v>
      </c>
      <c r="C113" s="1" t="s">
        <v>310</v>
      </c>
      <c r="D113" s="1" t="s">
        <v>142</v>
      </c>
      <c r="E113" s="1" t="s">
        <v>232</v>
      </c>
      <c r="F113" s="1" t="str">
        <f>IF(ISBLANK(E113), "", Table2[[#This Row],[unique_id]])</f>
        <v>hue_ambiance_lamp_1</v>
      </c>
      <c r="G113" s="1" t="s">
        <v>258</v>
      </c>
      <c r="H113" s="1" t="s">
        <v>144</v>
      </c>
      <c r="I113" s="1" t="s">
        <v>137</v>
      </c>
      <c r="P113" s="4"/>
      <c r="T113" s="2"/>
      <c r="V113" s="1" t="str">
        <f t="shared" si="6"/>
        <v/>
      </c>
      <c r="W113" s="1" t="str">
        <f t="shared" si="7"/>
        <v/>
      </c>
    </row>
    <row r="114" spans="1:23" x14ac:dyDescent="0.2">
      <c r="A114" s="1">
        <v>1531</v>
      </c>
      <c r="B114" s="1" t="s">
        <v>28</v>
      </c>
      <c r="C114" s="1" t="s">
        <v>310</v>
      </c>
      <c r="D114" s="1" t="s">
        <v>142</v>
      </c>
      <c r="E114" s="1" t="s">
        <v>233</v>
      </c>
      <c r="F114" s="1" t="str">
        <f>IF(ISBLANK(E114), "", Table2[[#This Row],[unique_id]])</f>
        <v>hue_ambiance_lamp_2</v>
      </c>
      <c r="G114" s="1" t="s">
        <v>258</v>
      </c>
      <c r="H114" s="1" t="s">
        <v>144</v>
      </c>
      <c r="I114" s="1" t="s">
        <v>137</v>
      </c>
      <c r="T114" s="2"/>
      <c r="V114" s="1" t="str">
        <f t="shared" si="6"/>
        <v/>
      </c>
      <c r="W114" s="1" t="str">
        <f t="shared" si="7"/>
        <v/>
      </c>
    </row>
    <row r="115" spans="1:23" x14ac:dyDescent="0.2">
      <c r="A115" s="1">
        <v>1532</v>
      </c>
      <c r="B115" s="1" t="s">
        <v>28</v>
      </c>
      <c r="C115" s="1" t="s">
        <v>310</v>
      </c>
      <c r="D115" s="1" t="s">
        <v>142</v>
      </c>
      <c r="E115" s="1" t="s">
        <v>234</v>
      </c>
      <c r="F115" s="1" t="str">
        <f>IF(ISBLANK(E115), "", Table2[[#This Row],[unique_id]])</f>
        <v>hue_ambiance_lamp_3</v>
      </c>
      <c r="G115" s="1" t="s">
        <v>258</v>
      </c>
      <c r="H115" s="1" t="s">
        <v>144</v>
      </c>
      <c r="I115" s="1" t="s">
        <v>137</v>
      </c>
      <c r="T115" s="2"/>
      <c r="V115" s="1" t="str">
        <f t="shared" si="6"/>
        <v/>
      </c>
      <c r="W115" s="1" t="str">
        <f t="shared" si="7"/>
        <v/>
      </c>
    </row>
    <row r="116" spans="1:23" x14ac:dyDescent="0.2">
      <c r="A116" s="1">
        <v>1533</v>
      </c>
      <c r="B116" s="1" t="s">
        <v>28</v>
      </c>
      <c r="C116" s="1" t="s">
        <v>310</v>
      </c>
      <c r="D116" s="1" t="s">
        <v>142</v>
      </c>
      <c r="E116" s="1" t="s">
        <v>243</v>
      </c>
      <c r="F116" s="1" t="str">
        <f>IF(ISBLANK(E116), "", Table2[[#This Row],[unique_id]])</f>
        <v>hue_ambiance_lamp_12</v>
      </c>
      <c r="G116" s="1" t="s">
        <v>258</v>
      </c>
      <c r="H116" s="1" t="s">
        <v>144</v>
      </c>
      <c r="I116" s="1" t="s">
        <v>137</v>
      </c>
      <c r="T116" s="2"/>
      <c r="V116" s="1" t="str">
        <f t="shared" si="6"/>
        <v/>
      </c>
      <c r="W116" s="1" t="str">
        <f t="shared" si="7"/>
        <v/>
      </c>
    </row>
    <row r="117" spans="1:23" x14ac:dyDescent="0.2">
      <c r="A117" s="1">
        <v>1534</v>
      </c>
      <c r="B117" s="1" t="s">
        <v>28</v>
      </c>
      <c r="C117" s="1" t="s">
        <v>310</v>
      </c>
      <c r="D117" s="1" t="s">
        <v>142</v>
      </c>
      <c r="E117" s="1" t="s">
        <v>503</v>
      </c>
      <c r="F117" s="1" t="str">
        <f>IF(ISBLANK(E117), "", Table2[[#This Row],[unique_id]])</f>
        <v>laundry_main</v>
      </c>
      <c r="G117" s="1" t="s">
        <v>260</v>
      </c>
      <c r="H117" s="1" t="s">
        <v>144</v>
      </c>
      <c r="I117" s="1" t="s">
        <v>137</v>
      </c>
      <c r="J117" s="1" t="s">
        <v>513</v>
      </c>
      <c r="K117" s="1" t="s">
        <v>141</v>
      </c>
      <c r="T117" s="2"/>
      <c r="V117" s="1" t="str">
        <f t="shared" si="6"/>
        <v/>
      </c>
      <c r="W117" s="1" t="str">
        <f t="shared" si="7"/>
        <v/>
      </c>
    </row>
    <row r="118" spans="1:23" x14ac:dyDescent="0.2">
      <c r="A118" s="1">
        <v>1535</v>
      </c>
      <c r="B118" s="1" t="s">
        <v>28</v>
      </c>
      <c r="C118" s="1" t="s">
        <v>310</v>
      </c>
      <c r="D118" s="1" t="s">
        <v>142</v>
      </c>
      <c r="E118" s="1" t="s">
        <v>235</v>
      </c>
      <c r="F118" s="1" t="str">
        <f>IF(ISBLANK(E118), "", Table2[[#This Row],[unique_id]])</f>
        <v>hue_ambiance_lamp_4</v>
      </c>
      <c r="G118" s="1" t="s">
        <v>260</v>
      </c>
      <c r="H118" s="1" t="s">
        <v>144</v>
      </c>
      <c r="I118" s="1" t="s">
        <v>137</v>
      </c>
      <c r="T118" s="2"/>
      <c r="V118" s="1" t="str">
        <f t="shared" si="6"/>
        <v/>
      </c>
      <c r="W118" s="1" t="str">
        <f t="shared" si="7"/>
        <v/>
      </c>
    </row>
    <row r="119" spans="1:23" x14ac:dyDescent="0.2">
      <c r="A119" s="1">
        <v>1536</v>
      </c>
      <c r="B119" s="1" t="s">
        <v>28</v>
      </c>
      <c r="C119" s="1" t="s">
        <v>310</v>
      </c>
      <c r="D119" s="1" t="s">
        <v>142</v>
      </c>
      <c r="E119" s="1" t="s">
        <v>504</v>
      </c>
      <c r="F119" s="1" t="str">
        <f>IF(ISBLANK(E119), "", Table2[[#This Row],[unique_id]])</f>
        <v>pantry_main</v>
      </c>
      <c r="G119" s="1" t="s">
        <v>259</v>
      </c>
      <c r="H119" s="1" t="s">
        <v>144</v>
      </c>
      <c r="I119" s="1" t="s">
        <v>137</v>
      </c>
      <c r="J119" s="1" t="s">
        <v>513</v>
      </c>
      <c r="K119" s="1" t="s">
        <v>141</v>
      </c>
      <c r="T119" s="2"/>
      <c r="V119" s="1" t="str">
        <f t="shared" si="6"/>
        <v/>
      </c>
      <c r="W119" s="1" t="str">
        <f t="shared" si="7"/>
        <v/>
      </c>
    </row>
    <row r="120" spans="1:23" x14ac:dyDescent="0.2">
      <c r="A120" s="1">
        <v>1537</v>
      </c>
      <c r="B120" s="1" t="s">
        <v>28</v>
      </c>
      <c r="C120" s="1" t="s">
        <v>310</v>
      </c>
      <c r="D120" s="1" t="s">
        <v>142</v>
      </c>
      <c r="E120" s="1" t="s">
        <v>236</v>
      </c>
      <c r="F120" s="1" t="str">
        <f>IF(ISBLANK(E120), "", Table2[[#This Row],[unique_id]])</f>
        <v>hue_ambiance_lamp_5</v>
      </c>
      <c r="G120" s="1" t="s">
        <v>259</v>
      </c>
      <c r="H120" s="1" t="s">
        <v>144</v>
      </c>
      <c r="I120" s="1" t="s">
        <v>137</v>
      </c>
      <c r="T120" s="2"/>
      <c r="V120" s="1" t="str">
        <f t="shared" si="6"/>
        <v/>
      </c>
      <c r="W120" s="1" t="str">
        <f t="shared" si="7"/>
        <v/>
      </c>
    </row>
    <row r="121" spans="1:23" x14ac:dyDescent="0.2">
      <c r="A121" s="1">
        <v>1538</v>
      </c>
      <c r="B121" s="1" t="s">
        <v>28</v>
      </c>
      <c r="C121" s="1" t="s">
        <v>310</v>
      </c>
      <c r="D121" s="1" t="s">
        <v>142</v>
      </c>
      <c r="E121" s="1" t="s">
        <v>505</v>
      </c>
      <c r="F121" s="1" t="str">
        <f>IF(ISBLANK(E121), "", Table2[[#This Row],[unique_id]])</f>
        <v>office_main</v>
      </c>
      <c r="G121" s="1" t="s">
        <v>255</v>
      </c>
      <c r="H121" s="1" t="s">
        <v>144</v>
      </c>
      <c r="I121" s="1" t="s">
        <v>137</v>
      </c>
      <c r="K121" s="1" t="s">
        <v>141</v>
      </c>
      <c r="T121" s="2"/>
      <c r="V121" s="1" t="str">
        <f t="shared" si="6"/>
        <v/>
      </c>
      <c r="W121" s="1" t="str">
        <f t="shared" si="7"/>
        <v/>
      </c>
    </row>
    <row r="122" spans="1:23" x14ac:dyDescent="0.2">
      <c r="A122" s="1">
        <v>1539</v>
      </c>
      <c r="B122" s="1" t="s">
        <v>28</v>
      </c>
      <c r="C122" s="1" t="s">
        <v>310</v>
      </c>
      <c r="D122" s="1" t="s">
        <v>142</v>
      </c>
      <c r="E122" s="1" t="s">
        <v>237</v>
      </c>
      <c r="F122" s="1" t="str">
        <f>IF(ISBLANK(E122), "", Table2[[#This Row],[unique_id]])</f>
        <v>hue_ambiance_lamp_6</v>
      </c>
      <c r="G122" s="1" t="s">
        <v>255</v>
      </c>
      <c r="H122" s="1" t="s">
        <v>144</v>
      </c>
      <c r="I122" s="1" t="s">
        <v>137</v>
      </c>
      <c r="T122" s="2"/>
      <c r="V122" s="1" t="str">
        <f t="shared" si="6"/>
        <v/>
      </c>
      <c r="W122" s="1" t="str">
        <f t="shared" si="7"/>
        <v/>
      </c>
    </row>
    <row r="123" spans="1:23" x14ac:dyDescent="0.2">
      <c r="A123" s="1">
        <v>1540</v>
      </c>
      <c r="B123" s="1" t="s">
        <v>28</v>
      </c>
      <c r="C123" s="1" t="s">
        <v>310</v>
      </c>
      <c r="D123" s="1" t="s">
        <v>142</v>
      </c>
      <c r="E123" s="1" t="s">
        <v>506</v>
      </c>
      <c r="F123" s="1" t="str">
        <f>IF(ISBLANK(E123), "", Table2[[#This Row],[unique_id]])</f>
        <v>bathroom_main</v>
      </c>
      <c r="G123" s="1" t="s">
        <v>254</v>
      </c>
      <c r="H123" s="1" t="s">
        <v>144</v>
      </c>
      <c r="I123" s="1" t="s">
        <v>137</v>
      </c>
      <c r="J123" s="1" t="s">
        <v>512</v>
      </c>
      <c r="K123" s="1" t="s">
        <v>141</v>
      </c>
      <c r="T123" s="2"/>
      <c r="V123" s="1" t="str">
        <f t="shared" si="6"/>
        <v/>
      </c>
      <c r="W123" s="1" t="str">
        <f t="shared" si="7"/>
        <v/>
      </c>
    </row>
    <row r="124" spans="1:23" x14ac:dyDescent="0.2">
      <c r="A124" s="1">
        <v>1541</v>
      </c>
      <c r="B124" s="1" t="s">
        <v>28</v>
      </c>
      <c r="C124" s="1" t="s">
        <v>310</v>
      </c>
      <c r="D124" s="1" t="s">
        <v>142</v>
      </c>
      <c r="E124" s="1" t="s">
        <v>238</v>
      </c>
      <c r="F124" s="1" t="str">
        <f>IF(ISBLANK(E124), "", Table2[[#This Row],[unique_id]])</f>
        <v>hue_ambiance_lamp_7</v>
      </c>
      <c r="G124" s="1" t="s">
        <v>254</v>
      </c>
      <c r="H124" s="1" t="s">
        <v>144</v>
      </c>
      <c r="I124" s="1" t="s">
        <v>137</v>
      </c>
      <c r="T124" s="2"/>
      <c r="V124" s="1" t="str">
        <f t="shared" si="6"/>
        <v/>
      </c>
      <c r="W124" s="1" t="str">
        <f t="shared" si="7"/>
        <v/>
      </c>
    </row>
    <row r="125" spans="1:23" x14ac:dyDescent="0.2">
      <c r="A125" s="1">
        <v>1542</v>
      </c>
      <c r="B125" s="1" t="s">
        <v>28</v>
      </c>
      <c r="C125" s="1" t="s">
        <v>310</v>
      </c>
      <c r="D125" s="1" t="s">
        <v>142</v>
      </c>
      <c r="E125" s="1" t="s">
        <v>507</v>
      </c>
      <c r="F125" s="1" t="str">
        <f>IF(ISBLANK(E125), "", Table2[[#This Row],[unique_id]])</f>
        <v>ensuite_main</v>
      </c>
      <c r="G125" s="1" t="s">
        <v>253</v>
      </c>
      <c r="H125" s="1" t="s">
        <v>144</v>
      </c>
      <c r="I125" s="1" t="s">
        <v>137</v>
      </c>
      <c r="J125" s="1" t="s">
        <v>512</v>
      </c>
      <c r="K125" s="1" t="s">
        <v>141</v>
      </c>
      <c r="T125" s="2"/>
      <c r="V125" s="1" t="str">
        <f t="shared" si="6"/>
        <v/>
      </c>
      <c r="W125" s="1" t="str">
        <f t="shared" si="7"/>
        <v/>
      </c>
    </row>
    <row r="126" spans="1:23" x14ac:dyDescent="0.2">
      <c r="A126" s="1">
        <v>1543</v>
      </c>
      <c r="B126" s="1" t="s">
        <v>28</v>
      </c>
      <c r="C126" s="1" t="s">
        <v>310</v>
      </c>
      <c r="D126" s="1" t="s">
        <v>142</v>
      </c>
      <c r="E126" s="1" t="s">
        <v>239</v>
      </c>
      <c r="F126" s="1" t="str">
        <f>IF(ISBLANK(E126), "", Table2[[#This Row],[unique_id]])</f>
        <v>hue_ambiance_lamp_8</v>
      </c>
      <c r="G126" s="1" t="s">
        <v>253</v>
      </c>
      <c r="H126" s="1" t="s">
        <v>144</v>
      </c>
      <c r="I126" s="1" t="s">
        <v>137</v>
      </c>
      <c r="T126" s="2"/>
      <c r="V126" s="1" t="str">
        <f t="shared" si="6"/>
        <v/>
      </c>
      <c r="W126" s="1" t="str">
        <f t="shared" si="7"/>
        <v/>
      </c>
    </row>
    <row r="127" spans="1:23" x14ac:dyDescent="0.2">
      <c r="A127" s="1">
        <v>1544</v>
      </c>
      <c r="B127" s="1" t="s">
        <v>28</v>
      </c>
      <c r="C127" s="1" t="s">
        <v>310</v>
      </c>
      <c r="D127" s="1" t="s">
        <v>142</v>
      </c>
      <c r="E127" s="1" t="s">
        <v>508</v>
      </c>
      <c r="F127" s="1" t="str">
        <f>IF(ISBLANK(E127), "", Table2[[#This Row],[unique_id]])</f>
        <v>wardrobe_main</v>
      </c>
      <c r="G127" s="1" t="s">
        <v>257</v>
      </c>
      <c r="H127" s="1" t="s">
        <v>144</v>
      </c>
      <c r="I127" s="1" t="s">
        <v>137</v>
      </c>
      <c r="J127" s="1" t="s">
        <v>512</v>
      </c>
      <c r="K127" s="1" t="s">
        <v>141</v>
      </c>
      <c r="T127" s="2"/>
      <c r="V127" s="1" t="str">
        <f t="shared" si="6"/>
        <v/>
      </c>
      <c r="W127" s="1" t="str">
        <f t="shared" si="7"/>
        <v/>
      </c>
    </row>
    <row r="128" spans="1:23" x14ac:dyDescent="0.2">
      <c r="A128" s="1">
        <v>1545</v>
      </c>
      <c r="B128" s="1" t="s">
        <v>28</v>
      </c>
      <c r="C128" s="1" t="s">
        <v>310</v>
      </c>
      <c r="D128" s="1" t="s">
        <v>142</v>
      </c>
      <c r="E128" s="1" t="s">
        <v>240</v>
      </c>
      <c r="F128" s="1" t="str">
        <f>IF(ISBLANK(E128), "", Table2[[#This Row],[unique_id]])</f>
        <v>hue_ambiance_lamp_9</v>
      </c>
      <c r="G128" s="1" t="s">
        <v>257</v>
      </c>
      <c r="H128" s="1" t="s">
        <v>144</v>
      </c>
      <c r="I128" s="1" t="s">
        <v>137</v>
      </c>
      <c r="T128" s="2"/>
      <c r="V128" s="1" t="str">
        <f t="shared" si="6"/>
        <v/>
      </c>
      <c r="W128" s="1" t="str">
        <f t="shared" si="7"/>
        <v/>
      </c>
    </row>
    <row r="129" spans="1:23" x14ac:dyDescent="0.2">
      <c r="A129" s="1">
        <v>1546</v>
      </c>
      <c r="B129" s="1" t="s">
        <v>28</v>
      </c>
      <c r="C129" s="1" t="s">
        <v>309</v>
      </c>
      <c r="D129" s="1" t="s">
        <v>139</v>
      </c>
      <c r="E129" s="1" t="s">
        <v>368</v>
      </c>
      <c r="F129" s="1" t="str">
        <f>IF(ISBLANK(E129), "", Table2[[#This Row],[unique_id]])</f>
        <v>deck_lights</v>
      </c>
      <c r="G129" s="1" t="s">
        <v>494</v>
      </c>
      <c r="H129" s="1" t="s">
        <v>144</v>
      </c>
      <c r="I129" s="1" t="s">
        <v>137</v>
      </c>
      <c r="K129" s="1" t="s">
        <v>141</v>
      </c>
      <c r="R129" s="1" t="s">
        <v>479</v>
      </c>
      <c r="T129" s="2"/>
      <c r="V129" s="1" t="str">
        <f t="shared" si="6"/>
        <v/>
      </c>
      <c r="W129" s="1" t="str">
        <f t="shared" si="7"/>
        <v/>
      </c>
    </row>
    <row r="130" spans="1:23" x14ac:dyDescent="0.2">
      <c r="A130" s="1">
        <v>1547</v>
      </c>
      <c r="B130" s="1" t="s">
        <v>28</v>
      </c>
      <c r="C130" s="1" t="s">
        <v>602</v>
      </c>
      <c r="D130" s="1" t="s">
        <v>607</v>
      </c>
      <c r="E130" s="1" t="s">
        <v>606</v>
      </c>
      <c r="F130" s="1" t="str">
        <f>IF(ISBLANK(E130), "", Table2[[#This Row],[unique_id]])</f>
        <v>column_break</v>
      </c>
      <c r="G130" s="1" t="s">
        <v>603</v>
      </c>
      <c r="H130" s="1" t="s">
        <v>144</v>
      </c>
      <c r="I130" s="1" t="s">
        <v>137</v>
      </c>
      <c r="K130" s="1" t="s">
        <v>604</v>
      </c>
      <c r="L130" s="1" t="s">
        <v>605</v>
      </c>
      <c r="T130" s="2"/>
    </row>
    <row r="131" spans="1:23" x14ac:dyDescent="0.2">
      <c r="A131" s="1">
        <v>1600</v>
      </c>
      <c r="B131" s="1" t="s">
        <v>28</v>
      </c>
      <c r="C131" s="1" t="s">
        <v>464</v>
      </c>
      <c r="D131" s="1" t="s">
        <v>139</v>
      </c>
      <c r="E131" s="1" t="s">
        <v>462</v>
      </c>
      <c r="F131" s="1" t="str">
        <f>IF(ISBLANK(E131), "", Table2[[#This Row],[unique_id]])</f>
        <v>adaptive_lighting_default</v>
      </c>
      <c r="G131" s="1" t="s">
        <v>470</v>
      </c>
      <c r="H131" s="1" t="s">
        <v>481</v>
      </c>
      <c r="I131" s="1" t="s">
        <v>137</v>
      </c>
      <c r="K131" s="1" t="s">
        <v>393</v>
      </c>
      <c r="T131" s="2"/>
      <c r="V131" s="1" t="str">
        <f t="shared" si="6"/>
        <v/>
      </c>
      <c r="W131" s="1" t="str">
        <f t="shared" si="7"/>
        <v/>
      </c>
    </row>
    <row r="132" spans="1:23" x14ac:dyDescent="0.2">
      <c r="A132" s="1">
        <v>1601</v>
      </c>
      <c r="B132" s="1" t="s">
        <v>28</v>
      </c>
      <c r="C132" s="1" t="s">
        <v>464</v>
      </c>
      <c r="D132" s="1" t="s">
        <v>139</v>
      </c>
      <c r="E132" s="1" t="s">
        <v>463</v>
      </c>
      <c r="F132" s="1" t="str">
        <f>IF(ISBLANK(E132), "", Table2[[#This Row],[unique_id]])</f>
        <v>adaptive_lighting_sleep_mode_default</v>
      </c>
      <c r="G132" s="1" t="s">
        <v>467</v>
      </c>
      <c r="H132" s="1" t="s">
        <v>481</v>
      </c>
      <c r="I132" s="1" t="s">
        <v>137</v>
      </c>
      <c r="K132" s="1" t="s">
        <v>393</v>
      </c>
      <c r="T132" s="2"/>
      <c r="V132" s="1" t="str">
        <f t="shared" si="6"/>
        <v/>
      </c>
      <c r="W132" s="1" t="str">
        <f t="shared" si="7"/>
        <v/>
      </c>
    </row>
    <row r="133" spans="1:23" x14ac:dyDescent="0.2">
      <c r="A133" s="1">
        <v>1602</v>
      </c>
      <c r="B133" s="1" t="s">
        <v>28</v>
      </c>
      <c r="C133" s="1" t="s">
        <v>464</v>
      </c>
      <c r="D133" s="1" t="s">
        <v>139</v>
      </c>
      <c r="E133" s="1" t="s">
        <v>465</v>
      </c>
      <c r="F133" s="1" t="str">
        <f>IF(ISBLANK(E133), "", Table2[[#This Row],[unique_id]])</f>
        <v>adaptive_lighting_adapt_color_default</v>
      </c>
      <c r="G133" s="1" t="s">
        <v>468</v>
      </c>
      <c r="H133" s="1" t="s">
        <v>481</v>
      </c>
      <c r="I133" s="1" t="s">
        <v>137</v>
      </c>
      <c r="T133" s="2"/>
      <c r="V133" s="1" t="str">
        <f t="shared" si="6"/>
        <v/>
      </c>
      <c r="W133" s="1" t="str">
        <f t="shared" si="7"/>
        <v/>
      </c>
    </row>
    <row r="134" spans="1:23" x14ac:dyDescent="0.2">
      <c r="A134" s="1">
        <v>1603</v>
      </c>
      <c r="B134" s="1" t="s">
        <v>28</v>
      </c>
      <c r="C134" s="1" t="s">
        <v>464</v>
      </c>
      <c r="D134" s="1" t="s">
        <v>139</v>
      </c>
      <c r="E134" s="1" t="s">
        <v>466</v>
      </c>
      <c r="F134" s="1" t="str">
        <f>IF(ISBLANK(E134), "", Table2[[#This Row],[unique_id]])</f>
        <v>adaptive_lighting_adapt_brightness_default</v>
      </c>
      <c r="G134" s="1" t="s">
        <v>469</v>
      </c>
      <c r="H134" s="1" t="s">
        <v>481</v>
      </c>
      <c r="I134" s="1" t="s">
        <v>137</v>
      </c>
      <c r="T134" s="2"/>
      <c r="V134" s="1" t="str">
        <f t="shared" si="6"/>
        <v/>
      </c>
      <c r="W134" s="1" t="str">
        <f t="shared" si="7"/>
        <v/>
      </c>
    </row>
    <row r="135" spans="1:23" x14ac:dyDescent="0.2">
      <c r="A135" s="1">
        <v>1604</v>
      </c>
      <c r="B135" s="1" t="s">
        <v>28</v>
      </c>
      <c r="C135" s="1" t="s">
        <v>464</v>
      </c>
      <c r="D135" s="1" t="s">
        <v>139</v>
      </c>
      <c r="E135" s="1" t="s">
        <v>482</v>
      </c>
      <c r="F135" s="1" t="str">
        <f>IF(ISBLANK(E135), "", Table2[[#This Row],[unique_id]])</f>
        <v>adaptive_lighting_bedroom</v>
      </c>
      <c r="G135" s="1" t="s">
        <v>470</v>
      </c>
      <c r="H135" s="1" t="s">
        <v>480</v>
      </c>
      <c r="I135" s="1" t="s">
        <v>137</v>
      </c>
      <c r="K135" s="1" t="s">
        <v>393</v>
      </c>
      <c r="T135" s="2"/>
      <c r="V135" s="1" t="str">
        <f t="shared" si="6"/>
        <v/>
      </c>
      <c r="W135" s="1" t="str">
        <f t="shared" si="7"/>
        <v/>
      </c>
    </row>
    <row r="136" spans="1:23" x14ac:dyDescent="0.2">
      <c r="A136" s="1">
        <v>1605</v>
      </c>
      <c r="B136" s="1" t="s">
        <v>28</v>
      </c>
      <c r="C136" s="1" t="s">
        <v>464</v>
      </c>
      <c r="D136" s="1" t="s">
        <v>139</v>
      </c>
      <c r="E136" s="1" t="s">
        <v>483</v>
      </c>
      <c r="F136" s="1" t="str">
        <f>IF(ISBLANK(E136), "", Table2[[#This Row],[unique_id]])</f>
        <v>adaptive_lighting_sleep_mode_bedroom</v>
      </c>
      <c r="G136" s="1" t="s">
        <v>467</v>
      </c>
      <c r="H136" s="1" t="s">
        <v>480</v>
      </c>
      <c r="I136" s="1" t="s">
        <v>137</v>
      </c>
      <c r="K136" s="1" t="s">
        <v>393</v>
      </c>
      <c r="T136" s="2"/>
      <c r="V136" s="1" t="str">
        <f t="shared" si="6"/>
        <v/>
      </c>
      <c r="W136" s="1" t="str">
        <f t="shared" si="7"/>
        <v/>
      </c>
    </row>
    <row r="137" spans="1:23" x14ac:dyDescent="0.2">
      <c r="A137" s="1">
        <v>1606</v>
      </c>
      <c r="B137" s="1" t="s">
        <v>28</v>
      </c>
      <c r="C137" s="1" t="s">
        <v>464</v>
      </c>
      <c r="D137" s="1" t="s">
        <v>139</v>
      </c>
      <c r="E137" s="1" t="s">
        <v>484</v>
      </c>
      <c r="F137" s="1" t="str">
        <f>IF(ISBLANK(E137), "", Table2[[#This Row],[unique_id]])</f>
        <v>adaptive_lighting_adapt_color_bedroom</v>
      </c>
      <c r="G137" s="1" t="s">
        <v>468</v>
      </c>
      <c r="H137" s="1" t="s">
        <v>480</v>
      </c>
      <c r="I137" s="1" t="s">
        <v>137</v>
      </c>
      <c r="T137" s="2"/>
      <c r="V137" s="1" t="str">
        <f t="shared" si="6"/>
        <v/>
      </c>
      <c r="W137" s="1" t="str">
        <f t="shared" si="7"/>
        <v/>
      </c>
    </row>
    <row r="138" spans="1:23" x14ac:dyDescent="0.2">
      <c r="A138" s="1">
        <v>1607</v>
      </c>
      <c r="B138" s="1" t="s">
        <v>28</v>
      </c>
      <c r="C138" s="1" t="s">
        <v>464</v>
      </c>
      <c r="D138" s="1" t="s">
        <v>139</v>
      </c>
      <c r="E138" s="1" t="s">
        <v>485</v>
      </c>
      <c r="F138" s="1" t="str">
        <f>IF(ISBLANK(E138), "", Table2[[#This Row],[unique_id]])</f>
        <v>adaptive_lighting_adapt_brightness_bedroom</v>
      </c>
      <c r="G138" s="1" t="s">
        <v>469</v>
      </c>
      <c r="H138" s="1" t="s">
        <v>480</v>
      </c>
      <c r="I138" s="1" t="s">
        <v>137</v>
      </c>
      <c r="T138" s="2"/>
      <c r="V138" s="1" t="str">
        <f t="shared" ref="V138:V171" si="8">IF(ISBLANK(U138),  "", _xlfn.CONCAT("haas/entity/sensor/", LOWER(C138), "/", E138, "/config"))</f>
        <v/>
      </c>
      <c r="W138" s="1" t="str">
        <f t="shared" ref="W138:W171" si="9">IF(ISBLANK(U138),  "", _xlfn.CONCAT("haas/entity/sensor/", LOWER(C138), "/", E138))</f>
        <v/>
      </c>
    </row>
    <row r="139" spans="1:23" x14ac:dyDescent="0.2">
      <c r="A139" s="1">
        <v>1608</v>
      </c>
      <c r="B139" s="14" t="s">
        <v>28</v>
      </c>
      <c r="C139" s="14" t="s">
        <v>464</v>
      </c>
      <c r="D139" s="14" t="s">
        <v>139</v>
      </c>
      <c r="E139" s="14" t="s">
        <v>515</v>
      </c>
      <c r="F139" s="1" t="str">
        <f>IF(ISBLANK(E139), "", Table2[[#This Row],[unique_id]])</f>
        <v>adaptive_lighting_night_light</v>
      </c>
      <c r="G139" s="14" t="s">
        <v>470</v>
      </c>
      <c r="H139" s="14" t="s">
        <v>497</v>
      </c>
      <c r="I139" s="14" t="s">
        <v>137</v>
      </c>
      <c r="J139" s="14"/>
      <c r="K139" s="14" t="s">
        <v>393</v>
      </c>
      <c r="T139" s="2"/>
      <c r="V139" s="1" t="str">
        <f t="shared" si="8"/>
        <v/>
      </c>
      <c r="W139" s="1" t="str">
        <f t="shared" si="9"/>
        <v/>
      </c>
    </row>
    <row r="140" spans="1:23" x14ac:dyDescent="0.2">
      <c r="A140" s="1">
        <v>1609</v>
      </c>
      <c r="B140" s="14" t="s">
        <v>28</v>
      </c>
      <c r="C140" s="14" t="s">
        <v>464</v>
      </c>
      <c r="D140" s="14" t="s">
        <v>139</v>
      </c>
      <c r="E140" s="14" t="s">
        <v>516</v>
      </c>
      <c r="F140" s="1" t="str">
        <f>IF(ISBLANK(E140), "", Table2[[#This Row],[unique_id]])</f>
        <v>adaptive_lighting_sleep_mode_night_light</v>
      </c>
      <c r="G140" s="14" t="s">
        <v>467</v>
      </c>
      <c r="H140" s="14" t="s">
        <v>497</v>
      </c>
      <c r="I140" s="14" t="s">
        <v>137</v>
      </c>
      <c r="J140" s="14"/>
      <c r="K140" s="14" t="s">
        <v>393</v>
      </c>
      <c r="T140" s="2"/>
      <c r="V140" s="1" t="str">
        <f t="shared" si="8"/>
        <v/>
      </c>
      <c r="W140" s="1" t="str">
        <f t="shared" si="9"/>
        <v/>
      </c>
    </row>
    <row r="141" spans="1:23" x14ac:dyDescent="0.2">
      <c r="A141" s="1">
        <v>1610</v>
      </c>
      <c r="B141" s="14" t="s">
        <v>28</v>
      </c>
      <c r="C141" s="14" t="s">
        <v>464</v>
      </c>
      <c r="D141" s="14" t="s">
        <v>139</v>
      </c>
      <c r="E141" s="14" t="s">
        <v>517</v>
      </c>
      <c r="F141" s="1" t="str">
        <f>IF(ISBLANK(E141), "", Table2[[#This Row],[unique_id]])</f>
        <v>adaptive_lighting_adapt_color_night_light</v>
      </c>
      <c r="G141" s="14" t="s">
        <v>468</v>
      </c>
      <c r="H141" s="14" t="s">
        <v>497</v>
      </c>
      <c r="I141" s="14" t="s">
        <v>137</v>
      </c>
      <c r="J141" s="14"/>
      <c r="K141" s="14"/>
      <c r="T141" s="2"/>
      <c r="V141" s="1" t="str">
        <f t="shared" si="8"/>
        <v/>
      </c>
      <c r="W141" s="1" t="str">
        <f t="shared" si="9"/>
        <v/>
      </c>
    </row>
    <row r="142" spans="1:23" x14ac:dyDescent="0.2">
      <c r="A142" s="1">
        <v>1611</v>
      </c>
      <c r="B142" s="14" t="s">
        <v>28</v>
      </c>
      <c r="C142" s="14" t="s">
        <v>464</v>
      </c>
      <c r="D142" s="14" t="s">
        <v>139</v>
      </c>
      <c r="E142" s="14" t="s">
        <v>518</v>
      </c>
      <c r="F142" s="1" t="str">
        <f>IF(ISBLANK(E142), "", Table2[[#This Row],[unique_id]])</f>
        <v>adaptive_lighting_adapt_brightness_night_light</v>
      </c>
      <c r="G142" s="14" t="s">
        <v>469</v>
      </c>
      <c r="H142" s="14" t="s">
        <v>497</v>
      </c>
      <c r="I142" s="14" t="s">
        <v>137</v>
      </c>
      <c r="J142" s="14"/>
      <c r="K142" s="14"/>
      <c r="T142" s="2"/>
      <c r="V142" s="1" t="str">
        <f t="shared" si="8"/>
        <v/>
      </c>
      <c r="W142" s="1" t="str">
        <f t="shared" si="9"/>
        <v/>
      </c>
    </row>
    <row r="143" spans="1:23" x14ac:dyDescent="0.2">
      <c r="B143" s="7"/>
      <c r="C143" s="7"/>
      <c r="D143" s="7"/>
      <c r="E143" s="7"/>
      <c r="F143" s="1" t="str">
        <f>IF(ISBLANK(E143), "", Table2[[#This Row],[unique_id]])</f>
        <v/>
      </c>
      <c r="G143" s="7"/>
      <c r="H143" s="7"/>
      <c r="I143" s="7"/>
      <c r="J143" s="7"/>
      <c r="K143" s="7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2102</v>
      </c>
      <c r="B144" s="1" t="s">
        <v>28</v>
      </c>
      <c r="C144" s="1" t="s">
        <v>161</v>
      </c>
      <c r="D144" s="1" t="s">
        <v>29</v>
      </c>
      <c r="E144" s="1" t="s">
        <v>302</v>
      </c>
      <c r="F144" s="1" t="str">
        <f>IF(ISBLANK(E144), "", Table2[[#This Row],[unique_id]])</f>
        <v>home_power</v>
      </c>
      <c r="G144" s="1" t="s">
        <v>587</v>
      </c>
      <c r="H144" s="1" t="s">
        <v>353</v>
      </c>
      <c r="I144" s="1" t="s">
        <v>148</v>
      </c>
      <c r="K144" s="1" t="s">
        <v>94</v>
      </c>
      <c r="P144" s="1" t="s">
        <v>600</v>
      </c>
      <c r="R144" s="1" t="s">
        <v>355</v>
      </c>
      <c r="T144" s="2"/>
      <c r="V144" s="1" t="str">
        <f t="shared" si="8"/>
        <v/>
      </c>
      <c r="W144" s="1" t="str">
        <f t="shared" si="9"/>
        <v/>
      </c>
    </row>
    <row r="145" spans="1:23" x14ac:dyDescent="0.2">
      <c r="A145" s="1">
        <v>2100</v>
      </c>
      <c r="B145" s="1" t="s">
        <v>28</v>
      </c>
      <c r="C145" s="1" t="s">
        <v>161</v>
      </c>
      <c r="D145" s="1" t="s">
        <v>29</v>
      </c>
      <c r="E145" s="1" t="s">
        <v>583</v>
      </c>
      <c r="F145" s="1" t="str">
        <f>IF(ISBLANK(E145), "", Table2[[#This Row],[unique_id]])</f>
        <v>home_peak_power</v>
      </c>
      <c r="G145" s="1" t="s">
        <v>586</v>
      </c>
      <c r="H145" s="1" t="s">
        <v>353</v>
      </c>
      <c r="I145" s="1" t="s">
        <v>148</v>
      </c>
      <c r="K145" s="1" t="s">
        <v>94</v>
      </c>
      <c r="P145" s="1" t="s">
        <v>600</v>
      </c>
      <c r="R145" s="1" t="s">
        <v>355</v>
      </c>
      <c r="T145" s="2"/>
      <c r="V145" s="1" t="str">
        <f t="shared" si="8"/>
        <v/>
      </c>
      <c r="W145" s="1" t="str">
        <f t="shared" si="9"/>
        <v/>
      </c>
    </row>
    <row r="146" spans="1:23" x14ac:dyDescent="0.2">
      <c r="A146" s="1">
        <v>2101</v>
      </c>
      <c r="B146" s="1" t="s">
        <v>28</v>
      </c>
      <c r="C146" s="1" t="s">
        <v>161</v>
      </c>
      <c r="D146" s="1" t="s">
        <v>29</v>
      </c>
      <c r="E146" s="1" t="s">
        <v>584</v>
      </c>
      <c r="F146" s="1" t="str">
        <f>IF(ISBLANK(E146), "", Table2[[#This Row],[unique_id]])</f>
        <v>home_base_power</v>
      </c>
      <c r="G146" s="1" t="s">
        <v>585</v>
      </c>
      <c r="H146" s="1" t="s">
        <v>353</v>
      </c>
      <c r="I146" s="1" t="s">
        <v>148</v>
      </c>
      <c r="K146" s="1" t="s">
        <v>94</v>
      </c>
      <c r="P146" s="1" t="s">
        <v>600</v>
      </c>
      <c r="R146" s="1" t="s">
        <v>355</v>
      </c>
      <c r="T146" s="2"/>
      <c r="V146" s="1" t="str">
        <f t="shared" si="8"/>
        <v/>
      </c>
      <c r="W146" s="1" t="str">
        <f t="shared" si="9"/>
        <v/>
      </c>
    </row>
    <row r="147" spans="1:23" x14ac:dyDescent="0.2">
      <c r="A147" s="1">
        <v>2103</v>
      </c>
      <c r="B147" s="1" t="s">
        <v>281</v>
      </c>
      <c r="C147" s="1" t="s">
        <v>161</v>
      </c>
      <c r="D147" s="1" t="s">
        <v>29</v>
      </c>
      <c r="E147" s="1" t="s">
        <v>590</v>
      </c>
      <c r="F147" s="1" t="str">
        <f>IF(ISBLANK(E147), "", Table2[[#This Row],[unique_id]])</f>
        <v>home_lights_power</v>
      </c>
      <c r="G147" s="1" t="s">
        <v>592</v>
      </c>
      <c r="H147" s="1" t="s">
        <v>353</v>
      </c>
      <c r="I147" s="1" t="s">
        <v>148</v>
      </c>
      <c r="K147" s="1" t="s">
        <v>141</v>
      </c>
      <c r="P147" s="1" t="s">
        <v>600</v>
      </c>
      <c r="R147" s="1" t="s">
        <v>355</v>
      </c>
      <c r="T147" s="2"/>
      <c r="V147" s="1" t="str">
        <f t="shared" si="8"/>
        <v/>
      </c>
      <c r="W147" s="1" t="str">
        <f t="shared" si="9"/>
        <v/>
      </c>
    </row>
    <row r="148" spans="1:23" x14ac:dyDescent="0.2">
      <c r="A148" s="1">
        <v>2104</v>
      </c>
      <c r="B148" s="1" t="s">
        <v>281</v>
      </c>
      <c r="C148" s="1" t="s">
        <v>161</v>
      </c>
      <c r="D148" s="1" t="s">
        <v>29</v>
      </c>
      <c r="E148" s="1" t="s">
        <v>591</v>
      </c>
      <c r="F148" s="1" t="str">
        <f>IF(ISBLANK(E148), "", Table2[[#This Row],[unique_id]])</f>
        <v>home_fans_power</v>
      </c>
      <c r="G148" s="1" t="s">
        <v>593</v>
      </c>
      <c r="H148" s="1" t="s">
        <v>353</v>
      </c>
      <c r="I148" s="1" t="s">
        <v>148</v>
      </c>
      <c r="K148" s="1" t="s">
        <v>141</v>
      </c>
      <c r="P148" s="1" t="s">
        <v>600</v>
      </c>
      <c r="R148" s="1" t="s">
        <v>355</v>
      </c>
      <c r="T148" s="2"/>
      <c r="V148" s="1" t="str">
        <f t="shared" si="8"/>
        <v/>
      </c>
      <c r="W148" s="1" t="str">
        <f t="shared" si="9"/>
        <v/>
      </c>
    </row>
    <row r="149" spans="1:23" x14ac:dyDescent="0.2">
      <c r="A149" s="1">
        <v>2105</v>
      </c>
      <c r="B149" s="1" t="s">
        <v>281</v>
      </c>
      <c r="C149" s="1" t="s">
        <v>161</v>
      </c>
      <c r="D149" s="1" t="s">
        <v>29</v>
      </c>
      <c r="E149" s="1" t="s">
        <v>581</v>
      </c>
      <c r="F149" s="1" t="str">
        <f>IF(ISBLANK(E149), "", Table2[[#This Row],[unique_id]])</f>
        <v>pool_filter_power</v>
      </c>
      <c r="G149" s="1" t="s">
        <v>580</v>
      </c>
      <c r="H149" s="1" t="s">
        <v>353</v>
      </c>
      <c r="I149" s="1" t="s">
        <v>148</v>
      </c>
      <c r="K149" s="1" t="s">
        <v>141</v>
      </c>
      <c r="P149" s="1" t="s">
        <v>600</v>
      </c>
      <c r="R149" s="1" t="s">
        <v>355</v>
      </c>
      <c r="T149" s="2"/>
      <c r="V149" s="1" t="str">
        <f t="shared" si="8"/>
        <v/>
      </c>
      <c r="W149" s="1" t="str">
        <f t="shared" si="9"/>
        <v/>
      </c>
    </row>
    <row r="150" spans="1:23" x14ac:dyDescent="0.2">
      <c r="A150" s="1">
        <v>2106</v>
      </c>
      <c r="B150" s="1" t="s">
        <v>281</v>
      </c>
      <c r="C150" s="1" t="s">
        <v>161</v>
      </c>
      <c r="D150" s="1" t="s">
        <v>29</v>
      </c>
      <c r="E150" s="1" t="s">
        <v>320</v>
      </c>
      <c r="F150" s="1" t="str">
        <f>IF(ISBLANK(E150), "", Table2[[#This Row],[unique_id]])</f>
        <v>roof_water_heater_booster_power</v>
      </c>
      <c r="G150" s="1" t="s">
        <v>319</v>
      </c>
      <c r="H150" s="1" t="s">
        <v>353</v>
      </c>
      <c r="I150" s="1" t="s">
        <v>148</v>
      </c>
      <c r="K150" s="1" t="s">
        <v>141</v>
      </c>
      <c r="P150" s="1" t="s">
        <v>600</v>
      </c>
      <c r="R150" s="1" t="s">
        <v>355</v>
      </c>
      <c r="T150" s="2"/>
      <c r="V150" s="1" t="str">
        <f t="shared" si="8"/>
        <v/>
      </c>
      <c r="W150" s="1" t="str">
        <f t="shared" si="9"/>
        <v/>
      </c>
    </row>
    <row r="151" spans="1:23" x14ac:dyDescent="0.2">
      <c r="A151" s="1">
        <v>2107</v>
      </c>
      <c r="B151" s="1" t="s">
        <v>28</v>
      </c>
      <c r="C151" s="1" t="s">
        <v>309</v>
      </c>
      <c r="D151" s="1" t="s">
        <v>29</v>
      </c>
      <c r="E151" s="1" t="s">
        <v>324</v>
      </c>
      <c r="F151" s="1" t="str">
        <f>IF(ISBLANK(E151), "", Table2[[#This Row],[unique_id]])</f>
        <v>kitchen_dish_washer_current_consumption</v>
      </c>
      <c r="G151" s="1" t="s">
        <v>297</v>
      </c>
      <c r="H151" s="1" t="s">
        <v>353</v>
      </c>
      <c r="I151" s="1" t="s">
        <v>148</v>
      </c>
      <c r="K151" s="1" t="s">
        <v>141</v>
      </c>
      <c r="P151" s="1" t="s">
        <v>600</v>
      </c>
      <c r="R151" s="1" t="s">
        <v>355</v>
      </c>
      <c r="T151" s="2"/>
      <c r="V151" s="1" t="str">
        <f t="shared" si="8"/>
        <v/>
      </c>
      <c r="W151" s="1" t="str">
        <f t="shared" si="9"/>
        <v/>
      </c>
    </row>
    <row r="152" spans="1:23" x14ac:dyDescent="0.2">
      <c r="A152" s="1">
        <v>2108</v>
      </c>
      <c r="B152" s="1" t="s">
        <v>28</v>
      </c>
      <c r="C152" s="1" t="s">
        <v>309</v>
      </c>
      <c r="D152" s="1" t="s">
        <v>29</v>
      </c>
      <c r="E152" s="1" t="s">
        <v>318</v>
      </c>
      <c r="F152" s="1" t="str">
        <f>IF(ISBLANK(E152), "", Table2[[#This Row],[unique_id]])</f>
        <v>laundry_clothes_dryer_current_consumption</v>
      </c>
      <c r="G152" s="1" t="s">
        <v>298</v>
      </c>
      <c r="H152" s="1" t="s">
        <v>353</v>
      </c>
      <c r="I152" s="1" t="s">
        <v>148</v>
      </c>
      <c r="K152" s="1" t="s">
        <v>141</v>
      </c>
      <c r="P152" s="1" t="s">
        <v>600</v>
      </c>
      <c r="R152" s="1" t="s">
        <v>355</v>
      </c>
      <c r="T152" s="2"/>
      <c r="V152" s="1" t="str">
        <f t="shared" si="8"/>
        <v/>
      </c>
      <c r="W152" s="1" t="str">
        <f t="shared" si="9"/>
        <v/>
      </c>
    </row>
    <row r="153" spans="1:23" x14ac:dyDescent="0.2">
      <c r="A153" s="1">
        <v>2109</v>
      </c>
      <c r="B153" s="1" t="s">
        <v>28</v>
      </c>
      <c r="C153" s="1" t="s">
        <v>309</v>
      </c>
      <c r="D153" s="1" t="s">
        <v>29</v>
      </c>
      <c r="E153" s="1" t="s">
        <v>317</v>
      </c>
      <c r="F153" s="1" t="str">
        <f>IF(ISBLANK(E153), "", Table2[[#This Row],[unique_id]])</f>
        <v>laundry_washing_machine_current_consumption</v>
      </c>
      <c r="G153" s="1" t="s">
        <v>296</v>
      </c>
      <c r="H153" s="1" t="s">
        <v>353</v>
      </c>
      <c r="I153" s="1" t="s">
        <v>148</v>
      </c>
      <c r="K153" s="1" t="s">
        <v>141</v>
      </c>
      <c r="P153" s="1" t="s">
        <v>600</v>
      </c>
      <c r="R153" s="1" t="s">
        <v>355</v>
      </c>
      <c r="T153" s="2"/>
      <c r="V153" s="1" t="str">
        <f t="shared" si="8"/>
        <v/>
      </c>
      <c r="W153" s="1" t="str">
        <f t="shared" si="9"/>
        <v/>
      </c>
    </row>
    <row r="154" spans="1:23" x14ac:dyDescent="0.2">
      <c r="A154" s="1">
        <v>2110</v>
      </c>
      <c r="B154" s="1" t="s">
        <v>28</v>
      </c>
      <c r="C154" s="1" t="s">
        <v>309</v>
      </c>
      <c r="D154" s="1" t="s">
        <v>29</v>
      </c>
      <c r="E154" s="1" t="s">
        <v>307</v>
      </c>
      <c r="F154" s="1" t="str">
        <f>IF(ISBLANK(E154), "", Table2[[#This Row],[unique_id]])</f>
        <v>kitchen_coffee_machine_current_consumption</v>
      </c>
      <c r="G154" s="1" t="s">
        <v>140</v>
      </c>
      <c r="H154" s="1" t="s">
        <v>353</v>
      </c>
      <c r="I154" s="1" t="s">
        <v>148</v>
      </c>
      <c r="K154" s="1" t="s">
        <v>141</v>
      </c>
      <c r="P154" s="1" t="s">
        <v>600</v>
      </c>
      <c r="R154" s="1" t="s">
        <v>355</v>
      </c>
      <c r="T154" s="2"/>
      <c r="V154" s="1" t="str">
        <f t="shared" si="8"/>
        <v/>
      </c>
      <c r="W154" s="1" t="str">
        <f t="shared" si="9"/>
        <v/>
      </c>
    </row>
    <row r="155" spans="1:23" x14ac:dyDescent="0.2">
      <c r="A155" s="1">
        <v>2111</v>
      </c>
      <c r="B155" s="1" t="s">
        <v>28</v>
      </c>
      <c r="C155" s="1" t="s">
        <v>309</v>
      </c>
      <c r="D155" s="1" t="s">
        <v>29</v>
      </c>
      <c r="E155" s="1" t="s">
        <v>284</v>
      </c>
      <c r="F155" s="1" t="str">
        <f>IF(ISBLANK(E155), "", Table2[[#This Row],[unique_id]])</f>
        <v>kitchen_fan_current_consumption</v>
      </c>
      <c r="G155" s="1" t="s">
        <v>288</v>
      </c>
      <c r="H155" s="1" t="s">
        <v>353</v>
      </c>
      <c r="I155" s="1" t="s">
        <v>148</v>
      </c>
      <c r="K155" s="1" t="s">
        <v>141</v>
      </c>
      <c r="P155" s="1" t="s">
        <v>600</v>
      </c>
      <c r="R155" s="1" t="s">
        <v>355</v>
      </c>
      <c r="T155" s="2"/>
      <c r="V155" s="1" t="str">
        <f t="shared" si="8"/>
        <v/>
      </c>
      <c r="W155" s="1" t="str">
        <f t="shared" si="9"/>
        <v/>
      </c>
    </row>
    <row r="156" spans="1:23" x14ac:dyDescent="0.2">
      <c r="A156" s="1">
        <v>2112</v>
      </c>
      <c r="B156" s="1" t="s">
        <v>28</v>
      </c>
      <c r="C156" s="1" t="s">
        <v>309</v>
      </c>
      <c r="D156" s="1" t="s">
        <v>29</v>
      </c>
      <c r="E156" s="1" t="s">
        <v>285</v>
      </c>
      <c r="F156" s="1" t="str">
        <f>IF(ISBLANK(E156), "", Table2[[#This Row],[unique_id]])</f>
        <v>kitchen_fridge_current_consumption</v>
      </c>
      <c r="G156" s="1" t="s">
        <v>291</v>
      </c>
      <c r="H156" s="1" t="s">
        <v>353</v>
      </c>
      <c r="I156" s="1" t="s">
        <v>148</v>
      </c>
      <c r="K156" s="1" t="s">
        <v>141</v>
      </c>
      <c r="P156" s="1" t="s">
        <v>600</v>
      </c>
      <c r="R156" s="1" t="s">
        <v>355</v>
      </c>
      <c r="T156" s="2"/>
      <c r="V156" s="1" t="str">
        <f t="shared" si="8"/>
        <v/>
      </c>
      <c r="W156" s="1" t="str">
        <f t="shared" si="9"/>
        <v/>
      </c>
    </row>
    <row r="157" spans="1:23" x14ac:dyDescent="0.2">
      <c r="A157" s="1">
        <v>2113</v>
      </c>
      <c r="B157" s="1" t="s">
        <v>28</v>
      </c>
      <c r="C157" s="1" t="s">
        <v>309</v>
      </c>
      <c r="D157" s="1" t="s">
        <v>29</v>
      </c>
      <c r="E157" s="1" t="s">
        <v>283</v>
      </c>
      <c r="F157" s="1" t="str">
        <f>IF(ISBLANK(E157), "", Table2[[#This Row],[unique_id]])</f>
        <v>deck_freezer_current_consumption</v>
      </c>
      <c r="G157" s="1" t="s">
        <v>292</v>
      </c>
      <c r="H157" s="1" t="s">
        <v>353</v>
      </c>
      <c r="I157" s="1" t="s">
        <v>148</v>
      </c>
      <c r="K157" s="1" t="s">
        <v>141</v>
      </c>
      <c r="P157" s="1" t="s">
        <v>600</v>
      </c>
      <c r="R157" s="1" t="s">
        <v>355</v>
      </c>
      <c r="T157" s="2"/>
      <c r="V157" s="1" t="str">
        <f t="shared" si="8"/>
        <v/>
      </c>
      <c r="W157" s="1" t="str">
        <f t="shared" si="9"/>
        <v/>
      </c>
    </row>
    <row r="158" spans="1:23" x14ac:dyDescent="0.2">
      <c r="A158" s="1">
        <v>2114</v>
      </c>
      <c r="B158" s="1" t="s">
        <v>28</v>
      </c>
      <c r="C158" s="1" t="s">
        <v>309</v>
      </c>
      <c r="D158" s="1" t="s">
        <v>29</v>
      </c>
      <c r="E158" s="1" t="s">
        <v>303</v>
      </c>
      <c r="F158" s="1" t="str">
        <f>IF(ISBLANK(E158), "", Table2[[#This Row],[unique_id]])</f>
        <v>deck_lights_current_consumption</v>
      </c>
      <c r="G158" s="1" t="s">
        <v>293</v>
      </c>
      <c r="H158" s="1" t="s">
        <v>353</v>
      </c>
      <c r="I158" s="1" t="s">
        <v>148</v>
      </c>
      <c r="K158" s="1" t="s">
        <v>141</v>
      </c>
      <c r="P158" s="1" t="s">
        <v>600</v>
      </c>
      <c r="R158" s="1" t="s">
        <v>355</v>
      </c>
      <c r="T158" s="2"/>
      <c r="V158" s="1" t="str">
        <f t="shared" si="8"/>
        <v/>
      </c>
      <c r="W158" s="1" t="str">
        <f t="shared" si="9"/>
        <v/>
      </c>
    </row>
    <row r="159" spans="1:23" x14ac:dyDescent="0.2">
      <c r="A159" s="1">
        <v>2115</v>
      </c>
      <c r="B159" s="1" t="s">
        <v>28</v>
      </c>
      <c r="C159" s="1" t="s">
        <v>309</v>
      </c>
      <c r="D159" s="1" t="s">
        <v>29</v>
      </c>
      <c r="E159" s="1" t="s">
        <v>286</v>
      </c>
      <c r="F159" s="1" t="str">
        <f>IF(ISBLANK(E159), "", Table2[[#This Row],[unique_id]])</f>
        <v>lounge_tv_current_consumption</v>
      </c>
      <c r="G159" s="1" t="s">
        <v>201</v>
      </c>
      <c r="H159" s="1" t="s">
        <v>353</v>
      </c>
      <c r="I159" s="1" t="s">
        <v>148</v>
      </c>
      <c r="K159" s="1" t="s">
        <v>141</v>
      </c>
      <c r="P159" s="1" t="s">
        <v>600</v>
      </c>
      <c r="R159" s="1" t="s">
        <v>355</v>
      </c>
      <c r="T159" s="2"/>
      <c r="V159" s="1" t="str">
        <f t="shared" si="8"/>
        <v/>
      </c>
      <c r="W159" s="1" t="str">
        <f t="shared" si="9"/>
        <v/>
      </c>
    </row>
    <row r="160" spans="1:23" x14ac:dyDescent="0.2">
      <c r="A160" s="1">
        <v>2116</v>
      </c>
      <c r="B160" s="1" t="s">
        <v>28</v>
      </c>
      <c r="C160" s="1" t="s">
        <v>309</v>
      </c>
      <c r="D160" s="1" t="s">
        <v>29</v>
      </c>
      <c r="E160" s="1" t="s">
        <v>323</v>
      </c>
      <c r="F160" s="1" t="str">
        <f>IF(ISBLANK(E160), "", Table2[[#This Row],[unique_id]])</f>
        <v>bathroom_rails_current_consumption</v>
      </c>
      <c r="G160" s="1" t="s">
        <v>322</v>
      </c>
      <c r="H160" s="1" t="s">
        <v>353</v>
      </c>
      <c r="I160" s="1" t="s">
        <v>148</v>
      </c>
      <c r="K160" s="1" t="s">
        <v>141</v>
      </c>
      <c r="P160" s="1" t="s">
        <v>600</v>
      </c>
      <c r="R160" s="1" t="s">
        <v>355</v>
      </c>
      <c r="T160" s="2"/>
      <c r="V160" s="1" t="str">
        <f t="shared" si="8"/>
        <v/>
      </c>
      <c r="W160" s="1" t="str">
        <f t="shared" si="9"/>
        <v/>
      </c>
    </row>
    <row r="161" spans="1:23" x14ac:dyDescent="0.2">
      <c r="A161" s="1">
        <v>2117</v>
      </c>
      <c r="B161" s="1" t="s">
        <v>28</v>
      </c>
      <c r="C161" s="1" t="s">
        <v>309</v>
      </c>
      <c r="D161" s="1" t="s">
        <v>29</v>
      </c>
      <c r="E161" s="1" t="s">
        <v>304</v>
      </c>
      <c r="F161" s="1" t="str">
        <f>IF(ISBLANK(E161), "", Table2[[#This Row],[unique_id]])</f>
        <v>study_outlet_current_consumption</v>
      </c>
      <c r="G161" s="1" t="s">
        <v>295</v>
      </c>
      <c r="H161" s="1" t="s">
        <v>353</v>
      </c>
      <c r="I161" s="1" t="s">
        <v>148</v>
      </c>
      <c r="K161" s="1" t="s">
        <v>141</v>
      </c>
      <c r="P161" s="1" t="s">
        <v>600</v>
      </c>
      <c r="R161" s="1" t="s">
        <v>355</v>
      </c>
      <c r="T161" s="2"/>
      <c r="V161" s="1" t="str">
        <f t="shared" si="8"/>
        <v/>
      </c>
      <c r="W161" s="1" t="str">
        <f t="shared" si="9"/>
        <v/>
      </c>
    </row>
    <row r="162" spans="1:23" x14ac:dyDescent="0.2">
      <c r="A162" s="1">
        <v>2118</v>
      </c>
      <c r="B162" s="1" t="s">
        <v>28</v>
      </c>
      <c r="C162" s="1" t="s">
        <v>309</v>
      </c>
      <c r="D162" s="1" t="s">
        <v>29</v>
      </c>
      <c r="E162" s="1" t="s">
        <v>305</v>
      </c>
      <c r="F162" s="1" t="str">
        <f>IF(ISBLANK(E162), "", Table2[[#This Row],[unique_id]])</f>
        <v>office_outlet_current_consumption</v>
      </c>
      <c r="G162" s="1" t="s">
        <v>294</v>
      </c>
      <c r="H162" s="1" t="s">
        <v>353</v>
      </c>
      <c r="I162" s="1" t="s">
        <v>148</v>
      </c>
      <c r="K162" s="1" t="s">
        <v>141</v>
      </c>
      <c r="P162" s="1" t="s">
        <v>600</v>
      </c>
      <c r="R162" s="1" t="s">
        <v>355</v>
      </c>
      <c r="T162" s="2"/>
      <c r="V162" s="1" t="str">
        <f t="shared" si="8"/>
        <v/>
      </c>
      <c r="W162" s="1" t="str">
        <f t="shared" si="9"/>
        <v/>
      </c>
    </row>
    <row r="163" spans="1:23" x14ac:dyDescent="0.2">
      <c r="A163" s="1">
        <v>2119</v>
      </c>
      <c r="B163" s="1" t="s">
        <v>28</v>
      </c>
      <c r="C163" s="1" t="s">
        <v>309</v>
      </c>
      <c r="D163" s="1" t="s">
        <v>29</v>
      </c>
      <c r="E163" s="1" t="s">
        <v>306</v>
      </c>
      <c r="F163" s="1" t="str">
        <f>IF(ISBLANK(E163), "", Table2[[#This Row],[unique_id]])</f>
        <v>rack_outlet_current_consumption</v>
      </c>
      <c r="G163" s="1" t="s">
        <v>290</v>
      </c>
      <c r="H163" s="1" t="s">
        <v>353</v>
      </c>
      <c r="I163" s="1" t="s">
        <v>148</v>
      </c>
      <c r="K163" s="1" t="s">
        <v>141</v>
      </c>
      <c r="P163" s="1" t="s">
        <v>600</v>
      </c>
      <c r="R163" s="1" t="s">
        <v>355</v>
      </c>
      <c r="T163" s="2"/>
      <c r="V163" s="1" t="str">
        <f t="shared" si="8"/>
        <v/>
      </c>
      <c r="W163" s="1" t="str">
        <f t="shared" si="9"/>
        <v/>
      </c>
    </row>
    <row r="164" spans="1:23" x14ac:dyDescent="0.2">
      <c r="A164" s="1">
        <v>2120</v>
      </c>
      <c r="B164" s="1" t="s">
        <v>28</v>
      </c>
      <c r="C164" s="1" t="s">
        <v>309</v>
      </c>
      <c r="D164" s="1" t="s">
        <v>29</v>
      </c>
      <c r="E164" s="1" t="s">
        <v>308</v>
      </c>
      <c r="F164" s="1" t="str">
        <f>IF(ISBLANK(E164), "", Table2[[#This Row],[unique_id]])</f>
        <v>roof_network_switch_current_consumption</v>
      </c>
      <c r="G164" s="1" t="s">
        <v>287</v>
      </c>
      <c r="H164" s="1" t="s">
        <v>353</v>
      </c>
      <c r="I164" s="1" t="s">
        <v>148</v>
      </c>
      <c r="K164" s="1" t="s">
        <v>141</v>
      </c>
      <c r="P164" s="1" t="s">
        <v>600</v>
      </c>
      <c r="R164" s="1" t="s">
        <v>355</v>
      </c>
      <c r="T164" s="2"/>
      <c r="V164" s="1" t="str">
        <f t="shared" si="8"/>
        <v/>
      </c>
      <c r="W164" s="1" t="str">
        <f t="shared" si="9"/>
        <v/>
      </c>
    </row>
    <row r="165" spans="1:23" x14ac:dyDescent="0.2">
      <c r="A165" s="1">
        <v>2121</v>
      </c>
      <c r="B165" s="1" t="s">
        <v>28</v>
      </c>
      <c r="C165" s="1" t="s">
        <v>309</v>
      </c>
      <c r="D165" s="1" t="s">
        <v>29</v>
      </c>
      <c r="E165" s="1" t="s">
        <v>313</v>
      </c>
      <c r="F165" s="1" t="str">
        <f>IF(ISBLANK(E165), "", Table2[[#This Row],[unique_id]])</f>
        <v>rack_internet_modem_current_consumption</v>
      </c>
      <c r="G165" s="1" t="s">
        <v>289</v>
      </c>
      <c r="H165" s="1" t="s">
        <v>353</v>
      </c>
      <c r="I165" s="1" t="s">
        <v>148</v>
      </c>
      <c r="K165" s="1" t="s">
        <v>141</v>
      </c>
      <c r="P165" s="1" t="s">
        <v>600</v>
      </c>
      <c r="R165" s="1" t="s">
        <v>355</v>
      </c>
      <c r="T165" s="2"/>
      <c r="V165" s="1" t="str">
        <f t="shared" si="8"/>
        <v/>
      </c>
      <c r="W165" s="1" t="str">
        <f t="shared" si="9"/>
        <v/>
      </c>
    </row>
    <row r="166" spans="1:23" x14ac:dyDescent="0.2">
      <c r="A166" s="1">
        <v>2122</v>
      </c>
      <c r="B166" s="1" t="s">
        <v>28</v>
      </c>
      <c r="C166" s="1" t="s">
        <v>309</v>
      </c>
      <c r="D166" s="1" t="s">
        <v>29</v>
      </c>
      <c r="E166" s="1" t="s">
        <v>316</v>
      </c>
      <c r="F166" s="1" t="str">
        <f>IF(ISBLANK(E166), "", Table2[[#This Row],[unique_id]])</f>
        <v>study_battery_charger_current_consumption</v>
      </c>
      <c r="G166" s="1" t="s">
        <v>300</v>
      </c>
      <c r="H166" s="1" t="s">
        <v>353</v>
      </c>
      <c r="I166" s="1" t="s">
        <v>148</v>
      </c>
      <c r="K166" s="1" t="s">
        <v>141</v>
      </c>
      <c r="P166" s="1" t="s">
        <v>600</v>
      </c>
      <c r="R166" s="1" t="s">
        <v>355</v>
      </c>
      <c r="T166" s="2"/>
      <c r="V166" s="1" t="str">
        <f t="shared" si="8"/>
        <v/>
      </c>
      <c r="W166" s="1" t="str">
        <f t="shared" si="9"/>
        <v/>
      </c>
    </row>
    <row r="167" spans="1:23" x14ac:dyDescent="0.2">
      <c r="A167" s="1">
        <v>2123</v>
      </c>
      <c r="B167" s="1" t="s">
        <v>28</v>
      </c>
      <c r="C167" s="1" t="s">
        <v>309</v>
      </c>
      <c r="D167" s="1" t="s">
        <v>29</v>
      </c>
      <c r="E167" s="1" t="s">
        <v>315</v>
      </c>
      <c r="F167" s="1" t="str">
        <f>IF(ISBLANK(E167), "", Table2[[#This Row],[unique_id]])</f>
        <v>laundry_vacuum_charger_current_consumption</v>
      </c>
      <c r="G167" s="1" t="s">
        <v>299</v>
      </c>
      <c r="H167" s="1" t="s">
        <v>353</v>
      </c>
      <c r="I167" s="1" t="s">
        <v>148</v>
      </c>
      <c r="K167" s="1" t="s">
        <v>141</v>
      </c>
      <c r="P167" s="1" t="s">
        <v>600</v>
      </c>
      <c r="R167" s="1" t="s">
        <v>355</v>
      </c>
      <c r="T167" s="2"/>
      <c r="V167" s="1" t="str">
        <f t="shared" si="8"/>
        <v/>
      </c>
      <c r="W167" s="1" t="str">
        <f t="shared" si="9"/>
        <v/>
      </c>
    </row>
    <row r="168" spans="1:23" x14ac:dyDescent="0.2">
      <c r="A168" s="1">
        <v>2124</v>
      </c>
      <c r="B168" s="1" t="s">
        <v>28</v>
      </c>
      <c r="C168" s="1" t="s">
        <v>309</v>
      </c>
      <c r="D168" s="1" t="s">
        <v>29</v>
      </c>
      <c r="E168" s="1" t="s">
        <v>314</v>
      </c>
      <c r="F168" s="1" t="str">
        <f>IF(ISBLANK(E168), "", Table2[[#This Row],[unique_id]])</f>
        <v>various_adhoc_outlet_current_consumption</v>
      </c>
      <c r="G168" s="1" t="s">
        <v>301</v>
      </c>
      <c r="H168" s="1" t="s">
        <v>353</v>
      </c>
      <c r="I168" s="1" t="s">
        <v>148</v>
      </c>
      <c r="K168" s="1" t="s">
        <v>141</v>
      </c>
      <c r="P168" s="1" t="s">
        <v>600</v>
      </c>
      <c r="R168" s="1" t="s">
        <v>355</v>
      </c>
      <c r="T168" s="2"/>
      <c r="V168" s="1" t="str">
        <f t="shared" si="8"/>
        <v/>
      </c>
      <c r="W168" s="1" t="str">
        <f t="shared" si="9"/>
        <v/>
      </c>
    </row>
    <row r="169" spans="1:23" x14ac:dyDescent="0.2">
      <c r="A169" s="1">
        <v>2125</v>
      </c>
      <c r="B169" s="1" t="s">
        <v>28</v>
      </c>
      <c r="C169" s="1" t="s">
        <v>602</v>
      </c>
      <c r="D169" s="1" t="s">
        <v>607</v>
      </c>
      <c r="E169" s="1" t="s">
        <v>606</v>
      </c>
      <c r="F169" s="1" t="str">
        <f>IF(ISBLANK(E169), "", Table2[[#This Row],[unique_id]])</f>
        <v>column_break</v>
      </c>
      <c r="G169" s="1" t="s">
        <v>603</v>
      </c>
      <c r="H169" s="1" t="s">
        <v>353</v>
      </c>
      <c r="I169" s="1" t="s">
        <v>148</v>
      </c>
      <c r="K169" s="1" t="s">
        <v>604</v>
      </c>
      <c r="L169" s="1" t="s">
        <v>605</v>
      </c>
      <c r="T169" s="2"/>
    </row>
    <row r="170" spans="1:23" x14ac:dyDescent="0.2">
      <c r="F170" s="1" t="str">
        <f>IF(ISBLANK(E170), "", Table2[[#This Row],[unique_id]])</f>
        <v/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2152</v>
      </c>
      <c r="B171" s="1" t="s">
        <v>28</v>
      </c>
      <c r="C171" s="1" t="s">
        <v>161</v>
      </c>
      <c r="D171" s="1" t="s">
        <v>29</v>
      </c>
      <c r="E171" s="1" t="s">
        <v>345</v>
      </c>
      <c r="F171" s="1" t="str">
        <f>IF(ISBLANK(E171), "", Table2[[#This Row],[unique_id]])</f>
        <v>home_energy_daily</v>
      </c>
      <c r="G171" s="1" t="s">
        <v>587</v>
      </c>
      <c r="H171" s="1" t="s">
        <v>282</v>
      </c>
      <c r="I171" s="1" t="s">
        <v>148</v>
      </c>
      <c r="K171" s="1" t="s">
        <v>94</v>
      </c>
      <c r="P171" s="1" t="s">
        <v>601</v>
      </c>
      <c r="R171" s="1" t="s">
        <v>356</v>
      </c>
      <c r="T171" s="2"/>
      <c r="V171" s="1" t="str">
        <f t="shared" si="8"/>
        <v/>
      </c>
      <c r="W171" s="1" t="str">
        <f t="shared" si="9"/>
        <v/>
      </c>
    </row>
    <row r="172" spans="1:23" x14ac:dyDescent="0.2">
      <c r="A172" s="1">
        <v>2150</v>
      </c>
      <c r="B172" s="1" t="s">
        <v>28</v>
      </c>
      <c r="C172" s="1" t="s">
        <v>161</v>
      </c>
      <c r="D172" s="1" t="s">
        <v>29</v>
      </c>
      <c r="E172" s="1" t="s">
        <v>588</v>
      </c>
      <c r="F172" s="1" t="str">
        <f>IF(ISBLANK(E172), "", Table2[[#This Row],[unique_id]])</f>
        <v>home_peak_energy_daily</v>
      </c>
      <c r="G172" s="1" t="s">
        <v>586</v>
      </c>
      <c r="H172" s="1" t="s">
        <v>282</v>
      </c>
      <c r="I172" s="1" t="s">
        <v>148</v>
      </c>
      <c r="K172" s="1" t="s">
        <v>94</v>
      </c>
      <c r="P172" s="1" t="s">
        <v>601</v>
      </c>
      <c r="R172" s="1" t="s">
        <v>356</v>
      </c>
      <c r="T172" s="2"/>
    </row>
    <row r="173" spans="1:23" x14ac:dyDescent="0.2">
      <c r="A173" s="1">
        <v>2151</v>
      </c>
      <c r="B173" s="1" t="s">
        <v>28</v>
      </c>
      <c r="C173" s="1" t="s">
        <v>161</v>
      </c>
      <c r="D173" s="1" t="s">
        <v>29</v>
      </c>
      <c r="E173" s="1" t="s">
        <v>589</v>
      </c>
      <c r="F173" s="1" t="str">
        <f>IF(ISBLANK(E173), "", Table2[[#This Row],[unique_id]])</f>
        <v>home_base_energy_daily</v>
      </c>
      <c r="G173" s="1" t="s">
        <v>585</v>
      </c>
      <c r="H173" s="1" t="s">
        <v>282</v>
      </c>
      <c r="I173" s="1" t="s">
        <v>148</v>
      </c>
      <c r="K173" s="1" t="s">
        <v>94</v>
      </c>
      <c r="P173" s="1" t="s">
        <v>601</v>
      </c>
      <c r="R173" s="1" t="s">
        <v>356</v>
      </c>
      <c r="T173" s="2"/>
      <c r="V173" s="1" t="str">
        <f t="shared" ref="V173:V244" si="10">IF(ISBLANK(U173),  "", _xlfn.CONCAT("haas/entity/sensor/", LOWER(C173), "/", E173, "/config"))</f>
        <v/>
      </c>
      <c r="W173" s="1" t="str">
        <f t="shared" ref="W173:W244" si="11">IF(ISBLANK(U173),  "", _xlfn.CONCAT("haas/entity/sensor/", LOWER(C173), "/", E173))</f>
        <v/>
      </c>
    </row>
    <row r="174" spans="1:23" x14ac:dyDescent="0.2">
      <c r="A174" s="1">
        <v>2153</v>
      </c>
      <c r="B174" s="1" t="s">
        <v>281</v>
      </c>
      <c r="C174" s="1" t="s">
        <v>161</v>
      </c>
      <c r="D174" s="1" t="s">
        <v>29</v>
      </c>
      <c r="E174" s="1" t="s">
        <v>346</v>
      </c>
      <c r="F174" s="1" t="str">
        <f>IF(ISBLANK(E174), "", Table2[[#This Row],[unique_id]])</f>
        <v>lights_energy_daily</v>
      </c>
      <c r="G174" s="1" t="s">
        <v>592</v>
      </c>
      <c r="H174" s="1" t="s">
        <v>282</v>
      </c>
      <c r="I174" s="1" t="s">
        <v>148</v>
      </c>
      <c r="K174" s="1" t="s">
        <v>141</v>
      </c>
      <c r="P174" s="1" t="s">
        <v>601</v>
      </c>
      <c r="R174" s="1" t="s">
        <v>356</v>
      </c>
      <c r="T174" s="2"/>
      <c r="V174" s="1" t="str">
        <f t="shared" si="10"/>
        <v/>
      </c>
      <c r="W174" s="1" t="str">
        <f t="shared" si="11"/>
        <v/>
      </c>
    </row>
    <row r="175" spans="1:23" x14ac:dyDescent="0.2">
      <c r="A175" s="1">
        <v>2154</v>
      </c>
      <c r="B175" s="1" t="s">
        <v>281</v>
      </c>
      <c r="C175" s="1" t="s">
        <v>161</v>
      </c>
      <c r="D175" s="1" t="s">
        <v>29</v>
      </c>
      <c r="E175" s="1" t="s">
        <v>582</v>
      </c>
      <c r="F175" s="1" t="str">
        <f>IF(ISBLANK(E175), "", Table2[[#This Row],[unique_id]])</f>
        <v>fans_energy_daily</v>
      </c>
      <c r="G175" s="1" t="s">
        <v>593</v>
      </c>
      <c r="H175" s="1" t="s">
        <v>282</v>
      </c>
      <c r="I175" s="1" t="s">
        <v>148</v>
      </c>
      <c r="K175" s="1" t="s">
        <v>141</v>
      </c>
      <c r="P175" s="1" t="s">
        <v>601</v>
      </c>
      <c r="R175" s="1" t="s">
        <v>356</v>
      </c>
      <c r="T175" s="2"/>
      <c r="V175" s="1" t="str">
        <f t="shared" si="10"/>
        <v/>
      </c>
      <c r="W175" s="1" t="str">
        <f t="shared" si="11"/>
        <v/>
      </c>
    </row>
    <row r="176" spans="1:23" x14ac:dyDescent="0.2">
      <c r="A176" s="1">
        <v>2155</v>
      </c>
      <c r="B176" s="1" t="s">
        <v>281</v>
      </c>
      <c r="C176" s="1" t="s">
        <v>309</v>
      </c>
      <c r="D176" s="1" t="s">
        <v>29</v>
      </c>
      <c r="E176" s="1" t="s">
        <v>579</v>
      </c>
      <c r="F176" s="1" t="str">
        <f>IF(ISBLANK(E176), "", Table2[[#This Row],[unique_id]])</f>
        <v>pool_filter_energy_daily</v>
      </c>
      <c r="G176" s="1" t="s">
        <v>580</v>
      </c>
      <c r="H176" s="1" t="s">
        <v>282</v>
      </c>
      <c r="I176" s="1" t="s">
        <v>148</v>
      </c>
      <c r="K176" s="1" t="s">
        <v>141</v>
      </c>
      <c r="P176" s="1" t="s">
        <v>601</v>
      </c>
      <c r="R176" s="1" t="s">
        <v>356</v>
      </c>
      <c r="T176" s="2"/>
      <c r="V176" s="1" t="str">
        <f t="shared" si="10"/>
        <v/>
      </c>
      <c r="W176" s="1" t="str">
        <f t="shared" si="11"/>
        <v/>
      </c>
    </row>
    <row r="177" spans="1:23" x14ac:dyDescent="0.2">
      <c r="A177" s="1">
        <v>2156</v>
      </c>
      <c r="B177" s="1" t="s">
        <v>281</v>
      </c>
      <c r="C177" s="1" t="s">
        <v>309</v>
      </c>
      <c r="D177" s="1" t="s">
        <v>29</v>
      </c>
      <c r="E177" s="1" t="s">
        <v>354</v>
      </c>
      <c r="F177" s="1" t="str">
        <f>IF(ISBLANK(E177), "", Table2[[#This Row],[unique_id]])</f>
        <v>roof_water_heater_booster_energy_daily</v>
      </c>
      <c r="G177" s="1" t="s">
        <v>319</v>
      </c>
      <c r="H177" s="1" t="s">
        <v>282</v>
      </c>
      <c r="I177" s="1" t="s">
        <v>148</v>
      </c>
      <c r="K177" s="1" t="s">
        <v>141</v>
      </c>
      <c r="P177" s="1" t="s">
        <v>601</v>
      </c>
      <c r="R177" s="1" t="s">
        <v>356</v>
      </c>
      <c r="T177" s="2"/>
      <c r="V177" s="1" t="str">
        <f t="shared" si="10"/>
        <v/>
      </c>
      <c r="W177" s="1" t="str">
        <f t="shared" si="11"/>
        <v/>
      </c>
    </row>
    <row r="178" spans="1:23" x14ac:dyDescent="0.2">
      <c r="A178" s="1">
        <v>2157</v>
      </c>
      <c r="B178" s="1" t="s">
        <v>28</v>
      </c>
      <c r="C178" s="1" t="s">
        <v>309</v>
      </c>
      <c r="D178" s="1" t="s">
        <v>29</v>
      </c>
      <c r="E178" s="1" t="s">
        <v>325</v>
      </c>
      <c r="F178" s="1" t="str">
        <f>IF(ISBLANK(E178), "", Table2[[#This Row],[unique_id]])</f>
        <v>kitchen_dish_washer_today_s_consumption</v>
      </c>
      <c r="G178" s="1" t="s">
        <v>297</v>
      </c>
      <c r="H178" s="1" t="s">
        <v>282</v>
      </c>
      <c r="I178" s="1" t="s">
        <v>148</v>
      </c>
      <c r="K178" s="1" t="s">
        <v>141</v>
      </c>
      <c r="P178" s="1" t="s">
        <v>601</v>
      </c>
      <c r="R178" s="1" t="s">
        <v>356</v>
      </c>
      <c r="T178" s="2"/>
      <c r="V178" s="1" t="str">
        <f t="shared" si="10"/>
        <v/>
      </c>
      <c r="W178" s="1" t="str">
        <f t="shared" si="11"/>
        <v/>
      </c>
    </row>
    <row r="179" spans="1:23" x14ac:dyDescent="0.2">
      <c r="A179" s="1">
        <v>2158</v>
      </c>
      <c r="B179" s="1" t="s">
        <v>28</v>
      </c>
      <c r="C179" s="1" t="s">
        <v>309</v>
      </c>
      <c r="D179" s="1" t="s">
        <v>29</v>
      </c>
      <c r="E179" s="1" t="s">
        <v>326</v>
      </c>
      <c r="F179" s="1" t="str">
        <f>IF(ISBLANK(E179), "", Table2[[#This Row],[unique_id]])</f>
        <v>laundry_clothes_dryer_today_s_consumption</v>
      </c>
      <c r="G179" s="1" t="s">
        <v>298</v>
      </c>
      <c r="H179" s="1" t="s">
        <v>282</v>
      </c>
      <c r="I179" s="1" t="s">
        <v>148</v>
      </c>
      <c r="K179" s="1" t="s">
        <v>141</v>
      </c>
      <c r="P179" s="1" t="s">
        <v>601</v>
      </c>
      <c r="R179" s="1" t="s">
        <v>356</v>
      </c>
      <c r="T179" s="2"/>
      <c r="V179" s="1" t="str">
        <f t="shared" si="10"/>
        <v/>
      </c>
      <c r="W179" s="1" t="str">
        <f t="shared" si="11"/>
        <v/>
      </c>
    </row>
    <row r="180" spans="1:23" x14ac:dyDescent="0.2">
      <c r="A180" s="1">
        <v>2159</v>
      </c>
      <c r="B180" s="1" t="s">
        <v>28</v>
      </c>
      <c r="C180" s="1" t="s">
        <v>309</v>
      </c>
      <c r="D180" s="1" t="s">
        <v>29</v>
      </c>
      <c r="E180" s="1" t="s">
        <v>327</v>
      </c>
      <c r="F180" s="1" t="str">
        <f>IF(ISBLANK(E180), "", Table2[[#This Row],[unique_id]])</f>
        <v>laundry_washing_machine_today_s_consumption</v>
      </c>
      <c r="G180" s="1" t="s">
        <v>296</v>
      </c>
      <c r="H180" s="1" t="s">
        <v>282</v>
      </c>
      <c r="I180" s="1" t="s">
        <v>148</v>
      </c>
      <c r="K180" s="1" t="s">
        <v>141</v>
      </c>
      <c r="P180" s="1" t="s">
        <v>601</v>
      </c>
      <c r="R180" s="1" t="s">
        <v>356</v>
      </c>
      <c r="T180" s="2"/>
      <c r="V180" s="1" t="str">
        <f t="shared" si="10"/>
        <v/>
      </c>
      <c r="W180" s="1" t="str">
        <f t="shared" si="11"/>
        <v/>
      </c>
    </row>
    <row r="181" spans="1:23" x14ac:dyDescent="0.2">
      <c r="A181" s="1">
        <v>2160</v>
      </c>
      <c r="B181" s="1" t="s">
        <v>28</v>
      </c>
      <c r="C181" s="1" t="s">
        <v>309</v>
      </c>
      <c r="D181" s="1" t="s">
        <v>29</v>
      </c>
      <c r="E181" s="1" t="s">
        <v>328</v>
      </c>
      <c r="F181" s="1" t="str">
        <f>IF(ISBLANK(E181), "", Table2[[#This Row],[unique_id]])</f>
        <v>kitchen_coffee_machine_today_s_consumption</v>
      </c>
      <c r="G181" s="1" t="s">
        <v>140</v>
      </c>
      <c r="H181" s="1" t="s">
        <v>282</v>
      </c>
      <c r="I181" s="1" t="s">
        <v>148</v>
      </c>
      <c r="K181" s="1" t="s">
        <v>141</v>
      </c>
      <c r="P181" s="1" t="s">
        <v>601</v>
      </c>
      <c r="R181" s="1" t="s">
        <v>356</v>
      </c>
      <c r="T181" s="2"/>
      <c r="V181" s="1" t="str">
        <f t="shared" si="10"/>
        <v/>
      </c>
      <c r="W181" s="1" t="str">
        <f t="shared" si="11"/>
        <v/>
      </c>
    </row>
    <row r="182" spans="1:23" x14ac:dyDescent="0.2">
      <c r="A182" s="1">
        <v>2161</v>
      </c>
      <c r="B182" s="1" t="s">
        <v>28</v>
      </c>
      <c r="C182" s="1" t="s">
        <v>309</v>
      </c>
      <c r="D182" s="1" t="s">
        <v>29</v>
      </c>
      <c r="E182" s="1" t="s">
        <v>329</v>
      </c>
      <c r="F182" s="1" t="str">
        <f>IF(ISBLANK(E182), "", Table2[[#This Row],[unique_id]])</f>
        <v>kitchen_fan_today_s_consumption</v>
      </c>
      <c r="G182" s="1" t="s">
        <v>288</v>
      </c>
      <c r="H182" s="1" t="s">
        <v>282</v>
      </c>
      <c r="I182" s="1" t="s">
        <v>148</v>
      </c>
      <c r="K182" s="1" t="s">
        <v>141</v>
      </c>
      <c r="P182" s="1" t="s">
        <v>601</v>
      </c>
      <c r="R182" s="1" t="s">
        <v>356</v>
      </c>
      <c r="T182" s="2"/>
      <c r="V182" s="1" t="str">
        <f t="shared" si="10"/>
        <v/>
      </c>
      <c r="W182" s="1" t="str">
        <f t="shared" si="11"/>
        <v/>
      </c>
    </row>
    <row r="183" spans="1:23" x14ac:dyDescent="0.2">
      <c r="A183" s="1">
        <v>2162</v>
      </c>
      <c r="B183" s="1" t="s">
        <v>28</v>
      </c>
      <c r="C183" s="1" t="s">
        <v>309</v>
      </c>
      <c r="D183" s="1" t="s">
        <v>29</v>
      </c>
      <c r="E183" s="1" t="s">
        <v>330</v>
      </c>
      <c r="F183" s="1" t="str">
        <f>IF(ISBLANK(E183), "", Table2[[#This Row],[unique_id]])</f>
        <v>kitchen_fridge_today_s_consumption</v>
      </c>
      <c r="G183" s="1" t="s">
        <v>291</v>
      </c>
      <c r="H183" s="1" t="s">
        <v>282</v>
      </c>
      <c r="I183" s="1" t="s">
        <v>148</v>
      </c>
      <c r="K183" s="1" t="s">
        <v>141</v>
      </c>
      <c r="P183" s="1" t="s">
        <v>601</v>
      </c>
      <c r="R183" s="1" t="s">
        <v>356</v>
      </c>
      <c r="T183" s="2"/>
      <c r="V183" s="1" t="str">
        <f t="shared" si="10"/>
        <v/>
      </c>
      <c r="W183" s="1" t="str">
        <f t="shared" si="11"/>
        <v/>
      </c>
    </row>
    <row r="184" spans="1:23" x14ac:dyDescent="0.2">
      <c r="A184" s="1">
        <v>2163</v>
      </c>
      <c r="B184" s="1" t="s">
        <v>28</v>
      </c>
      <c r="C184" s="1" t="s">
        <v>309</v>
      </c>
      <c r="D184" s="1" t="s">
        <v>29</v>
      </c>
      <c r="E184" s="1" t="s">
        <v>331</v>
      </c>
      <c r="F184" s="1" t="str">
        <f>IF(ISBLANK(E184), "", Table2[[#This Row],[unique_id]])</f>
        <v>deck_freezer_today_s_consumption</v>
      </c>
      <c r="G184" s="1" t="s">
        <v>292</v>
      </c>
      <c r="H184" s="1" t="s">
        <v>282</v>
      </c>
      <c r="I184" s="1" t="s">
        <v>148</v>
      </c>
      <c r="K184" s="1" t="s">
        <v>141</v>
      </c>
      <c r="P184" s="1" t="s">
        <v>601</v>
      </c>
      <c r="R184" s="1" t="s">
        <v>356</v>
      </c>
      <c r="T184" s="2"/>
      <c r="V184" s="1" t="str">
        <f t="shared" si="10"/>
        <v/>
      </c>
      <c r="W184" s="1" t="str">
        <f t="shared" si="11"/>
        <v/>
      </c>
    </row>
    <row r="185" spans="1:23" x14ac:dyDescent="0.2">
      <c r="A185" s="1">
        <v>2164</v>
      </c>
      <c r="B185" s="1" t="s">
        <v>28</v>
      </c>
      <c r="C185" s="1" t="s">
        <v>309</v>
      </c>
      <c r="D185" s="1" t="s">
        <v>29</v>
      </c>
      <c r="E185" s="1" t="s">
        <v>332</v>
      </c>
      <c r="F185" s="1" t="str">
        <f>IF(ISBLANK(E185), "", Table2[[#This Row],[unique_id]])</f>
        <v>deck_lights_today_s_consumption</v>
      </c>
      <c r="G185" s="1" t="s">
        <v>293</v>
      </c>
      <c r="H185" s="1" t="s">
        <v>282</v>
      </c>
      <c r="I185" s="1" t="s">
        <v>148</v>
      </c>
      <c r="K185" s="1" t="s">
        <v>141</v>
      </c>
      <c r="P185" s="1" t="s">
        <v>601</v>
      </c>
      <c r="R185" s="1" t="s">
        <v>356</v>
      </c>
      <c r="T185" s="2"/>
      <c r="V185" s="1" t="str">
        <f t="shared" si="10"/>
        <v/>
      </c>
      <c r="W185" s="1" t="str">
        <f t="shared" si="11"/>
        <v/>
      </c>
    </row>
    <row r="186" spans="1:23" x14ac:dyDescent="0.2">
      <c r="A186" s="1">
        <v>2165</v>
      </c>
      <c r="B186" s="1" t="s">
        <v>28</v>
      </c>
      <c r="C186" s="1" t="s">
        <v>309</v>
      </c>
      <c r="D186" s="1" t="s">
        <v>29</v>
      </c>
      <c r="E186" s="1" t="s">
        <v>333</v>
      </c>
      <c r="F186" s="1" t="str">
        <f>IF(ISBLANK(E186), "", Table2[[#This Row],[unique_id]])</f>
        <v>lounge_tv_today_s_consumption</v>
      </c>
      <c r="G186" s="1" t="s">
        <v>201</v>
      </c>
      <c r="H186" s="1" t="s">
        <v>282</v>
      </c>
      <c r="I186" s="1" t="s">
        <v>148</v>
      </c>
      <c r="K186" s="1" t="s">
        <v>141</v>
      </c>
      <c r="P186" s="1" t="s">
        <v>601</v>
      </c>
      <c r="R186" s="1" t="s">
        <v>356</v>
      </c>
      <c r="T186" s="2"/>
      <c r="V186" s="1" t="str">
        <f t="shared" si="10"/>
        <v/>
      </c>
      <c r="W186" s="1" t="str">
        <f t="shared" si="11"/>
        <v/>
      </c>
    </row>
    <row r="187" spans="1:23" x14ac:dyDescent="0.2">
      <c r="A187" s="1">
        <v>2166</v>
      </c>
      <c r="B187" s="1" t="s">
        <v>28</v>
      </c>
      <c r="C187" s="1" t="s">
        <v>309</v>
      </c>
      <c r="D187" s="1" t="s">
        <v>29</v>
      </c>
      <c r="E187" s="1" t="s">
        <v>334</v>
      </c>
      <c r="F187" s="1" t="str">
        <f>IF(ISBLANK(E187), "", Table2[[#This Row],[unique_id]])</f>
        <v>bathroom_rails_today_s_consumption</v>
      </c>
      <c r="G187" s="1" t="s">
        <v>322</v>
      </c>
      <c r="H187" s="1" t="s">
        <v>282</v>
      </c>
      <c r="I187" s="1" t="s">
        <v>148</v>
      </c>
      <c r="K187" s="1" t="s">
        <v>141</v>
      </c>
      <c r="P187" s="1" t="s">
        <v>601</v>
      </c>
      <c r="R187" s="1" t="s">
        <v>356</v>
      </c>
      <c r="T187" s="2"/>
      <c r="V187" s="1" t="str">
        <f t="shared" si="10"/>
        <v/>
      </c>
      <c r="W187" s="1" t="str">
        <f t="shared" si="11"/>
        <v/>
      </c>
    </row>
    <row r="188" spans="1:23" x14ac:dyDescent="0.2">
      <c r="A188" s="1">
        <v>2167</v>
      </c>
      <c r="B188" s="1" t="s">
        <v>28</v>
      </c>
      <c r="C188" s="1" t="s">
        <v>309</v>
      </c>
      <c r="D188" s="1" t="s">
        <v>29</v>
      </c>
      <c r="E188" s="1" t="s">
        <v>335</v>
      </c>
      <c r="F188" s="1" t="str">
        <f>IF(ISBLANK(E188), "", Table2[[#This Row],[unique_id]])</f>
        <v>study_outlet_today_s_consumption</v>
      </c>
      <c r="G188" s="1" t="s">
        <v>295</v>
      </c>
      <c r="H188" s="1" t="s">
        <v>282</v>
      </c>
      <c r="I188" s="1" t="s">
        <v>148</v>
      </c>
      <c r="K188" s="1" t="s">
        <v>141</v>
      </c>
      <c r="P188" s="1" t="s">
        <v>601</v>
      </c>
      <c r="R188" s="1" t="s">
        <v>356</v>
      </c>
      <c r="T188" s="2"/>
      <c r="V188" s="1" t="str">
        <f t="shared" si="10"/>
        <v/>
      </c>
      <c r="W188" s="1" t="str">
        <f t="shared" si="11"/>
        <v/>
      </c>
    </row>
    <row r="189" spans="1:23" x14ac:dyDescent="0.2">
      <c r="A189" s="1">
        <v>2168</v>
      </c>
      <c r="B189" s="1" t="s">
        <v>28</v>
      </c>
      <c r="C189" s="1" t="s">
        <v>309</v>
      </c>
      <c r="D189" s="1" t="s">
        <v>29</v>
      </c>
      <c r="E189" s="1" t="s">
        <v>336</v>
      </c>
      <c r="F189" s="1" t="str">
        <f>IF(ISBLANK(E189), "", Table2[[#This Row],[unique_id]])</f>
        <v>office_outlet_today_s_consumption</v>
      </c>
      <c r="G189" s="1" t="s">
        <v>294</v>
      </c>
      <c r="H189" s="1" t="s">
        <v>282</v>
      </c>
      <c r="I189" s="1" t="s">
        <v>148</v>
      </c>
      <c r="K189" s="1" t="s">
        <v>141</v>
      </c>
      <c r="P189" s="1" t="s">
        <v>601</v>
      </c>
      <c r="R189" s="1" t="s">
        <v>356</v>
      </c>
      <c r="T189" s="2"/>
      <c r="V189" s="1" t="str">
        <f t="shared" si="10"/>
        <v/>
      </c>
      <c r="W189" s="1" t="str">
        <f t="shared" si="11"/>
        <v/>
      </c>
    </row>
    <row r="190" spans="1:23" x14ac:dyDescent="0.2">
      <c r="A190" s="1">
        <v>2169</v>
      </c>
      <c r="B190" s="1" t="s">
        <v>28</v>
      </c>
      <c r="C190" s="1" t="s">
        <v>309</v>
      </c>
      <c r="D190" s="1" t="s">
        <v>29</v>
      </c>
      <c r="E190" s="1" t="s">
        <v>337</v>
      </c>
      <c r="F190" s="1" t="str">
        <f>IF(ISBLANK(E190), "", Table2[[#This Row],[unique_id]])</f>
        <v>rack_outlet_today_s_consumption</v>
      </c>
      <c r="G190" s="1" t="s">
        <v>290</v>
      </c>
      <c r="H190" s="1" t="s">
        <v>282</v>
      </c>
      <c r="I190" s="1" t="s">
        <v>148</v>
      </c>
      <c r="K190" s="1" t="s">
        <v>141</v>
      </c>
      <c r="P190" s="1" t="s">
        <v>601</v>
      </c>
      <c r="R190" s="1" t="s">
        <v>356</v>
      </c>
      <c r="T190" s="2"/>
      <c r="V190" s="1" t="str">
        <f t="shared" si="10"/>
        <v/>
      </c>
      <c r="W190" s="1" t="str">
        <f t="shared" si="11"/>
        <v/>
      </c>
    </row>
    <row r="191" spans="1:23" x14ac:dyDescent="0.2">
      <c r="A191" s="1">
        <v>2170</v>
      </c>
      <c r="B191" s="1" t="s">
        <v>28</v>
      </c>
      <c r="C191" s="1" t="s">
        <v>309</v>
      </c>
      <c r="D191" s="1" t="s">
        <v>29</v>
      </c>
      <c r="E191" s="1" t="s">
        <v>338</v>
      </c>
      <c r="F191" s="1" t="str">
        <f>IF(ISBLANK(E191), "", Table2[[#This Row],[unique_id]])</f>
        <v>roof_network_switch_today_s_consumption</v>
      </c>
      <c r="G191" s="1" t="s">
        <v>287</v>
      </c>
      <c r="H191" s="1" t="s">
        <v>282</v>
      </c>
      <c r="I191" s="1" t="s">
        <v>148</v>
      </c>
      <c r="K191" s="1" t="s">
        <v>141</v>
      </c>
      <c r="P191" s="1" t="s">
        <v>601</v>
      </c>
      <c r="R191" s="1" t="s">
        <v>356</v>
      </c>
      <c r="T191" s="2"/>
      <c r="V191" s="1" t="str">
        <f t="shared" si="10"/>
        <v/>
      </c>
      <c r="W191" s="1" t="str">
        <f t="shared" si="11"/>
        <v/>
      </c>
    </row>
    <row r="192" spans="1:23" x14ac:dyDescent="0.2">
      <c r="A192" s="1">
        <v>2171</v>
      </c>
      <c r="B192" s="1" t="s">
        <v>28</v>
      </c>
      <c r="C192" s="1" t="s">
        <v>309</v>
      </c>
      <c r="D192" s="1" t="s">
        <v>29</v>
      </c>
      <c r="E192" s="1" t="s">
        <v>339</v>
      </c>
      <c r="F192" s="1" t="str">
        <f>IF(ISBLANK(E192), "", Table2[[#This Row],[unique_id]])</f>
        <v>rack_internet_modem_today_s_consumption</v>
      </c>
      <c r="G192" s="1" t="s">
        <v>289</v>
      </c>
      <c r="H192" s="1" t="s">
        <v>282</v>
      </c>
      <c r="I192" s="1" t="s">
        <v>148</v>
      </c>
      <c r="K192" s="1" t="s">
        <v>141</v>
      </c>
      <c r="P192" s="1" t="s">
        <v>601</v>
      </c>
      <c r="R192" s="1" t="s">
        <v>356</v>
      </c>
      <c r="T192" s="2"/>
      <c r="V192" s="1" t="str">
        <f t="shared" si="10"/>
        <v/>
      </c>
      <c r="W192" s="1" t="str">
        <f t="shared" si="11"/>
        <v/>
      </c>
    </row>
    <row r="193" spans="1:23" x14ac:dyDescent="0.2">
      <c r="A193" s="1">
        <v>2172</v>
      </c>
      <c r="B193" s="1" t="s">
        <v>28</v>
      </c>
      <c r="C193" s="1" t="s">
        <v>309</v>
      </c>
      <c r="D193" s="1" t="s">
        <v>29</v>
      </c>
      <c r="E193" s="1" t="s">
        <v>340</v>
      </c>
      <c r="F193" s="1" t="str">
        <f>IF(ISBLANK(E193), "", Table2[[#This Row],[unique_id]])</f>
        <v>study_battery_charger_today_s_consumption</v>
      </c>
      <c r="G193" s="1" t="s">
        <v>300</v>
      </c>
      <c r="H193" s="1" t="s">
        <v>282</v>
      </c>
      <c r="I193" s="1" t="s">
        <v>148</v>
      </c>
      <c r="K193" s="1" t="s">
        <v>141</v>
      </c>
      <c r="P193" s="1" t="s">
        <v>601</v>
      </c>
      <c r="R193" s="1" t="s">
        <v>356</v>
      </c>
      <c r="T193" s="2"/>
      <c r="V193" s="1" t="str">
        <f t="shared" si="10"/>
        <v/>
      </c>
      <c r="W193" s="1" t="str">
        <f t="shared" si="11"/>
        <v/>
      </c>
    </row>
    <row r="194" spans="1:23" x14ac:dyDescent="0.2">
      <c r="A194" s="1">
        <v>2173</v>
      </c>
      <c r="B194" s="1" t="s">
        <v>28</v>
      </c>
      <c r="C194" s="1" t="s">
        <v>309</v>
      </c>
      <c r="D194" s="1" t="s">
        <v>29</v>
      </c>
      <c r="E194" s="1" t="s">
        <v>341</v>
      </c>
      <c r="F194" s="1" t="str">
        <f>IF(ISBLANK(E194), "", Table2[[#This Row],[unique_id]])</f>
        <v>laundry_vacuum_charger_today_s_consumption</v>
      </c>
      <c r="G194" s="1" t="s">
        <v>299</v>
      </c>
      <c r="H194" s="1" t="s">
        <v>282</v>
      </c>
      <c r="I194" s="1" t="s">
        <v>148</v>
      </c>
      <c r="K194" s="1" t="s">
        <v>141</v>
      </c>
      <c r="P194" s="1" t="s">
        <v>601</v>
      </c>
      <c r="R194" s="1" t="s">
        <v>356</v>
      </c>
      <c r="T194" s="2"/>
      <c r="V194" s="1" t="str">
        <f t="shared" si="10"/>
        <v/>
      </c>
      <c r="W194" s="1" t="str">
        <f t="shared" si="11"/>
        <v/>
      </c>
    </row>
    <row r="195" spans="1:23" x14ac:dyDescent="0.2">
      <c r="A195" s="1">
        <v>2174</v>
      </c>
      <c r="B195" s="1" t="s">
        <v>28</v>
      </c>
      <c r="C195" s="1" t="s">
        <v>309</v>
      </c>
      <c r="D195" s="1" t="s">
        <v>29</v>
      </c>
      <c r="E195" s="1" t="s">
        <v>342</v>
      </c>
      <c r="F195" s="1" t="str">
        <f>IF(ISBLANK(E195), "", Table2[[#This Row],[unique_id]])</f>
        <v>various_adhoc_outlet_today_s_consumption</v>
      </c>
      <c r="G195" s="1" t="s">
        <v>301</v>
      </c>
      <c r="H195" s="1" t="s">
        <v>282</v>
      </c>
      <c r="I195" s="1" t="s">
        <v>148</v>
      </c>
      <c r="K195" s="1" t="s">
        <v>141</v>
      </c>
      <c r="P195" s="1" t="s">
        <v>601</v>
      </c>
      <c r="R195" s="1" t="s">
        <v>356</v>
      </c>
      <c r="T195" s="2"/>
      <c r="V195" s="1" t="str">
        <f t="shared" si="10"/>
        <v/>
      </c>
      <c r="W195" s="1" t="str">
        <f t="shared" si="11"/>
        <v/>
      </c>
    </row>
    <row r="196" spans="1:23" x14ac:dyDescent="0.2">
      <c r="A196" s="1">
        <v>2175</v>
      </c>
      <c r="B196" s="1" t="s">
        <v>28</v>
      </c>
      <c r="C196" s="1" t="s">
        <v>602</v>
      </c>
      <c r="D196" s="1" t="s">
        <v>607</v>
      </c>
      <c r="E196" s="1" t="s">
        <v>606</v>
      </c>
      <c r="F196" s="1" t="str">
        <f>IF(ISBLANK(E196), "", Table2[[#This Row],[unique_id]])</f>
        <v>column_break</v>
      </c>
      <c r="G196" s="1" t="s">
        <v>603</v>
      </c>
      <c r="H196" s="1" t="s">
        <v>282</v>
      </c>
      <c r="I196" s="1" t="s">
        <v>148</v>
      </c>
      <c r="K196" s="1" t="s">
        <v>604</v>
      </c>
      <c r="L196" s="1" t="s">
        <v>605</v>
      </c>
      <c r="T196" s="2"/>
    </row>
    <row r="197" spans="1:23" x14ac:dyDescent="0.2">
      <c r="F197" s="1" t="str">
        <f>IF(ISBLANK(E197), "", Table2[[#This Row],[unique_id]])</f>
        <v/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23" x14ac:dyDescent="0.2">
      <c r="A198" s="1">
        <v>2202</v>
      </c>
      <c r="B198" s="1" t="s">
        <v>281</v>
      </c>
      <c r="C198" s="1" t="s">
        <v>161</v>
      </c>
      <c r="D198" s="1" t="s">
        <v>29</v>
      </c>
      <c r="E198" s="1" t="s">
        <v>348</v>
      </c>
      <c r="F198" s="1" t="str">
        <f>IF(ISBLANK(E198), "", Table2[[#This Row],[unique_id]])</f>
        <v>home_energy_weekly</v>
      </c>
      <c r="G198" s="1" t="s">
        <v>587</v>
      </c>
      <c r="H198" s="1" t="s">
        <v>347</v>
      </c>
      <c r="I198" s="1" t="s">
        <v>148</v>
      </c>
      <c r="K198" s="1" t="s">
        <v>94</v>
      </c>
      <c r="P198" s="1" t="s">
        <v>601</v>
      </c>
      <c r="R198" s="1" t="s">
        <v>356</v>
      </c>
      <c r="T198" s="2"/>
      <c r="V198" s="1" t="str">
        <f t="shared" si="10"/>
        <v/>
      </c>
      <c r="W198" s="1" t="str">
        <f t="shared" si="11"/>
        <v/>
      </c>
    </row>
    <row r="199" spans="1:23" x14ac:dyDescent="0.2">
      <c r="A199" s="1">
        <v>2200</v>
      </c>
      <c r="B199" s="1" t="s">
        <v>281</v>
      </c>
      <c r="C199" s="1" t="s">
        <v>161</v>
      </c>
      <c r="D199" s="1" t="s">
        <v>29</v>
      </c>
      <c r="E199" s="1" t="s">
        <v>599</v>
      </c>
      <c r="F199" s="1" t="str">
        <f>IF(ISBLANK(E199), "", Table2[[#This Row],[unique_id]])</f>
        <v>home_peak_energy_weekly</v>
      </c>
      <c r="G199" s="1" t="s">
        <v>586</v>
      </c>
      <c r="H199" s="1" t="s">
        <v>347</v>
      </c>
      <c r="I199" s="1" t="s">
        <v>148</v>
      </c>
      <c r="K199" s="1" t="s">
        <v>94</v>
      </c>
      <c r="P199" s="1" t="s">
        <v>601</v>
      </c>
      <c r="R199" s="1" t="s">
        <v>356</v>
      </c>
      <c r="T199" s="2"/>
      <c r="V199" s="1" t="str">
        <f t="shared" si="10"/>
        <v/>
      </c>
      <c r="W199" s="1" t="str">
        <f t="shared" si="11"/>
        <v/>
      </c>
    </row>
    <row r="200" spans="1:23" x14ac:dyDescent="0.2">
      <c r="A200" s="1">
        <v>2201</v>
      </c>
      <c r="B200" s="1" t="s">
        <v>281</v>
      </c>
      <c r="C200" s="1" t="s">
        <v>161</v>
      </c>
      <c r="D200" s="1" t="s">
        <v>29</v>
      </c>
      <c r="E200" s="1" t="s">
        <v>598</v>
      </c>
      <c r="F200" s="1" t="str">
        <f>IF(ISBLANK(E200), "", Table2[[#This Row],[unique_id]])</f>
        <v>home_base_energy_weekly</v>
      </c>
      <c r="G200" s="1" t="s">
        <v>585</v>
      </c>
      <c r="H200" s="1" t="s">
        <v>347</v>
      </c>
      <c r="I200" s="1" t="s">
        <v>148</v>
      </c>
      <c r="K200" s="1" t="s">
        <v>94</v>
      </c>
      <c r="P200" s="1" t="s">
        <v>601</v>
      </c>
      <c r="R200" s="1" t="s">
        <v>356</v>
      </c>
      <c r="T200" s="2"/>
      <c r="V200" s="1" t="str">
        <f t="shared" si="10"/>
        <v/>
      </c>
      <c r="W200" s="1" t="str">
        <f t="shared" si="11"/>
        <v/>
      </c>
    </row>
    <row r="201" spans="1:23" x14ac:dyDescent="0.2">
      <c r="F201" s="1" t="str">
        <f>IF(ISBLANK(E201), "", Table2[[#This Row],[unique_id]])</f>
        <v/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</row>
    <row r="202" spans="1:23" x14ac:dyDescent="0.2">
      <c r="A202" s="1">
        <v>2252</v>
      </c>
      <c r="B202" s="1" t="s">
        <v>281</v>
      </c>
      <c r="C202" s="1" t="s">
        <v>161</v>
      </c>
      <c r="D202" s="1" t="s">
        <v>29</v>
      </c>
      <c r="E202" s="1" t="s">
        <v>349</v>
      </c>
      <c r="F202" s="1" t="str">
        <f>IF(ISBLANK(E202), "", Table2[[#This Row],[unique_id]])</f>
        <v>home_energy_monthly</v>
      </c>
      <c r="G202" s="1" t="s">
        <v>587</v>
      </c>
      <c r="H202" s="1" t="s">
        <v>350</v>
      </c>
      <c r="I202" s="1" t="s">
        <v>148</v>
      </c>
      <c r="K202" s="1" t="s">
        <v>94</v>
      </c>
      <c r="P202" s="1" t="s">
        <v>601</v>
      </c>
      <c r="R202" s="1" t="s">
        <v>356</v>
      </c>
      <c r="T202" s="2"/>
      <c r="V202" s="1" t="str">
        <f t="shared" si="10"/>
        <v/>
      </c>
      <c r="W202" s="1" t="str">
        <f t="shared" si="11"/>
        <v/>
      </c>
    </row>
    <row r="203" spans="1:23" x14ac:dyDescent="0.2">
      <c r="A203" s="1">
        <v>2250</v>
      </c>
      <c r="B203" s="1" t="s">
        <v>281</v>
      </c>
      <c r="C203" s="1" t="s">
        <v>161</v>
      </c>
      <c r="D203" s="1" t="s">
        <v>29</v>
      </c>
      <c r="E203" s="1" t="s">
        <v>597</v>
      </c>
      <c r="F203" s="1" t="str">
        <f>IF(ISBLANK(E203), "", Table2[[#This Row],[unique_id]])</f>
        <v>home_peak_energy_monthly</v>
      </c>
      <c r="G203" s="1" t="s">
        <v>586</v>
      </c>
      <c r="H203" s="1" t="s">
        <v>350</v>
      </c>
      <c r="I203" s="1" t="s">
        <v>148</v>
      </c>
      <c r="K203" s="1" t="s">
        <v>94</v>
      </c>
      <c r="P203" s="1" t="s">
        <v>601</v>
      </c>
      <c r="R203" s="1" t="s">
        <v>356</v>
      </c>
      <c r="T203" s="2"/>
      <c r="V203" s="1" t="str">
        <f t="shared" si="10"/>
        <v/>
      </c>
      <c r="W203" s="1" t="str">
        <f t="shared" si="11"/>
        <v/>
      </c>
    </row>
    <row r="204" spans="1:23" x14ac:dyDescent="0.2">
      <c r="A204" s="1">
        <v>2251</v>
      </c>
      <c r="B204" s="1" t="s">
        <v>281</v>
      </c>
      <c r="C204" s="1" t="s">
        <v>161</v>
      </c>
      <c r="D204" s="1" t="s">
        <v>29</v>
      </c>
      <c r="E204" s="1" t="s">
        <v>596</v>
      </c>
      <c r="F204" s="1" t="str">
        <f>IF(ISBLANK(E204), "", Table2[[#This Row],[unique_id]])</f>
        <v>home_base_energy_monthly</v>
      </c>
      <c r="G204" s="1" t="s">
        <v>585</v>
      </c>
      <c r="H204" s="1" t="s">
        <v>350</v>
      </c>
      <c r="I204" s="1" t="s">
        <v>148</v>
      </c>
      <c r="K204" s="1" t="s">
        <v>94</v>
      </c>
      <c r="P204" s="1" t="s">
        <v>601</v>
      </c>
      <c r="R204" s="1" t="s">
        <v>356</v>
      </c>
      <c r="T204" s="2"/>
      <c r="V204" s="1" t="str">
        <f t="shared" si="10"/>
        <v/>
      </c>
      <c r="W204" s="1" t="str">
        <f t="shared" si="11"/>
        <v/>
      </c>
    </row>
    <row r="205" spans="1:23" x14ac:dyDescent="0.2">
      <c r="F205" s="1" t="str">
        <f>IF(ISBLANK(E205), "", Table2[[#This Row],[unique_id]])</f>
        <v/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23" x14ac:dyDescent="0.2">
      <c r="A206" s="1">
        <v>2302</v>
      </c>
      <c r="B206" s="1" t="s">
        <v>281</v>
      </c>
      <c r="C206" s="1" t="s">
        <v>161</v>
      </c>
      <c r="D206" s="1" t="s">
        <v>29</v>
      </c>
      <c r="E206" s="1" t="s">
        <v>351</v>
      </c>
      <c r="F206" s="1" t="str">
        <f>IF(ISBLANK(E206), "", Table2[[#This Row],[unique_id]])</f>
        <v>home_energy_yearly</v>
      </c>
      <c r="G206" s="1" t="s">
        <v>587</v>
      </c>
      <c r="H206" s="1" t="s">
        <v>352</v>
      </c>
      <c r="I206" s="1" t="s">
        <v>148</v>
      </c>
      <c r="K206" s="1" t="s">
        <v>94</v>
      </c>
      <c r="P206" s="1" t="s">
        <v>601</v>
      </c>
      <c r="R206" s="1" t="s">
        <v>356</v>
      </c>
      <c r="T206" s="2"/>
      <c r="V206" s="1" t="str">
        <f t="shared" si="10"/>
        <v/>
      </c>
      <c r="W206" s="1" t="str">
        <f t="shared" si="11"/>
        <v/>
      </c>
    </row>
    <row r="207" spans="1:23" x14ac:dyDescent="0.2">
      <c r="A207" s="1">
        <v>2300</v>
      </c>
      <c r="B207" s="1" t="s">
        <v>281</v>
      </c>
      <c r="C207" s="1" t="s">
        <v>161</v>
      </c>
      <c r="D207" s="1" t="s">
        <v>29</v>
      </c>
      <c r="E207" s="1" t="s">
        <v>595</v>
      </c>
      <c r="F207" s="1" t="str">
        <f>IF(ISBLANK(E207), "", Table2[[#This Row],[unique_id]])</f>
        <v>home_peak_energy_yearly</v>
      </c>
      <c r="G207" s="1" t="s">
        <v>586</v>
      </c>
      <c r="H207" s="1" t="s">
        <v>352</v>
      </c>
      <c r="I207" s="1" t="s">
        <v>148</v>
      </c>
      <c r="K207" s="1" t="s">
        <v>94</v>
      </c>
      <c r="P207" s="1" t="s">
        <v>601</v>
      </c>
      <c r="R207" s="1" t="s">
        <v>356</v>
      </c>
      <c r="T207" s="2"/>
      <c r="V207" s="1" t="str">
        <f t="shared" si="10"/>
        <v/>
      </c>
      <c r="W207" s="1" t="str">
        <f t="shared" si="11"/>
        <v/>
      </c>
    </row>
    <row r="208" spans="1:23" x14ac:dyDescent="0.2">
      <c r="A208" s="1">
        <v>2301</v>
      </c>
      <c r="B208" s="1" t="s">
        <v>281</v>
      </c>
      <c r="C208" s="1" t="s">
        <v>161</v>
      </c>
      <c r="D208" s="1" t="s">
        <v>29</v>
      </c>
      <c r="E208" s="1" t="s">
        <v>594</v>
      </c>
      <c r="F208" s="1" t="str">
        <f>IF(ISBLANK(E208), "", Table2[[#This Row],[unique_id]])</f>
        <v>home_base_energy_yearly</v>
      </c>
      <c r="G208" s="1" t="s">
        <v>585</v>
      </c>
      <c r="H208" s="1" t="s">
        <v>352</v>
      </c>
      <c r="I208" s="1" t="s">
        <v>148</v>
      </c>
      <c r="K208" s="1" t="s">
        <v>94</v>
      </c>
      <c r="P208" s="1" t="s">
        <v>601</v>
      </c>
      <c r="R208" s="1" t="s">
        <v>356</v>
      </c>
      <c r="T208" s="2"/>
      <c r="V208" s="1" t="str">
        <f t="shared" si="10"/>
        <v/>
      </c>
      <c r="W208" s="1" t="str">
        <f t="shared" si="11"/>
        <v/>
      </c>
    </row>
    <row r="209" spans="1:32" x14ac:dyDescent="0.2">
      <c r="F209" s="1" t="str">
        <f>IF(ISBLANK(E209), "", Table2[[#This Row],[unique_id]])</f>
        <v/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</row>
    <row r="210" spans="1:32" x14ac:dyDescent="0.2">
      <c r="A210" s="1">
        <v>2400</v>
      </c>
      <c r="B210" s="1" t="s">
        <v>281</v>
      </c>
      <c r="C210" s="1" t="s">
        <v>202</v>
      </c>
      <c r="D210" s="1" t="s">
        <v>29</v>
      </c>
      <c r="E210" s="1" t="s">
        <v>149</v>
      </c>
      <c r="F210" s="1" t="str">
        <f>IF(ISBLANK(E210), "", Table2[[#This Row],[unique_id]])</f>
        <v>withings_weight_kg_graham</v>
      </c>
      <c r="G210" s="1" t="s">
        <v>486</v>
      </c>
      <c r="H210" s="1" t="s">
        <v>487</v>
      </c>
      <c r="I210" s="1" t="s">
        <v>150</v>
      </c>
      <c r="K210" s="1" t="s">
        <v>141</v>
      </c>
      <c r="T210" s="2"/>
      <c r="V210" s="1" t="str">
        <f t="shared" si="10"/>
        <v/>
      </c>
      <c r="W210" s="1" t="str">
        <f t="shared" si="11"/>
        <v/>
      </c>
    </row>
    <row r="211" spans="1:32" x14ac:dyDescent="0.2">
      <c r="A211" s="1">
        <v>2500</v>
      </c>
      <c r="B211" s="1" t="s">
        <v>28</v>
      </c>
      <c r="C211" s="1" t="s">
        <v>461</v>
      </c>
      <c r="D211" s="1" t="s">
        <v>29</v>
      </c>
      <c r="E211" s="1" t="s">
        <v>446</v>
      </c>
      <c r="F211" s="1" t="str">
        <f>IF(ISBLANK(E211), "", Table2[[#This Row],[unique_id]])</f>
        <v>network_internet_uptime</v>
      </c>
      <c r="G211" s="1" t="s">
        <v>471</v>
      </c>
      <c r="H211" s="1" t="s">
        <v>461</v>
      </c>
      <c r="I211" s="1" t="s">
        <v>476</v>
      </c>
      <c r="K211" s="1" t="s">
        <v>141</v>
      </c>
      <c r="O211" s="1" t="s">
        <v>33</v>
      </c>
      <c r="P211" s="1" t="s">
        <v>448</v>
      </c>
      <c r="R211" s="1" t="s">
        <v>473</v>
      </c>
      <c r="S211" s="1">
        <v>200</v>
      </c>
      <c r="T211" s="2" t="s">
        <v>36</v>
      </c>
      <c r="U211" s="1" t="s">
        <v>457</v>
      </c>
      <c r="V211" s="1" t="str">
        <f t="shared" si="10"/>
        <v>haas/entity/sensor/internet/network_internet_uptime/config</v>
      </c>
      <c r="W211" s="1" t="str">
        <f t="shared" si="11"/>
        <v>haas/entity/sensor/internet/network_internet_uptime</v>
      </c>
      <c r="X211" s="1" t="s">
        <v>489</v>
      </c>
      <c r="Y211" s="1">
        <v>1</v>
      </c>
      <c r="Z211" s="1" t="s">
        <v>451</v>
      </c>
      <c r="AA211" s="2" t="s">
        <v>452</v>
      </c>
      <c r="AB211" s="1" t="s">
        <v>453</v>
      </c>
      <c r="AC211" s="1" t="s">
        <v>454</v>
      </c>
      <c r="AD211" s="1" t="s">
        <v>455</v>
      </c>
      <c r="AE211" s="1" t="s">
        <v>184</v>
      </c>
      <c r="AF211" s="5" t="s">
        <v>456</v>
      </c>
    </row>
    <row r="212" spans="1:32" x14ac:dyDescent="0.2">
      <c r="A212" s="1">
        <v>2501</v>
      </c>
      <c r="B212" s="1" t="s">
        <v>28</v>
      </c>
      <c r="C212" s="1" t="s">
        <v>461</v>
      </c>
      <c r="D212" s="1" t="s">
        <v>29</v>
      </c>
      <c r="E212" s="1" t="s">
        <v>435</v>
      </c>
      <c r="F212" s="1" t="str">
        <f>IF(ISBLANK(E212), "", Table2[[#This Row],[unique_id]])</f>
        <v>network_internet_ping</v>
      </c>
      <c r="G212" s="1" t="s">
        <v>436</v>
      </c>
      <c r="H212" s="1" t="s">
        <v>461</v>
      </c>
      <c r="I212" s="1" t="s">
        <v>476</v>
      </c>
      <c r="K212" s="1" t="s">
        <v>141</v>
      </c>
      <c r="O212" s="1" t="s">
        <v>33</v>
      </c>
      <c r="P212" s="1" t="s">
        <v>449</v>
      </c>
      <c r="R212" s="1" t="s">
        <v>472</v>
      </c>
      <c r="S212" s="1">
        <v>200</v>
      </c>
      <c r="T212" s="2" t="s">
        <v>36</v>
      </c>
      <c r="U212" s="1" t="s">
        <v>458</v>
      </c>
      <c r="V212" s="1" t="str">
        <f t="shared" si="10"/>
        <v>haas/entity/sensor/internet/network_internet_ping/config</v>
      </c>
      <c r="W212" s="1" t="str">
        <f t="shared" si="11"/>
        <v>haas/entity/sensor/internet/network_internet_ping</v>
      </c>
      <c r="X212" s="7" t="s">
        <v>491</v>
      </c>
      <c r="Y212" s="1">
        <v>1</v>
      </c>
      <c r="Z212" s="1" t="s">
        <v>451</v>
      </c>
      <c r="AA212" s="2" t="s">
        <v>452</v>
      </c>
      <c r="AB212" s="1" t="s">
        <v>453</v>
      </c>
      <c r="AC212" s="1" t="s">
        <v>454</v>
      </c>
      <c r="AD212" s="1" t="s">
        <v>455</v>
      </c>
      <c r="AE212" s="1" t="s">
        <v>184</v>
      </c>
      <c r="AF212" s="5" t="s">
        <v>456</v>
      </c>
    </row>
    <row r="213" spans="1:32" x14ac:dyDescent="0.2">
      <c r="A213" s="1">
        <v>2502</v>
      </c>
      <c r="B213" s="1" t="s">
        <v>28</v>
      </c>
      <c r="C213" s="1" t="s">
        <v>461</v>
      </c>
      <c r="D213" s="1" t="s">
        <v>29</v>
      </c>
      <c r="E213" s="1" t="s">
        <v>433</v>
      </c>
      <c r="F213" s="1" t="str">
        <f>IF(ISBLANK(E213), "", Table2[[#This Row],[unique_id]])</f>
        <v>network_internet_upload</v>
      </c>
      <c r="G213" s="1" t="s">
        <v>437</v>
      </c>
      <c r="H213" s="1" t="s">
        <v>461</v>
      </c>
      <c r="I213" s="1" t="s">
        <v>476</v>
      </c>
      <c r="K213" s="1" t="s">
        <v>141</v>
      </c>
      <c r="O213" s="1" t="s">
        <v>33</v>
      </c>
      <c r="P213" s="1" t="s">
        <v>450</v>
      </c>
      <c r="R213" s="1" t="s">
        <v>474</v>
      </c>
      <c r="S213" s="1">
        <v>200</v>
      </c>
      <c r="T213" s="2" t="s">
        <v>36</v>
      </c>
      <c r="U213" s="1" t="s">
        <v>459</v>
      </c>
      <c r="V213" s="1" t="str">
        <f t="shared" si="10"/>
        <v>haas/entity/sensor/internet/network_internet_upload/config</v>
      </c>
      <c r="W213" s="1" t="str">
        <f t="shared" si="11"/>
        <v>haas/entity/sensor/internet/network_internet_upload</v>
      </c>
      <c r="X213" s="7" t="s">
        <v>493</v>
      </c>
      <c r="Y213" s="1">
        <v>1</v>
      </c>
      <c r="Z213" s="1" t="s">
        <v>451</v>
      </c>
      <c r="AA213" s="2" t="s">
        <v>452</v>
      </c>
      <c r="AB213" s="1" t="s">
        <v>453</v>
      </c>
      <c r="AC213" s="1" t="s">
        <v>454</v>
      </c>
      <c r="AD213" s="1" t="s">
        <v>455</v>
      </c>
      <c r="AE213" s="1" t="s">
        <v>184</v>
      </c>
      <c r="AF213" s="5" t="s">
        <v>456</v>
      </c>
    </row>
    <row r="214" spans="1:32" x14ac:dyDescent="0.2">
      <c r="A214" s="1">
        <v>2503</v>
      </c>
      <c r="B214" s="1" t="s">
        <v>28</v>
      </c>
      <c r="C214" s="1" t="s">
        <v>461</v>
      </c>
      <c r="D214" s="1" t="s">
        <v>29</v>
      </c>
      <c r="E214" s="1" t="s">
        <v>434</v>
      </c>
      <c r="F214" s="1" t="str">
        <f>IF(ISBLANK(E214), "", Table2[[#This Row],[unique_id]])</f>
        <v>network_internet_download</v>
      </c>
      <c r="G214" s="1" t="s">
        <v>438</v>
      </c>
      <c r="H214" s="1" t="s">
        <v>461</v>
      </c>
      <c r="I214" s="1" t="s">
        <v>476</v>
      </c>
      <c r="K214" s="1" t="s">
        <v>141</v>
      </c>
      <c r="O214" s="1" t="s">
        <v>33</v>
      </c>
      <c r="P214" s="1" t="s">
        <v>450</v>
      </c>
      <c r="R214" s="1" t="s">
        <v>475</v>
      </c>
      <c r="S214" s="1">
        <v>200</v>
      </c>
      <c r="T214" s="2" t="s">
        <v>36</v>
      </c>
      <c r="U214" s="1" t="s">
        <v>460</v>
      </c>
      <c r="V214" s="1" t="str">
        <f t="shared" si="10"/>
        <v>haas/entity/sensor/internet/network_internet_download/config</v>
      </c>
      <c r="W214" s="1" t="str">
        <f t="shared" si="11"/>
        <v>haas/entity/sensor/internet/network_internet_download</v>
      </c>
      <c r="X214" s="7" t="s">
        <v>493</v>
      </c>
      <c r="Y214" s="1">
        <v>1</v>
      </c>
      <c r="Z214" s="1" t="s">
        <v>451</v>
      </c>
      <c r="AA214" s="2" t="s">
        <v>452</v>
      </c>
      <c r="AB214" s="1" t="s">
        <v>453</v>
      </c>
      <c r="AC214" s="1" t="s">
        <v>454</v>
      </c>
      <c r="AD214" s="1" t="s">
        <v>455</v>
      </c>
      <c r="AE214" s="1" t="s">
        <v>184</v>
      </c>
      <c r="AF214" s="5" t="s">
        <v>456</v>
      </c>
    </row>
    <row r="215" spans="1:32" x14ac:dyDescent="0.2">
      <c r="A215" s="1">
        <v>2504</v>
      </c>
      <c r="B215" s="1" t="s">
        <v>28</v>
      </c>
      <c r="C215" s="1" t="s">
        <v>602</v>
      </c>
      <c r="D215" s="1" t="s">
        <v>607</v>
      </c>
      <c r="E215" s="1" t="s">
        <v>606</v>
      </c>
      <c r="F215" s="1" t="str">
        <f>IF(ISBLANK(E215), "", Table2[[#This Row],[unique_id]])</f>
        <v>column_break</v>
      </c>
      <c r="G215" s="1" t="s">
        <v>603</v>
      </c>
      <c r="H215" s="1" t="s">
        <v>461</v>
      </c>
      <c r="I215" s="1" t="s">
        <v>476</v>
      </c>
      <c r="K215" s="1" t="s">
        <v>604</v>
      </c>
      <c r="L215" s="1" t="s">
        <v>605</v>
      </c>
      <c r="T215" s="2"/>
      <c r="X215" s="7"/>
      <c r="AF215" s="5"/>
    </row>
    <row r="216" spans="1:32" x14ac:dyDescent="0.2">
      <c r="A216" s="1">
        <v>2504</v>
      </c>
      <c r="B216" s="1" t="s">
        <v>28</v>
      </c>
      <c r="C216" s="1" t="s">
        <v>309</v>
      </c>
      <c r="D216" s="1" t="s">
        <v>139</v>
      </c>
      <c r="E216" s="1" t="s">
        <v>377</v>
      </c>
      <c r="F216" s="1" t="str">
        <f>IF(ISBLANK(E216), "", Table2[[#This Row],[unique_id]])</f>
        <v>various_adhoc_outlet</v>
      </c>
      <c r="G216" s="1" t="s">
        <v>301</v>
      </c>
      <c r="H216" s="1" t="s">
        <v>477</v>
      </c>
      <c r="I216" s="1" t="s">
        <v>476</v>
      </c>
      <c r="K216" s="1" t="s">
        <v>393</v>
      </c>
      <c r="R216" s="1" t="s">
        <v>386</v>
      </c>
      <c r="T216" s="2"/>
      <c r="V216" s="1" t="str">
        <f t="shared" si="10"/>
        <v/>
      </c>
      <c r="W216" s="1" t="str">
        <f t="shared" si="11"/>
        <v/>
      </c>
    </row>
    <row r="217" spans="1:32" x14ac:dyDescent="0.2">
      <c r="A217" s="1">
        <v>2505</v>
      </c>
      <c r="B217" s="1" t="s">
        <v>28</v>
      </c>
      <c r="C217" s="1" t="s">
        <v>309</v>
      </c>
      <c r="D217" s="1" t="s">
        <v>139</v>
      </c>
      <c r="E217" s="1" t="s">
        <v>370</v>
      </c>
      <c r="F217" s="1" t="str">
        <f>IF(ISBLANK(E217), "", Table2[[#This Row],[unique_id]])</f>
        <v>study_outlet</v>
      </c>
      <c r="G217" s="1" t="s">
        <v>295</v>
      </c>
      <c r="H217" s="1" t="s">
        <v>477</v>
      </c>
      <c r="I217" s="1" t="s">
        <v>476</v>
      </c>
      <c r="K217" s="1" t="s">
        <v>393</v>
      </c>
      <c r="R217" s="1" t="s">
        <v>386</v>
      </c>
      <c r="T217" s="2"/>
      <c r="V217" s="1" t="str">
        <f t="shared" si="10"/>
        <v/>
      </c>
      <c r="W217" s="1" t="str">
        <f t="shared" si="11"/>
        <v/>
      </c>
    </row>
    <row r="218" spans="1:32" x14ac:dyDescent="0.2">
      <c r="A218" s="1">
        <v>2506</v>
      </c>
      <c r="B218" s="1" t="s">
        <v>28</v>
      </c>
      <c r="C218" s="1" t="s">
        <v>309</v>
      </c>
      <c r="D218" s="1" t="s">
        <v>139</v>
      </c>
      <c r="E218" s="1" t="s">
        <v>371</v>
      </c>
      <c r="F218" s="1" t="str">
        <f>IF(ISBLANK(E218), "", Table2[[#This Row],[unique_id]])</f>
        <v>office_outlet</v>
      </c>
      <c r="G218" s="1" t="s">
        <v>294</v>
      </c>
      <c r="H218" s="1" t="s">
        <v>477</v>
      </c>
      <c r="I218" s="1" t="s">
        <v>476</v>
      </c>
      <c r="K218" s="1" t="s">
        <v>393</v>
      </c>
      <c r="R218" s="1" t="s">
        <v>386</v>
      </c>
      <c r="T218" s="2"/>
      <c r="V218" s="1" t="str">
        <f t="shared" si="10"/>
        <v/>
      </c>
      <c r="W218" s="1" t="str">
        <f t="shared" si="11"/>
        <v/>
      </c>
    </row>
    <row r="219" spans="1:32" x14ac:dyDescent="0.2">
      <c r="A219" s="1">
        <v>2507</v>
      </c>
      <c r="B219" s="1" t="s">
        <v>28</v>
      </c>
      <c r="C219" s="1" t="s">
        <v>309</v>
      </c>
      <c r="D219" s="1" t="s">
        <v>139</v>
      </c>
      <c r="E219" s="1" t="s">
        <v>362</v>
      </c>
      <c r="F219" s="1" t="str">
        <f>IF(ISBLANK(E219), "", Table2[[#This Row],[unique_id]])</f>
        <v>kitchen_dish_washer</v>
      </c>
      <c r="G219" s="1" t="s">
        <v>297</v>
      </c>
      <c r="H219" s="1" t="s">
        <v>477</v>
      </c>
      <c r="I219" s="1" t="s">
        <v>476</v>
      </c>
      <c r="K219" s="1" t="s">
        <v>393</v>
      </c>
      <c r="R219" s="1" t="s">
        <v>378</v>
      </c>
      <c r="T219" s="2"/>
      <c r="V219" s="1" t="str">
        <f t="shared" si="10"/>
        <v/>
      </c>
      <c r="W219" s="1" t="str">
        <f t="shared" si="11"/>
        <v/>
      </c>
    </row>
    <row r="220" spans="1:32" x14ac:dyDescent="0.2">
      <c r="A220" s="1">
        <v>2508</v>
      </c>
      <c r="B220" s="1" t="s">
        <v>28</v>
      </c>
      <c r="C220" s="1" t="s">
        <v>309</v>
      </c>
      <c r="D220" s="1" t="s">
        <v>139</v>
      </c>
      <c r="E220" s="1" t="s">
        <v>363</v>
      </c>
      <c r="F220" s="1" t="str">
        <f>IF(ISBLANK(E220), "", Table2[[#This Row],[unique_id]])</f>
        <v>laundry_clothes_dryer</v>
      </c>
      <c r="G220" s="1" t="s">
        <v>298</v>
      </c>
      <c r="H220" s="1" t="s">
        <v>477</v>
      </c>
      <c r="I220" s="1" t="s">
        <v>476</v>
      </c>
      <c r="K220" s="1" t="s">
        <v>393</v>
      </c>
      <c r="R220" s="1" t="s">
        <v>379</v>
      </c>
      <c r="T220" s="2"/>
      <c r="V220" s="1" t="str">
        <f t="shared" si="10"/>
        <v/>
      </c>
      <c r="W220" s="1" t="str">
        <f t="shared" si="11"/>
        <v/>
      </c>
    </row>
    <row r="221" spans="1:32" x14ac:dyDescent="0.2">
      <c r="A221" s="1">
        <v>2509</v>
      </c>
      <c r="B221" s="1" t="s">
        <v>28</v>
      </c>
      <c r="C221" s="1" t="s">
        <v>309</v>
      </c>
      <c r="D221" s="1" t="s">
        <v>139</v>
      </c>
      <c r="E221" s="1" t="s">
        <v>364</v>
      </c>
      <c r="F221" s="1" t="str">
        <f>IF(ISBLANK(E221), "", Table2[[#This Row],[unique_id]])</f>
        <v>laundry_washing_machine</v>
      </c>
      <c r="G221" s="1" t="s">
        <v>296</v>
      </c>
      <c r="H221" s="1" t="s">
        <v>477</v>
      </c>
      <c r="I221" s="1" t="s">
        <v>476</v>
      </c>
      <c r="K221" s="1" t="s">
        <v>393</v>
      </c>
      <c r="R221" s="1" t="s">
        <v>380</v>
      </c>
      <c r="T221" s="2"/>
      <c r="V221" s="1" t="str">
        <f t="shared" si="10"/>
        <v/>
      </c>
      <c r="W221" s="1" t="str">
        <f t="shared" si="11"/>
        <v/>
      </c>
    </row>
    <row r="222" spans="1:32" x14ac:dyDescent="0.2">
      <c r="A222" s="1">
        <v>2510</v>
      </c>
      <c r="B222" s="1" t="s">
        <v>28</v>
      </c>
      <c r="C222" s="1" t="s">
        <v>309</v>
      </c>
      <c r="D222" s="1" t="s">
        <v>139</v>
      </c>
      <c r="E222" s="1" t="s">
        <v>365</v>
      </c>
      <c r="F222" s="1" t="str">
        <f>IF(ISBLANK(E222), "", Table2[[#This Row],[unique_id]])</f>
        <v>kitchen_coffee_machine</v>
      </c>
      <c r="G222" s="1" t="s">
        <v>140</v>
      </c>
      <c r="H222" s="1" t="s">
        <v>477</v>
      </c>
      <c r="I222" s="1" t="s">
        <v>476</v>
      </c>
      <c r="K222" s="1" t="s">
        <v>393</v>
      </c>
      <c r="R222" s="1" t="s">
        <v>381</v>
      </c>
      <c r="T222" s="2"/>
      <c r="V222" s="1" t="str">
        <f t="shared" si="10"/>
        <v/>
      </c>
      <c r="W222" s="1" t="str">
        <f t="shared" si="11"/>
        <v/>
      </c>
    </row>
    <row r="223" spans="1:32" x14ac:dyDescent="0.2">
      <c r="A223" s="1">
        <v>2511</v>
      </c>
      <c r="B223" s="1" t="s">
        <v>28</v>
      </c>
      <c r="C223" s="1" t="s">
        <v>309</v>
      </c>
      <c r="D223" s="1" t="s">
        <v>139</v>
      </c>
      <c r="E223" s="1" t="s">
        <v>366</v>
      </c>
      <c r="F223" s="1" t="str">
        <f>IF(ISBLANK(E223), "", Table2[[#This Row],[unique_id]])</f>
        <v>kitchen_fridge</v>
      </c>
      <c r="G223" s="1" t="s">
        <v>291</v>
      </c>
      <c r="H223" s="1" t="s">
        <v>477</v>
      </c>
      <c r="I223" s="1" t="s">
        <v>476</v>
      </c>
      <c r="K223" s="1" t="s">
        <v>393</v>
      </c>
      <c r="R223" s="1" t="s">
        <v>382</v>
      </c>
      <c r="T223" s="2"/>
      <c r="V223" s="1" t="str">
        <f t="shared" si="10"/>
        <v/>
      </c>
      <c r="W223" s="1" t="str">
        <f t="shared" si="11"/>
        <v/>
      </c>
    </row>
    <row r="224" spans="1:32" x14ac:dyDescent="0.2">
      <c r="A224" s="1">
        <v>2512</v>
      </c>
      <c r="B224" s="1" t="s">
        <v>28</v>
      </c>
      <c r="C224" s="1" t="s">
        <v>309</v>
      </c>
      <c r="D224" s="1" t="s">
        <v>139</v>
      </c>
      <c r="E224" s="1" t="s">
        <v>367</v>
      </c>
      <c r="F224" s="1" t="str">
        <f>IF(ISBLANK(E224), "", Table2[[#This Row],[unique_id]])</f>
        <v>deck_freezer</v>
      </c>
      <c r="G224" s="1" t="s">
        <v>292</v>
      </c>
      <c r="H224" s="1" t="s">
        <v>477</v>
      </c>
      <c r="I224" s="1" t="s">
        <v>476</v>
      </c>
      <c r="K224" s="1" t="s">
        <v>393</v>
      </c>
      <c r="R224" s="1" t="s">
        <v>383</v>
      </c>
      <c r="T224" s="2"/>
      <c r="V224" s="1" t="str">
        <f t="shared" si="10"/>
        <v/>
      </c>
      <c r="W224" s="1" t="str">
        <f t="shared" si="11"/>
        <v/>
      </c>
    </row>
    <row r="225" spans="1:32" x14ac:dyDescent="0.2">
      <c r="A225" s="1">
        <v>2513</v>
      </c>
      <c r="B225" s="1" t="s">
        <v>281</v>
      </c>
      <c r="C225" s="1" t="s">
        <v>309</v>
      </c>
      <c r="D225" s="1" t="s">
        <v>139</v>
      </c>
      <c r="E225" s="1" t="s">
        <v>320</v>
      </c>
      <c r="F225" s="1" t="str">
        <f>IF(ISBLANK(E225), "", Table2[[#This Row],[unique_id]])</f>
        <v>roof_water_heater_booster_power</v>
      </c>
      <c r="G225" s="1" t="s">
        <v>319</v>
      </c>
      <c r="H225" s="1" t="s">
        <v>477</v>
      </c>
      <c r="I225" s="1" t="s">
        <v>476</v>
      </c>
      <c r="K225" s="1" t="s">
        <v>393</v>
      </c>
      <c r="R225" s="1" t="s">
        <v>385</v>
      </c>
      <c r="T225" s="2"/>
      <c r="V225" s="1" t="str">
        <f t="shared" si="10"/>
        <v/>
      </c>
      <c r="W225" s="1" t="str">
        <f t="shared" si="11"/>
        <v/>
      </c>
    </row>
    <row r="226" spans="1:32" x14ac:dyDescent="0.2">
      <c r="A226" s="1">
        <v>2514</v>
      </c>
      <c r="B226" s="1" t="s">
        <v>28</v>
      </c>
      <c r="C226" s="1" t="s">
        <v>309</v>
      </c>
      <c r="D226" s="1" t="s">
        <v>139</v>
      </c>
      <c r="E226" s="1" t="s">
        <v>369</v>
      </c>
      <c r="F226" s="1" t="str">
        <f>IF(ISBLANK(E226), "", Table2[[#This Row],[unique_id]])</f>
        <v>bathroom_rails</v>
      </c>
      <c r="G226" s="1" t="s">
        <v>322</v>
      </c>
      <c r="H226" s="1" t="s">
        <v>477</v>
      </c>
      <c r="I226" s="1" t="s">
        <v>476</v>
      </c>
      <c r="K226" s="1" t="s">
        <v>393</v>
      </c>
      <c r="R226" s="1" t="s">
        <v>391</v>
      </c>
      <c r="T226" s="2"/>
      <c r="V226" s="1" t="str">
        <f t="shared" si="10"/>
        <v/>
      </c>
      <c r="W226" s="1" t="str">
        <f t="shared" si="11"/>
        <v/>
      </c>
    </row>
    <row r="227" spans="1:32" x14ac:dyDescent="0.2">
      <c r="A227" s="1">
        <v>2515</v>
      </c>
      <c r="B227" s="1" t="s">
        <v>28</v>
      </c>
      <c r="C227" s="1" t="s">
        <v>309</v>
      </c>
      <c r="D227" s="1" t="s">
        <v>139</v>
      </c>
      <c r="E227" s="1" t="s">
        <v>375</v>
      </c>
      <c r="F227" s="1" t="str">
        <f>IF(ISBLANK(E227), "", Table2[[#This Row],[unique_id]])</f>
        <v>study_battery_charger</v>
      </c>
      <c r="G227" s="1" t="s">
        <v>300</v>
      </c>
      <c r="H227" s="1" t="s">
        <v>477</v>
      </c>
      <c r="I227" s="1" t="s">
        <v>476</v>
      </c>
      <c r="K227" s="1" t="s">
        <v>393</v>
      </c>
      <c r="R227" s="1" t="s">
        <v>390</v>
      </c>
      <c r="T227" s="2"/>
      <c r="V227" s="1" t="str">
        <f t="shared" si="10"/>
        <v/>
      </c>
      <c r="W227" s="1" t="str">
        <f t="shared" si="11"/>
        <v/>
      </c>
    </row>
    <row r="228" spans="1:32" x14ac:dyDescent="0.2">
      <c r="A228" s="1">
        <v>2516</v>
      </c>
      <c r="B228" s="1" t="s">
        <v>28</v>
      </c>
      <c r="C228" s="1" t="s">
        <v>309</v>
      </c>
      <c r="D228" s="1" t="s">
        <v>139</v>
      </c>
      <c r="E228" s="1" t="s">
        <v>376</v>
      </c>
      <c r="F228" s="1" t="str">
        <f>IF(ISBLANK(E228), "", Table2[[#This Row],[unique_id]])</f>
        <v>laundry_vacuum_charger</v>
      </c>
      <c r="G228" s="1" t="s">
        <v>299</v>
      </c>
      <c r="H228" s="1" t="s">
        <v>477</v>
      </c>
      <c r="I228" s="1" t="s">
        <v>476</v>
      </c>
      <c r="K228" s="1" t="s">
        <v>393</v>
      </c>
      <c r="R228" s="1" t="s">
        <v>390</v>
      </c>
      <c r="T228" s="2"/>
      <c r="V228" s="1" t="str">
        <f t="shared" si="10"/>
        <v/>
      </c>
      <c r="W228" s="1" t="str">
        <f t="shared" si="11"/>
        <v/>
      </c>
      <c r="X228" s="4"/>
    </row>
    <row r="229" spans="1:32" x14ac:dyDescent="0.2">
      <c r="A229" s="1">
        <v>2517</v>
      </c>
      <c r="B229" s="1" t="s">
        <v>28</v>
      </c>
      <c r="C229" s="1" t="s">
        <v>309</v>
      </c>
      <c r="D229" s="1" t="s">
        <v>139</v>
      </c>
      <c r="E229" s="1" t="s">
        <v>200</v>
      </c>
      <c r="F229" s="1" t="str">
        <f>IF(ISBLANK(E229), "", Table2[[#This Row],[unique_id]])</f>
        <v>lounge_tv</v>
      </c>
      <c r="G229" s="1" t="s">
        <v>201</v>
      </c>
      <c r="H229" s="1" t="s">
        <v>478</v>
      </c>
      <c r="I229" s="1" t="s">
        <v>476</v>
      </c>
      <c r="K229" s="1" t="s">
        <v>393</v>
      </c>
      <c r="R229" s="1" t="s">
        <v>384</v>
      </c>
      <c r="T229" s="2"/>
      <c r="V229" s="1" t="str">
        <f t="shared" si="10"/>
        <v/>
      </c>
      <c r="W229" s="1" t="str">
        <f t="shared" si="11"/>
        <v/>
      </c>
      <c r="X229" s="4"/>
    </row>
    <row r="230" spans="1:32" x14ac:dyDescent="0.2">
      <c r="A230" s="1">
        <v>2518</v>
      </c>
      <c r="B230" s="1" t="s">
        <v>28</v>
      </c>
      <c r="C230" s="1" t="s">
        <v>309</v>
      </c>
      <c r="D230" s="1" t="s">
        <v>139</v>
      </c>
      <c r="E230" s="1" t="s">
        <v>372</v>
      </c>
      <c r="F230" s="1" t="str">
        <f>IF(ISBLANK(E230), "", Table2[[#This Row],[unique_id]])</f>
        <v>rack_outlet</v>
      </c>
      <c r="G230" s="1" t="s">
        <v>290</v>
      </c>
      <c r="H230" s="1" t="s">
        <v>478</v>
      </c>
      <c r="I230" s="1" t="s">
        <v>476</v>
      </c>
      <c r="K230" s="1" t="s">
        <v>393</v>
      </c>
      <c r="R230" s="1" t="s">
        <v>387</v>
      </c>
      <c r="T230" s="2"/>
      <c r="V230" s="1" t="str">
        <f t="shared" si="10"/>
        <v/>
      </c>
      <c r="W230" s="1" t="str">
        <f t="shared" si="11"/>
        <v/>
      </c>
      <c r="X230" s="4"/>
    </row>
    <row r="231" spans="1:32" x14ac:dyDescent="0.2">
      <c r="A231" s="1">
        <v>2519</v>
      </c>
      <c r="B231" s="1" t="s">
        <v>28</v>
      </c>
      <c r="C231" s="1" t="s">
        <v>309</v>
      </c>
      <c r="D231" s="1" t="s">
        <v>139</v>
      </c>
      <c r="E231" s="1" t="s">
        <v>373</v>
      </c>
      <c r="F231" s="1" t="str">
        <f>IF(ISBLANK(E231), "", Table2[[#This Row],[unique_id]])</f>
        <v>roof_network_switch</v>
      </c>
      <c r="G231" s="1" t="s">
        <v>287</v>
      </c>
      <c r="H231" s="1" t="s">
        <v>478</v>
      </c>
      <c r="I231" s="1" t="s">
        <v>476</v>
      </c>
      <c r="K231" s="1" t="s">
        <v>393</v>
      </c>
      <c r="R231" s="1" t="s">
        <v>388</v>
      </c>
      <c r="T231" s="2"/>
      <c r="V231" s="1" t="str">
        <f t="shared" si="10"/>
        <v/>
      </c>
      <c r="W231" s="1" t="str">
        <f t="shared" si="11"/>
        <v/>
      </c>
    </row>
    <row r="232" spans="1:32" x14ac:dyDescent="0.2">
      <c r="A232" s="1">
        <v>2520</v>
      </c>
      <c r="B232" s="1" t="s">
        <v>28</v>
      </c>
      <c r="C232" s="1" t="s">
        <v>309</v>
      </c>
      <c r="D232" s="1" t="s">
        <v>139</v>
      </c>
      <c r="E232" s="1" t="s">
        <v>374</v>
      </c>
      <c r="F232" s="1" t="str">
        <f>IF(ISBLANK(E232), "", Table2[[#This Row],[unique_id]])</f>
        <v>rack_internet_modem</v>
      </c>
      <c r="G232" s="1" t="s">
        <v>289</v>
      </c>
      <c r="H232" s="1" t="s">
        <v>478</v>
      </c>
      <c r="I232" s="1" t="s">
        <v>476</v>
      </c>
      <c r="K232" s="1" t="s">
        <v>393</v>
      </c>
      <c r="R232" s="1" t="s">
        <v>389</v>
      </c>
      <c r="T232" s="2"/>
      <c r="V232" s="1" t="str">
        <f t="shared" si="10"/>
        <v/>
      </c>
      <c r="W232" s="1" t="str">
        <f t="shared" si="11"/>
        <v/>
      </c>
    </row>
    <row r="233" spans="1:32" x14ac:dyDescent="0.2">
      <c r="A233" s="1">
        <v>2521</v>
      </c>
      <c r="B233" s="1" t="s">
        <v>28</v>
      </c>
      <c r="C233" s="1" t="s">
        <v>602</v>
      </c>
      <c r="D233" s="1" t="s">
        <v>607</v>
      </c>
      <c r="E233" s="1" t="s">
        <v>606</v>
      </c>
      <c r="F233" s="1" t="str">
        <f>IF(ISBLANK(E233), "", Table2[[#This Row],[unique_id]])</f>
        <v>column_break</v>
      </c>
      <c r="G233" s="1" t="s">
        <v>603</v>
      </c>
      <c r="H233" s="1" t="s">
        <v>478</v>
      </c>
      <c r="I233" s="1" t="s">
        <v>476</v>
      </c>
      <c r="K233" s="1" t="s">
        <v>604</v>
      </c>
      <c r="L233" s="1" t="s">
        <v>605</v>
      </c>
      <c r="T233" s="2"/>
    </row>
    <row r="234" spans="1:32" x14ac:dyDescent="0.2">
      <c r="A234" s="1">
        <v>2521</v>
      </c>
      <c r="B234" s="1" t="s">
        <v>28</v>
      </c>
      <c r="C234" s="1" t="s">
        <v>132</v>
      </c>
      <c r="D234" s="1" t="s">
        <v>29</v>
      </c>
      <c r="E234" s="7" t="s">
        <v>421</v>
      </c>
      <c r="F234" s="1" t="str">
        <f>IF(ISBLANK(E234), "", Table2[[#This Row],[unique_id]])</f>
        <v>netatmo_bertram_2_office_pantry_battery_percent</v>
      </c>
      <c r="G234" s="1" t="s">
        <v>274</v>
      </c>
      <c r="H234" s="1" t="s">
        <v>443</v>
      </c>
      <c r="I234" s="1" t="s">
        <v>476</v>
      </c>
      <c r="K234" s="1" t="s">
        <v>141</v>
      </c>
      <c r="R234" s="1" t="s">
        <v>426</v>
      </c>
      <c r="T234" s="2"/>
      <c r="V234" s="1" t="str">
        <f t="shared" si="10"/>
        <v/>
      </c>
      <c r="W234" s="1" t="str">
        <f t="shared" si="11"/>
        <v/>
      </c>
    </row>
    <row r="235" spans="1:32" x14ac:dyDescent="0.2">
      <c r="A235" s="1">
        <v>2522</v>
      </c>
      <c r="B235" s="1" t="s">
        <v>28</v>
      </c>
      <c r="C235" s="1" t="s">
        <v>132</v>
      </c>
      <c r="D235" s="1" t="s">
        <v>29</v>
      </c>
      <c r="E235" s="7" t="s">
        <v>422</v>
      </c>
      <c r="F235" s="1" t="str">
        <f>IF(ISBLANK(E235), "", Table2[[#This Row],[unique_id]])</f>
        <v>netatmo_bertram_2_office_lounge_battery_percent</v>
      </c>
      <c r="G235" s="1" t="s">
        <v>250</v>
      </c>
      <c r="H235" s="1" t="s">
        <v>443</v>
      </c>
      <c r="I235" s="1" t="s">
        <v>476</v>
      </c>
      <c r="K235" s="1" t="s">
        <v>141</v>
      </c>
      <c r="R235" s="1" t="s">
        <v>426</v>
      </c>
      <c r="T235" s="2"/>
      <c r="V235" s="1" t="str">
        <f t="shared" si="10"/>
        <v/>
      </c>
      <c r="W235" s="1" t="str">
        <f t="shared" si="11"/>
        <v/>
      </c>
    </row>
    <row r="236" spans="1:32" x14ac:dyDescent="0.2">
      <c r="A236" s="1">
        <v>2523</v>
      </c>
      <c r="B236" s="1" t="s">
        <v>28</v>
      </c>
      <c r="C236" s="1" t="s">
        <v>132</v>
      </c>
      <c r="D236" s="1" t="s">
        <v>29</v>
      </c>
      <c r="E236" s="7" t="s">
        <v>423</v>
      </c>
      <c r="F236" s="1" t="str">
        <f>IF(ISBLANK(E236), "", Table2[[#This Row],[unique_id]])</f>
        <v>netatmo_bertram_2_office_dining_battery_percent</v>
      </c>
      <c r="G236" s="1" t="s">
        <v>249</v>
      </c>
      <c r="H236" s="1" t="s">
        <v>443</v>
      </c>
      <c r="I236" s="1" t="s">
        <v>476</v>
      </c>
      <c r="K236" s="1" t="s">
        <v>141</v>
      </c>
      <c r="R236" s="1" t="s">
        <v>426</v>
      </c>
      <c r="T236" s="2"/>
      <c r="V236" s="1" t="str">
        <f t="shared" si="10"/>
        <v/>
      </c>
      <c r="W236" s="1" t="str">
        <f t="shared" si="11"/>
        <v/>
      </c>
    </row>
    <row r="237" spans="1:32" x14ac:dyDescent="0.2">
      <c r="A237" s="1">
        <v>2524</v>
      </c>
      <c r="B237" s="1" t="s">
        <v>28</v>
      </c>
      <c r="C237" s="1" t="s">
        <v>132</v>
      </c>
      <c r="D237" s="1" t="s">
        <v>29</v>
      </c>
      <c r="E237" s="7" t="s">
        <v>424</v>
      </c>
      <c r="F237" s="1" t="str">
        <f>IF(ISBLANK(E237), "", Table2[[#This Row],[unique_id]])</f>
        <v>netatmo_bertram_2_office_basement_battery_percent</v>
      </c>
      <c r="G237" s="1" t="s">
        <v>273</v>
      </c>
      <c r="H237" s="1" t="s">
        <v>443</v>
      </c>
      <c r="I237" s="1" t="s">
        <v>476</v>
      </c>
      <c r="K237" s="1" t="s">
        <v>141</v>
      </c>
      <c r="R237" s="1" t="s">
        <v>426</v>
      </c>
      <c r="T237" s="2"/>
      <c r="V237" s="1" t="str">
        <f t="shared" si="10"/>
        <v/>
      </c>
      <c r="W237" s="1" t="str">
        <f t="shared" si="11"/>
        <v/>
      </c>
    </row>
    <row r="238" spans="1:32" x14ac:dyDescent="0.2">
      <c r="A238" s="1">
        <v>2525</v>
      </c>
      <c r="B238" s="1" t="s">
        <v>28</v>
      </c>
      <c r="C238" s="1" t="s">
        <v>203</v>
      </c>
      <c r="D238" s="1" t="s">
        <v>29</v>
      </c>
      <c r="E238" s="1" t="s">
        <v>151</v>
      </c>
      <c r="F238" s="1" t="str">
        <f>IF(ISBLANK(E238), "", Table2[[#This Row],[unique_id]])</f>
        <v>parents_speaker_battery</v>
      </c>
      <c r="G238" s="1" t="s">
        <v>248</v>
      </c>
      <c r="H238" s="1" t="s">
        <v>444</v>
      </c>
      <c r="I238" s="1" t="s">
        <v>476</v>
      </c>
      <c r="K238" s="1" t="s">
        <v>141</v>
      </c>
      <c r="R238" s="1" t="s">
        <v>426</v>
      </c>
      <c r="T238" s="2"/>
      <c r="V238" s="1" t="str">
        <f t="shared" si="10"/>
        <v/>
      </c>
      <c r="W238" s="1" t="str">
        <f t="shared" si="11"/>
        <v/>
      </c>
    </row>
    <row r="239" spans="1:32" x14ac:dyDescent="0.2">
      <c r="A239" s="1">
        <v>2526</v>
      </c>
      <c r="B239" s="1" t="s">
        <v>28</v>
      </c>
      <c r="C239" s="1" t="s">
        <v>203</v>
      </c>
      <c r="D239" s="1" t="s">
        <v>29</v>
      </c>
      <c r="E239" s="1" t="s">
        <v>425</v>
      </c>
      <c r="F239" s="1" t="str">
        <f>IF(ISBLANK(E239), "", Table2[[#This Row],[unique_id]])</f>
        <v>kitchen_home_battery</v>
      </c>
      <c r="G239" s="1" t="s">
        <v>265</v>
      </c>
      <c r="H239" s="1" t="s">
        <v>444</v>
      </c>
      <c r="I239" s="1" t="s">
        <v>476</v>
      </c>
      <c r="K239" s="1" t="s">
        <v>141</v>
      </c>
      <c r="R239" s="1" t="s">
        <v>426</v>
      </c>
      <c r="T239" s="2"/>
      <c r="V239" s="1" t="str">
        <f t="shared" si="10"/>
        <v/>
      </c>
      <c r="W239" s="1" t="str">
        <f t="shared" si="11"/>
        <v/>
      </c>
    </row>
    <row r="240" spans="1:32" x14ac:dyDescent="0.2">
      <c r="A240" s="1">
        <v>2527</v>
      </c>
      <c r="B240" s="1" t="s">
        <v>28</v>
      </c>
      <c r="C240" s="1" t="s">
        <v>43</v>
      </c>
      <c r="D240" s="1" t="s">
        <v>29</v>
      </c>
      <c r="E240" s="1" t="s">
        <v>431</v>
      </c>
      <c r="F240" s="1" t="str">
        <f>IF(ISBLANK(E240), "", Table2[[#This Row],[unique_id]])</f>
        <v>weatherstation_system_battery_status</v>
      </c>
      <c r="G240" s="1" t="s">
        <v>439</v>
      </c>
      <c r="H240" s="1" t="s">
        <v>445</v>
      </c>
      <c r="I240" s="1" t="s">
        <v>476</v>
      </c>
      <c r="K240" s="1" t="s">
        <v>141</v>
      </c>
      <c r="O240" s="1" t="s">
        <v>33</v>
      </c>
      <c r="R240" s="1" t="s">
        <v>426</v>
      </c>
      <c r="S240" s="1">
        <v>300</v>
      </c>
      <c r="T240" s="2" t="s">
        <v>36</v>
      </c>
      <c r="U240" s="1" t="s">
        <v>430</v>
      </c>
      <c r="V240" s="1" t="str">
        <f t="shared" si="10"/>
        <v>haas/entity/sensor/weewx/weatherstation_system_battery_status/config</v>
      </c>
      <c r="W240" s="1" t="str">
        <f t="shared" si="11"/>
        <v>haas/entity/sensor/weewx/weatherstation_system_battery_status</v>
      </c>
      <c r="X240" s="7" t="s">
        <v>491</v>
      </c>
      <c r="Y240" s="1">
        <v>1</v>
      </c>
      <c r="Z240" s="1" t="s">
        <v>38</v>
      </c>
      <c r="AA240" s="2">
        <v>3.15</v>
      </c>
      <c r="AB240" s="1" t="s">
        <v>39</v>
      </c>
      <c r="AC240" s="1" t="s">
        <v>40</v>
      </c>
      <c r="AD240" s="1" t="s">
        <v>41</v>
      </c>
      <c r="AE240" s="1" t="s">
        <v>30</v>
      </c>
      <c r="AF240" s="5" t="s">
        <v>205</v>
      </c>
    </row>
    <row r="241" spans="1:32" x14ac:dyDescent="0.2">
      <c r="A241" s="1">
        <v>2528</v>
      </c>
      <c r="B241" s="1" t="s">
        <v>28</v>
      </c>
      <c r="C241" s="1" t="s">
        <v>43</v>
      </c>
      <c r="D241" s="1" t="s">
        <v>29</v>
      </c>
      <c r="E241" s="1" t="s">
        <v>190</v>
      </c>
      <c r="F241" s="1" t="str">
        <f>IF(ISBLANK(E241), "", Table2[[#This Row],[unique_id]])</f>
        <v>weatherstation_console_battery_voltage</v>
      </c>
      <c r="G241" s="1" t="s">
        <v>440</v>
      </c>
      <c r="H241" s="1" t="s">
        <v>445</v>
      </c>
      <c r="I241" s="1" t="s">
        <v>476</v>
      </c>
      <c r="K241" s="1" t="s">
        <v>141</v>
      </c>
      <c r="O241" s="1" t="s">
        <v>33</v>
      </c>
      <c r="P241" s="1" t="s">
        <v>87</v>
      </c>
      <c r="Q241" s="1" t="s">
        <v>88</v>
      </c>
      <c r="R241" s="1" t="s">
        <v>426</v>
      </c>
      <c r="S241" s="1">
        <v>300</v>
      </c>
      <c r="T241" s="2" t="s">
        <v>36</v>
      </c>
      <c r="U241" s="1" t="s">
        <v>89</v>
      </c>
      <c r="V241" s="1" t="str">
        <f t="shared" si="10"/>
        <v>haas/entity/sensor/weewx/weatherstation_console_battery_voltage/config</v>
      </c>
      <c r="W241" s="1" t="str">
        <f t="shared" si="11"/>
        <v>haas/entity/sensor/weewx/weatherstation_console_battery_voltage</v>
      </c>
      <c r="X241" s="7" t="s">
        <v>491</v>
      </c>
      <c r="Y241" s="1">
        <v>1</v>
      </c>
      <c r="Z241" s="1" t="s">
        <v>38</v>
      </c>
      <c r="AA241" s="2">
        <v>3.15</v>
      </c>
      <c r="AB241" s="1" t="s">
        <v>39</v>
      </c>
      <c r="AC241" s="1" t="s">
        <v>40</v>
      </c>
      <c r="AD241" s="1" t="s">
        <v>41</v>
      </c>
      <c r="AE241" s="1" t="s">
        <v>30</v>
      </c>
      <c r="AF241" s="5" t="s">
        <v>205</v>
      </c>
    </row>
    <row r="242" spans="1:32" x14ac:dyDescent="0.2">
      <c r="A242" s="1">
        <v>2529</v>
      </c>
      <c r="B242" s="1" t="s">
        <v>28</v>
      </c>
      <c r="C242" s="1" t="s">
        <v>602</v>
      </c>
      <c r="D242" s="1" t="s">
        <v>607</v>
      </c>
      <c r="E242" s="1" t="s">
        <v>606</v>
      </c>
      <c r="F242" s="1" t="str">
        <f>IF(ISBLANK(E242), "", Table2[[#This Row],[unique_id]])</f>
        <v>column_break</v>
      </c>
      <c r="G242" s="1" t="s">
        <v>603</v>
      </c>
      <c r="H242" s="1" t="s">
        <v>445</v>
      </c>
      <c r="I242" s="1" t="s">
        <v>476</v>
      </c>
      <c r="K242" s="1" t="s">
        <v>604</v>
      </c>
      <c r="L242" s="1" t="s">
        <v>605</v>
      </c>
      <c r="T242" s="2"/>
      <c r="X242" s="7"/>
      <c r="AF242" s="5"/>
    </row>
    <row r="243" spans="1:32" x14ac:dyDescent="0.2">
      <c r="A243" s="1">
        <v>2529</v>
      </c>
      <c r="B243" s="1" t="s">
        <v>28</v>
      </c>
      <c r="C243" s="1" t="s">
        <v>43</v>
      </c>
      <c r="D243" s="1" t="s">
        <v>29</v>
      </c>
      <c r="E243" s="1" t="s">
        <v>428</v>
      </c>
      <c r="F243" s="1" t="str">
        <f>IF(ISBLANK(E243), "", Table2[[#This Row],[unique_id]])</f>
        <v>weatherstation_sample_period</v>
      </c>
      <c r="G243" s="1" t="s">
        <v>442</v>
      </c>
      <c r="H243" s="1" t="s">
        <v>432</v>
      </c>
      <c r="I243" s="1" t="s">
        <v>476</v>
      </c>
      <c r="K243" s="1" t="s">
        <v>141</v>
      </c>
      <c r="O243" s="1" t="s">
        <v>33</v>
      </c>
      <c r="P243" s="1" t="s">
        <v>427</v>
      </c>
      <c r="R243" s="1" t="s">
        <v>429</v>
      </c>
      <c r="S243" s="1">
        <v>300</v>
      </c>
      <c r="T243" s="2" t="s">
        <v>36</v>
      </c>
      <c r="U243" s="1" t="s">
        <v>447</v>
      </c>
      <c r="V243" s="1" t="str">
        <f t="shared" si="10"/>
        <v>haas/entity/sensor/weewx/weatherstation_sample_period/config</v>
      </c>
      <c r="W243" s="1" t="str">
        <f t="shared" si="11"/>
        <v>haas/entity/sensor/weewx/weatherstation_sample_period</v>
      </c>
      <c r="X243" s="7" t="s">
        <v>491</v>
      </c>
      <c r="Y243" s="1">
        <v>1</v>
      </c>
      <c r="Z243" s="1" t="s">
        <v>38</v>
      </c>
      <c r="AA243" s="2">
        <v>3.15</v>
      </c>
      <c r="AB243" s="1" t="s">
        <v>39</v>
      </c>
      <c r="AC243" s="1" t="s">
        <v>40</v>
      </c>
      <c r="AD243" s="1" t="s">
        <v>41</v>
      </c>
      <c r="AE243" s="1" t="s">
        <v>30</v>
      </c>
      <c r="AF243" s="5" t="s">
        <v>205</v>
      </c>
    </row>
    <row r="244" spans="1:32" x14ac:dyDescent="0.2">
      <c r="A244" s="1">
        <v>2530</v>
      </c>
      <c r="B244" s="1" t="s">
        <v>28</v>
      </c>
      <c r="C244" s="1" t="s">
        <v>43</v>
      </c>
      <c r="D244" s="1" t="s">
        <v>29</v>
      </c>
      <c r="E244" s="1" t="s">
        <v>191</v>
      </c>
      <c r="F244" s="1" t="str">
        <f>IF(ISBLANK(E244), "", Table2[[#This Row],[unique_id]])</f>
        <v>weatherstation_coms_signal_quality</v>
      </c>
      <c r="G244" s="1" t="s">
        <v>441</v>
      </c>
      <c r="H244" s="1" t="s">
        <v>432</v>
      </c>
      <c r="I244" s="1" t="s">
        <v>476</v>
      </c>
      <c r="K244" s="1" t="s">
        <v>141</v>
      </c>
      <c r="O244" s="1" t="s">
        <v>33</v>
      </c>
      <c r="P244" s="1" t="s">
        <v>34</v>
      </c>
      <c r="R244" s="1" t="s">
        <v>209</v>
      </c>
      <c r="S244" s="1">
        <v>300</v>
      </c>
      <c r="T244" s="2" t="s">
        <v>36</v>
      </c>
      <c r="U244" s="1" t="s">
        <v>90</v>
      </c>
      <c r="V244" s="1" t="str">
        <f t="shared" si="10"/>
        <v>haas/entity/sensor/weewx/weatherstation_coms_signal_quality/config</v>
      </c>
      <c r="W244" s="1" t="str">
        <f t="shared" si="11"/>
        <v>haas/entity/sensor/weewx/weatherstation_coms_signal_quality</v>
      </c>
      <c r="X244" s="7" t="s">
        <v>491</v>
      </c>
      <c r="Y244" s="1">
        <v>1</v>
      </c>
      <c r="Z244" s="1" t="s">
        <v>38</v>
      </c>
      <c r="AA244" s="2">
        <v>3.15</v>
      </c>
      <c r="AB244" s="1" t="s">
        <v>39</v>
      </c>
      <c r="AC244" s="1" t="s">
        <v>40</v>
      </c>
      <c r="AD244" s="1" t="s">
        <v>41</v>
      </c>
      <c r="AE244" s="1" t="s">
        <v>30</v>
      </c>
      <c r="AF244" s="5" t="s">
        <v>205</v>
      </c>
    </row>
    <row r="245" spans="1:32" x14ac:dyDescent="0.2">
      <c r="A245" s="1">
        <v>2600</v>
      </c>
      <c r="B245" s="1" t="s">
        <v>28</v>
      </c>
      <c r="C245" s="1" t="s">
        <v>312</v>
      </c>
      <c r="D245" s="1" t="s">
        <v>153</v>
      </c>
      <c r="E245" s="1" t="s">
        <v>154</v>
      </c>
      <c r="F245" s="1" t="str">
        <f>IF(ISBLANK(E245), "", Table2[[#This Row],[unique_id]])</f>
        <v>ada_home</v>
      </c>
      <c r="G245" s="1" t="s">
        <v>210</v>
      </c>
      <c r="H245" s="1" t="s">
        <v>415</v>
      </c>
      <c r="I245" s="1" t="s">
        <v>152</v>
      </c>
      <c r="K245" s="1" t="s">
        <v>141</v>
      </c>
      <c r="L245" s="1" t="s">
        <v>414</v>
      </c>
      <c r="T245" s="2"/>
      <c r="V245" s="1" t="str">
        <f t="shared" ref="V245:V312" si="12">IF(ISBLANK(U245),  "", _xlfn.CONCAT("haas/entity/sensor/", LOWER(C245), "/", E245, "/config"))</f>
        <v/>
      </c>
      <c r="W245" s="1" t="str">
        <f t="shared" ref="W245:W312" si="13">IF(ISBLANK(U245),  "", _xlfn.CONCAT("haas/entity/sensor/", LOWER(C245), "/", E245))</f>
        <v/>
      </c>
    </row>
    <row r="246" spans="1:32" x14ac:dyDescent="0.2">
      <c r="A246" s="1">
        <v>2601</v>
      </c>
      <c r="B246" s="1" t="s">
        <v>28</v>
      </c>
      <c r="C246" s="1" t="s">
        <v>312</v>
      </c>
      <c r="D246" s="1" t="s">
        <v>153</v>
      </c>
      <c r="E246" s="1" t="s">
        <v>394</v>
      </c>
      <c r="F246" s="1" t="str">
        <f>IF(ISBLANK(E246), "", Table2[[#This Row],[unique_id]])</f>
        <v>edwin_home</v>
      </c>
      <c r="G246" s="1" t="s">
        <v>396</v>
      </c>
      <c r="H246" s="1" t="s">
        <v>415</v>
      </c>
      <c r="I246" s="1" t="s">
        <v>152</v>
      </c>
      <c r="K246" s="1" t="s">
        <v>141</v>
      </c>
      <c r="L246" s="1" t="s">
        <v>414</v>
      </c>
      <c r="T246" s="2"/>
      <c r="V246" s="1" t="str">
        <f t="shared" si="12"/>
        <v/>
      </c>
      <c r="W246" s="1" t="str">
        <f t="shared" si="13"/>
        <v/>
      </c>
    </row>
    <row r="247" spans="1:32" x14ac:dyDescent="0.2">
      <c r="A247" s="1">
        <v>2602</v>
      </c>
      <c r="B247" s="1" t="s">
        <v>28</v>
      </c>
      <c r="C247" s="1" t="s">
        <v>602</v>
      </c>
      <c r="D247" s="1" t="s">
        <v>607</v>
      </c>
      <c r="E247" s="1" t="s">
        <v>606</v>
      </c>
      <c r="F247" s="1" t="str">
        <f>IF(ISBLANK(E247), "", Table2[[#This Row],[unique_id]])</f>
        <v>column_break</v>
      </c>
      <c r="G247" s="1" t="s">
        <v>603</v>
      </c>
      <c r="H247" s="1" t="s">
        <v>415</v>
      </c>
      <c r="I247" s="1" t="s">
        <v>152</v>
      </c>
      <c r="K247" s="1" t="s">
        <v>604</v>
      </c>
      <c r="L247" s="1" t="s">
        <v>605</v>
      </c>
      <c r="T247" s="2"/>
    </row>
    <row r="248" spans="1:32" x14ac:dyDescent="0.2">
      <c r="A248" s="1">
        <v>2603</v>
      </c>
      <c r="B248" s="1" t="s">
        <v>28</v>
      </c>
      <c r="C248" s="1" t="s">
        <v>312</v>
      </c>
      <c r="D248" s="1" t="s">
        <v>153</v>
      </c>
      <c r="E248" s="1" t="s">
        <v>408</v>
      </c>
      <c r="F248" s="1" t="str">
        <f>IF(ISBLANK(E248), "", Table2[[#This Row],[unique_id]])</f>
        <v>parents_home</v>
      </c>
      <c r="G248" s="1" t="s">
        <v>398</v>
      </c>
      <c r="H248" s="1" t="s">
        <v>415</v>
      </c>
      <c r="I248" s="1" t="s">
        <v>152</v>
      </c>
      <c r="K248" s="1" t="s">
        <v>141</v>
      </c>
      <c r="L248" s="1" t="s">
        <v>414</v>
      </c>
      <c r="T248" s="2"/>
      <c r="V248" s="1" t="str">
        <f t="shared" si="12"/>
        <v/>
      </c>
      <c r="W248" s="1" t="str">
        <f t="shared" si="13"/>
        <v/>
      </c>
    </row>
    <row r="249" spans="1:32" x14ac:dyDescent="0.2">
      <c r="A249" s="1">
        <v>2604</v>
      </c>
      <c r="B249" s="1" t="s">
        <v>28</v>
      </c>
      <c r="C249" s="1" t="s">
        <v>312</v>
      </c>
      <c r="D249" s="1" t="s">
        <v>153</v>
      </c>
      <c r="E249" s="1" t="s">
        <v>406</v>
      </c>
      <c r="F249" s="1" t="str">
        <f>IF(ISBLANK(E249), "", Table2[[#This Row],[unique_id]])</f>
        <v>parents_tv</v>
      </c>
      <c r="G249" s="1" t="s">
        <v>403</v>
      </c>
      <c r="H249" s="1" t="s">
        <v>415</v>
      </c>
      <c r="I249" s="1" t="s">
        <v>152</v>
      </c>
      <c r="K249" s="1" t="s">
        <v>141</v>
      </c>
      <c r="L249" s="1" t="s">
        <v>414</v>
      </c>
      <c r="T249" s="2"/>
      <c r="V249" s="1" t="str">
        <f t="shared" si="12"/>
        <v/>
      </c>
      <c r="W249" s="1" t="str">
        <f t="shared" si="13"/>
        <v/>
      </c>
    </row>
    <row r="250" spans="1:32" x14ac:dyDescent="0.2">
      <c r="A250" s="1">
        <v>2605</v>
      </c>
      <c r="B250" s="1" t="s">
        <v>28</v>
      </c>
      <c r="C250" s="1" t="s">
        <v>203</v>
      </c>
      <c r="D250" s="1" t="s">
        <v>153</v>
      </c>
      <c r="E250" s="1" t="s">
        <v>407</v>
      </c>
      <c r="F250" s="1" t="str">
        <f>IF(ISBLANK(E250), "", Table2[[#This Row],[unique_id]])</f>
        <v>parents_speaker</v>
      </c>
      <c r="G250" s="1" t="s">
        <v>399</v>
      </c>
      <c r="H250" s="1" t="s">
        <v>415</v>
      </c>
      <c r="I250" s="1" t="s">
        <v>152</v>
      </c>
      <c r="K250" s="1" t="s">
        <v>141</v>
      </c>
      <c r="L250" s="1" t="s">
        <v>414</v>
      </c>
      <c r="T250" s="2"/>
      <c r="V250" s="1" t="str">
        <f t="shared" ref="V250" si="14">IF(ISBLANK(U250),  "", _xlfn.CONCAT("haas/entity/sensor/", LOWER(C250), "/", E250, "/config"))</f>
        <v/>
      </c>
      <c r="W250" s="1" t="str">
        <f t="shared" ref="W250" si="15">IF(ISBLANK(U250),  "", _xlfn.CONCAT("haas/entity/sensor/", LOWER(C250), "/", E250))</f>
        <v/>
      </c>
    </row>
    <row r="251" spans="1:32" x14ac:dyDescent="0.2">
      <c r="A251" s="1">
        <v>2606</v>
      </c>
      <c r="B251" s="1" t="s">
        <v>28</v>
      </c>
      <c r="C251" s="1" t="s">
        <v>602</v>
      </c>
      <c r="D251" s="1" t="s">
        <v>607</v>
      </c>
      <c r="E251" s="1" t="s">
        <v>606</v>
      </c>
      <c r="F251" s="1" t="str">
        <f>IF(ISBLANK(E251), "", Table2[[#This Row],[unique_id]])</f>
        <v>column_break</v>
      </c>
      <c r="G251" s="1" t="s">
        <v>603</v>
      </c>
      <c r="H251" s="1" t="s">
        <v>415</v>
      </c>
      <c r="I251" s="1" t="s">
        <v>152</v>
      </c>
      <c r="K251" s="1" t="s">
        <v>604</v>
      </c>
      <c r="L251" s="1" t="s">
        <v>605</v>
      </c>
      <c r="T251" s="2"/>
    </row>
    <row r="252" spans="1:32" x14ac:dyDescent="0.2">
      <c r="A252" s="1">
        <v>2607</v>
      </c>
      <c r="B252" s="1" t="s">
        <v>28</v>
      </c>
      <c r="C252" s="1" t="s">
        <v>203</v>
      </c>
      <c r="D252" s="1" t="s">
        <v>153</v>
      </c>
      <c r="E252" s="1" t="s">
        <v>401</v>
      </c>
      <c r="F252" s="1" t="str">
        <f>IF(ISBLANK(E252), "", Table2[[#This Row],[unique_id]])</f>
        <v>kitchen_home</v>
      </c>
      <c r="G252" s="1" t="s">
        <v>400</v>
      </c>
      <c r="H252" s="1" t="s">
        <v>415</v>
      </c>
      <c r="I252" s="1" t="s">
        <v>152</v>
      </c>
      <c r="K252" s="1" t="s">
        <v>141</v>
      </c>
      <c r="L252" s="1" t="s">
        <v>414</v>
      </c>
      <c r="T252" s="2"/>
      <c r="V252" s="1" t="str">
        <f t="shared" si="12"/>
        <v/>
      </c>
      <c r="W252" s="1" t="str">
        <f t="shared" si="13"/>
        <v/>
      </c>
    </row>
    <row r="253" spans="1:32" x14ac:dyDescent="0.2">
      <c r="A253" s="1">
        <v>2608</v>
      </c>
      <c r="B253" s="1" t="s">
        <v>28</v>
      </c>
      <c r="C253" s="1" t="s">
        <v>203</v>
      </c>
      <c r="D253" s="1" t="s">
        <v>153</v>
      </c>
      <c r="E253" s="1" t="s">
        <v>155</v>
      </c>
      <c r="F253" s="1" t="str">
        <f>IF(ISBLANK(E253), "", Table2[[#This Row],[unique_id]])</f>
        <v>kitchen_speaker</v>
      </c>
      <c r="G253" s="1" t="s">
        <v>211</v>
      </c>
      <c r="H253" s="1" t="s">
        <v>415</v>
      </c>
      <c r="I253" s="1" t="s">
        <v>152</v>
      </c>
      <c r="K253" s="1" t="s">
        <v>141</v>
      </c>
      <c r="L253" s="1" t="s">
        <v>414</v>
      </c>
      <c r="T253" s="2"/>
      <c r="V253" s="1" t="str">
        <f t="shared" si="12"/>
        <v/>
      </c>
      <c r="W253" s="1" t="str">
        <f t="shared" si="13"/>
        <v/>
      </c>
    </row>
    <row r="254" spans="1:32" x14ac:dyDescent="0.2">
      <c r="A254" s="1">
        <v>2609</v>
      </c>
      <c r="B254" s="1" t="s">
        <v>28</v>
      </c>
      <c r="C254" s="1" t="s">
        <v>602</v>
      </c>
      <c r="D254" s="1" t="s">
        <v>607</v>
      </c>
      <c r="E254" s="1" t="s">
        <v>606</v>
      </c>
      <c r="F254" s="1" t="str">
        <f>IF(ISBLANK(E254), "", Table2[[#This Row],[unique_id]])</f>
        <v>column_break</v>
      </c>
      <c r="G254" s="1" t="s">
        <v>603</v>
      </c>
      <c r="H254" s="1" t="s">
        <v>415</v>
      </c>
      <c r="I254" s="1" t="s">
        <v>152</v>
      </c>
      <c r="K254" s="1" t="s">
        <v>604</v>
      </c>
      <c r="L254" s="1" t="s">
        <v>605</v>
      </c>
      <c r="T254" s="2"/>
    </row>
    <row r="255" spans="1:32" x14ac:dyDescent="0.2">
      <c r="A255" s="1">
        <v>2610</v>
      </c>
      <c r="B255" s="1" t="s">
        <v>28</v>
      </c>
      <c r="C255" s="1" t="s">
        <v>312</v>
      </c>
      <c r="D255" s="1" t="s">
        <v>153</v>
      </c>
      <c r="E255" s="1" t="s">
        <v>395</v>
      </c>
      <c r="F255" s="1" t="str">
        <f>IF(ISBLANK(E255), "", Table2[[#This Row],[unique_id]])</f>
        <v>lounge_home</v>
      </c>
      <c r="G255" s="1" t="s">
        <v>397</v>
      </c>
      <c r="H255" s="1" t="s">
        <v>415</v>
      </c>
      <c r="I255" s="1" t="s">
        <v>152</v>
      </c>
      <c r="K255" s="1" t="s">
        <v>141</v>
      </c>
      <c r="L255" s="1" t="s">
        <v>414</v>
      </c>
      <c r="T255" s="2"/>
      <c r="V255" s="1" t="str">
        <f t="shared" si="12"/>
        <v/>
      </c>
      <c r="W255" s="1" t="str">
        <f t="shared" si="13"/>
        <v/>
      </c>
    </row>
    <row r="256" spans="1:32" x14ac:dyDescent="0.2">
      <c r="A256" s="1">
        <v>2611</v>
      </c>
      <c r="B256" s="1" t="s">
        <v>28</v>
      </c>
      <c r="C256" s="1" t="s">
        <v>404</v>
      </c>
      <c r="D256" s="1" t="s">
        <v>153</v>
      </c>
      <c r="E256" s="1" t="s">
        <v>405</v>
      </c>
      <c r="F256" s="1" t="str">
        <f>IF(ISBLANK(E256), "", Table2[[#This Row],[unique_id]])</f>
        <v>lounge_speaker</v>
      </c>
      <c r="G256" s="1" t="s">
        <v>402</v>
      </c>
      <c r="H256" s="1" t="s">
        <v>415</v>
      </c>
      <c r="I256" s="1" t="s">
        <v>152</v>
      </c>
      <c r="K256" s="1" t="s">
        <v>141</v>
      </c>
      <c r="L256" s="1" t="s">
        <v>414</v>
      </c>
      <c r="T256" s="2"/>
      <c r="V256" s="1" t="str">
        <f t="shared" si="12"/>
        <v/>
      </c>
      <c r="W256" s="1" t="str">
        <f t="shared" si="13"/>
        <v/>
      </c>
      <c r="X256" s="4"/>
    </row>
    <row r="257" spans="1:24" x14ac:dyDescent="0.2">
      <c r="A257" s="1">
        <v>2612</v>
      </c>
      <c r="B257" s="1" t="s">
        <v>28</v>
      </c>
      <c r="C257" s="1" t="s">
        <v>404</v>
      </c>
      <c r="D257" s="1" t="s">
        <v>153</v>
      </c>
      <c r="E257" s="1" t="s">
        <v>200</v>
      </c>
      <c r="F257" s="1" t="str">
        <f>IF(ISBLANK(E257), "", Table2[[#This Row],[unique_id]])</f>
        <v>lounge_tv</v>
      </c>
      <c r="G257" s="1" t="s">
        <v>201</v>
      </c>
      <c r="H257" s="1" t="s">
        <v>415</v>
      </c>
      <c r="I257" s="1" t="s">
        <v>152</v>
      </c>
      <c r="K257" s="1" t="s">
        <v>141</v>
      </c>
      <c r="L257" s="1" t="s">
        <v>414</v>
      </c>
      <c r="T257" s="2"/>
      <c r="V257" s="1" t="str">
        <f t="shared" si="12"/>
        <v/>
      </c>
      <c r="W257" s="1" t="str">
        <f t="shared" si="13"/>
        <v/>
      </c>
      <c r="X257" s="4"/>
    </row>
    <row r="258" spans="1:24" x14ac:dyDescent="0.2">
      <c r="A258" s="1">
        <v>2700</v>
      </c>
      <c r="B258" s="1" t="s">
        <v>28</v>
      </c>
      <c r="C258" s="1" t="s">
        <v>311</v>
      </c>
      <c r="D258" s="1" t="s">
        <v>156</v>
      </c>
      <c r="E258" s="1" t="s">
        <v>157</v>
      </c>
      <c r="F258" s="1" t="str">
        <f>IF(ISBLANK(E258), "", Table2[[#This Row],[unique_id]])</f>
        <v>uvc_ada_medium</v>
      </c>
      <c r="G258" s="1" t="s">
        <v>135</v>
      </c>
      <c r="H258" s="1" t="s">
        <v>185</v>
      </c>
      <c r="I258" s="1" t="s">
        <v>272</v>
      </c>
      <c r="K258" s="1" t="s">
        <v>141</v>
      </c>
      <c r="L258" s="1" t="s">
        <v>416</v>
      </c>
      <c r="T258" s="2"/>
      <c r="V258" s="1" t="str">
        <f t="shared" si="12"/>
        <v/>
      </c>
      <c r="W258" s="1" t="str">
        <f t="shared" si="13"/>
        <v/>
      </c>
      <c r="X258" s="4"/>
    </row>
    <row r="259" spans="1:24" x14ac:dyDescent="0.2">
      <c r="A259" s="1">
        <v>2701</v>
      </c>
      <c r="B259" s="1" t="s">
        <v>28</v>
      </c>
      <c r="C259" s="1" t="s">
        <v>311</v>
      </c>
      <c r="D259" s="1" t="s">
        <v>156</v>
      </c>
      <c r="E259" s="1" t="s">
        <v>267</v>
      </c>
      <c r="F259" s="1" t="str">
        <f>IF(ISBLANK(E259), "", Table2[[#This Row],[unique_id]])</f>
        <v>uvc_edwin_medium</v>
      </c>
      <c r="G259" s="1" t="s">
        <v>131</v>
      </c>
      <c r="H259" s="1" t="s">
        <v>185</v>
      </c>
      <c r="I259" s="1" t="s">
        <v>272</v>
      </c>
      <c r="K259" s="1" t="s">
        <v>141</v>
      </c>
      <c r="L259" s="1" t="s">
        <v>416</v>
      </c>
      <c r="T259" s="2"/>
      <c r="V259" s="1" t="str">
        <f t="shared" si="12"/>
        <v/>
      </c>
      <c r="W259" s="1" t="str">
        <f t="shared" si="13"/>
        <v/>
      </c>
      <c r="X259" s="4"/>
    </row>
    <row r="260" spans="1:24" x14ac:dyDescent="0.2">
      <c r="A260" s="1">
        <v>2702</v>
      </c>
      <c r="B260" s="1" t="s">
        <v>28</v>
      </c>
      <c r="C260" s="1" t="s">
        <v>602</v>
      </c>
      <c r="D260" s="1" t="s">
        <v>607</v>
      </c>
      <c r="E260" s="1" t="s">
        <v>606</v>
      </c>
      <c r="F260" s="1" t="str">
        <f>IF(ISBLANK(E260), "", Table2[[#This Row],[unique_id]])</f>
        <v>column_break</v>
      </c>
      <c r="G260" s="1" t="s">
        <v>603</v>
      </c>
      <c r="H260" s="1" t="s">
        <v>185</v>
      </c>
      <c r="I260" s="1" t="s">
        <v>272</v>
      </c>
      <c r="K260" s="1" t="s">
        <v>604</v>
      </c>
      <c r="L260" s="1" t="s">
        <v>605</v>
      </c>
      <c r="T260" s="2"/>
    </row>
    <row r="261" spans="1:24" x14ac:dyDescent="0.2">
      <c r="A261" s="1">
        <v>2750</v>
      </c>
      <c r="B261" s="1" t="s">
        <v>28</v>
      </c>
      <c r="C261" s="1" t="s">
        <v>138</v>
      </c>
      <c r="D261" s="1" t="s">
        <v>158</v>
      </c>
      <c r="E261" s="1" t="s">
        <v>269</v>
      </c>
      <c r="F261" s="1" t="str">
        <f>IF(ISBLANK(E261), "", Table2[[#This Row],[unique_id]])</f>
        <v>ada_occupancy</v>
      </c>
      <c r="G261" s="1" t="s">
        <v>135</v>
      </c>
      <c r="H261" s="1" t="s">
        <v>419</v>
      </c>
      <c r="I261" s="1" t="s">
        <v>272</v>
      </c>
      <c r="K261" s="1" t="s">
        <v>141</v>
      </c>
      <c r="T261" s="2"/>
      <c r="V261" s="1" t="str">
        <f t="shared" si="12"/>
        <v/>
      </c>
      <c r="W261" s="1" t="str">
        <f t="shared" si="13"/>
        <v/>
      </c>
    </row>
    <row r="262" spans="1:24" x14ac:dyDescent="0.2">
      <c r="A262" s="1">
        <v>2751</v>
      </c>
      <c r="B262" s="1" t="s">
        <v>28</v>
      </c>
      <c r="C262" s="1" t="s">
        <v>311</v>
      </c>
      <c r="D262" s="1" t="s">
        <v>158</v>
      </c>
      <c r="E262" s="1" t="s">
        <v>159</v>
      </c>
      <c r="F262" s="1" t="str">
        <f>IF(ISBLANK(E262), "", Table2[[#This Row],[unique_id]])</f>
        <v>uvc_ada_motion</v>
      </c>
      <c r="G262" s="1" t="s">
        <v>135</v>
      </c>
      <c r="H262" s="7" t="s">
        <v>420</v>
      </c>
      <c r="I262" s="1" t="s">
        <v>272</v>
      </c>
      <c r="K262" s="1" t="s">
        <v>141</v>
      </c>
      <c r="T262" s="2"/>
      <c r="V262" s="1" t="str">
        <f t="shared" si="12"/>
        <v/>
      </c>
      <c r="W262" s="1" t="str">
        <f t="shared" si="13"/>
        <v/>
      </c>
    </row>
    <row r="263" spans="1:24" x14ac:dyDescent="0.2">
      <c r="A263" s="1">
        <v>2752</v>
      </c>
      <c r="B263" s="1" t="s">
        <v>28</v>
      </c>
      <c r="C263" s="1" t="s">
        <v>138</v>
      </c>
      <c r="D263" s="1" t="s">
        <v>158</v>
      </c>
      <c r="E263" s="1" t="s">
        <v>270</v>
      </c>
      <c r="F263" s="1" t="str">
        <f>IF(ISBLANK(E263), "", Table2[[#This Row],[unique_id]])</f>
        <v>edwin_occupancy</v>
      </c>
      <c r="G263" s="1" t="s">
        <v>131</v>
      </c>
      <c r="H263" s="1" t="s">
        <v>419</v>
      </c>
      <c r="I263" s="1" t="s">
        <v>272</v>
      </c>
      <c r="K263" s="1" t="s">
        <v>141</v>
      </c>
      <c r="T263" s="2"/>
      <c r="V263" s="1" t="str">
        <f t="shared" si="12"/>
        <v/>
      </c>
      <c r="W263" s="1" t="str">
        <f t="shared" si="13"/>
        <v/>
      </c>
    </row>
    <row r="264" spans="1:24" x14ac:dyDescent="0.2">
      <c r="A264" s="1">
        <v>2753</v>
      </c>
      <c r="B264" s="1" t="s">
        <v>28</v>
      </c>
      <c r="C264" s="1" t="s">
        <v>311</v>
      </c>
      <c r="D264" s="1" t="s">
        <v>158</v>
      </c>
      <c r="E264" s="1" t="s">
        <v>268</v>
      </c>
      <c r="F264" s="1" t="str">
        <f>IF(ISBLANK(E264), "", Table2[[#This Row],[unique_id]])</f>
        <v>uvc_edwin_motion</v>
      </c>
      <c r="G264" s="1" t="s">
        <v>131</v>
      </c>
      <c r="H264" s="7" t="s">
        <v>420</v>
      </c>
      <c r="I264" s="1" t="s">
        <v>272</v>
      </c>
      <c r="K264" s="1" t="s">
        <v>141</v>
      </c>
      <c r="T264" s="2"/>
      <c r="V264" s="1" t="str">
        <f t="shared" si="12"/>
        <v/>
      </c>
      <c r="W264" s="1" t="str">
        <f t="shared" si="13"/>
        <v/>
      </c>
    </row>
    <row r="265" spans="1:24" x14ac:dyDescent="0.2">
      <c r="A265" s="1">
        <v>2754</v>
      </c>
      <c r="B265" s="1" t="s">
        <v>28</v>
      </c>
      <c r="C265" s="1" t="s">
        <v>138</v>
      </c>
      <c r="D265" s="1" t="s">
        <v>158</v>
      </c>
      <c r="E265" s="1" t="s">
        <v>160</v>
      </c>
      <c r="F265" s="1" t="str">
        <f>IF(ISBLANK(E265), "", Table2[[#This Row],[unique_id]])</f>
        <v>parents_occupancy</v>
      </c>
      <c r="G265" s="1" t="s">
        <v>248</v>
      </c>
      <c r="H265" s="1" t="s">
        <v>419</v>
      </c>
      <c r="I265" s="1" t="s">
        <v>272</v>
      </c>
      <c r="K265" s="1" t="s">
        <v>141</v>
      </c>
      <c r="T265" s="2"/>
      <c r="V265" s="1" t="str">
        <f t="shared" si="12"/>
        <v/>
      </c>
      <c r="W265" s="1" t="str">
        <f t="shared" si="13"/>
        <v/>
      </c>
    </row>
    <row r="266" spans="1:24" x14ac:dyDescent="0.2">
      <c r="A266" s="1">
        <v>2755</v>
      </c>
      <c r="B266" s="1" t="s">
        <v>28</v>
      </c>
      <c r="C266" s="1" t="s">
        <v>138</v>
      </c>
      <c r="D266" s="1" t="s">
        <v>158</v>
      </c>
      <c r="E266" s="1" t="s">
        <v>271</v>
      </c>
      <c r="F266" s="1" t="str">
        <f>IF(ISBLANK(E266), "", Table2[[#This Row],[unique_id]])</f>
        <v>lounge_occupancy</v>
      </c>
      <c r="G266" s="1" t="s">
        <v>250</v>
      </c>
      <c r="H266" s="1" t="s">
        <v>419</v>
      </c>
      <c r="I266" s="1" t="s">
        <v>272</v>
      </c>
      <c r="K266" s="1" t="s">
        <v>141</v>
      </c>
      <c r="T266" s="2"/>
      <c r="V266" s="1" t="str">
        <f t="shared" si="12"/>
        <v/>
      </c>
      <c r="W266" s="1" t="str">
        <f t="shared" si="13"/>
        <v/>
      </c>
    </row>
    <row r="267" spans="1:24" x14ac:dyDescent="0.2">
      <c r="A267" s="1">
        <v>2756</v>
      </c>
      <c r="B267" s="1" t="s">
        <v>28</v>
      </c>
      <c r="C267" s="1" t="s">
        <v>138</v>
      </c>
      <c r="D267" s="1" t="s">
        <v>158</v>
      </c>
      <c r="E267" s="1" t="s">
        <v>417</v>
      </c>
      <c r="F267" s="1" t="str">
        <f>IF(ISBLANK(E267), "", Table2[[#This Row],[unique_id]])</f>
        <v>deck_east_occupancy</v>
      </c>
      <c r="G267" s="1" t="s">
        <v>278</v>
      </c>
      <c r="H267" s="1" t="s">
        <v>419</v>
      </c>
      <c r="I267" s="1" t="s">
        <v>272</v>
      </c>
      <c r="K267" s="1" t="s">
        <v>141</v>
      </c>
      <c r="T267" s="2"/>
      <c r="V267" s="1" t="str">
        <f t="shared" si="12"/>
        <v/>
      </c>
      <c r="W267" s="1" t="str">
        <f t="shared" si="13"/>
        <v/>
      </c>
    </row>
    <row r="268" spans="1:24" x14ac:dyDescent="0.2">
      <c r="A268" s="1">
        <v>2757</v>
      </c>
      <c r="B268" s="1" t="s">
        <v>28</v>
      </c>
      <c r="C268" s="1" t="s">
        <v>138</v>
      </c>
      <c r="D268" s="1" t="s">
        <v>158</v>
      </c>
      <c r="E268" s="1" t="s">
        <v>418</v>
      </c>
      <c r="F268" s="1" t="str">
        <f>IF(ISBLANK(E268), "", Table2[[#This Row],[unique_id]])</f>
        <v>deck_west_occupancy</v>
      </c>
      <c r="G268" s="1" t="s">
        <v>277</v>
      </c>
      <c r="H268" s="1" t="s">
        <v>419</v>
      </c>
      <c r="I268" s="1" t="s">
        <v>272</v>
      </c>
      <c r="K268" s="1" t="s">
        <v>141</v>
      </c>
      <c r="T268" s="2"/>
      <c r="V268" s="1" t="str">
        <f t="shared" si="12"/>
        <v/>
      </c>
      <c r="W268" s="1" t="str">
        <f t="shared" si="13"/>
        <v/>
      </c>
    </row>
    <row r="269" spans="1:24" x14ac:dyDescent="0.2">
      <c r="B269" s="7"/>
      <c r="C269" s="7"/>
      <c r="D269" s="7"/>
      <c r="E269" s="7"/>
      <c r="F269" s="1" t="str">
        <f>IF(ISBLANK(E269), "", Table2[[#This Row],[unique_id]])</f>
        <v/>
      </c>
      <c r="G269" s="7"/>
      <c r="H269" s="7"/>
      <c r="I269" s="7"/>
      <c r="J269" s="7"/>
      <c r="K269" s="7"/>
      <c r="T269" s="2"/>
      <c r="V269" s="1" t="str">
        <f t="shared" si="12"/>
        <v/>
      </c>
      <c r="W269" s="1" t="str">
        <f t="shared" si="13"/>
        <v/>
      </c>
    </row>
    <row r="270" spans="1:24" x14ac:dyDescent="0.2">
      <c r="F270" s="1" t="str">
        <f>IF(ISBLANK(E270), "", Table2[[#This Row],[unique_id]])</f>
        <v/>
      </c>
      <c r="T270" s="2"/>
      <c r="V270" s="1" t="str">
        <f t="shared" si="12"/>
        <v/>
      </c>
      <c r="W270" s="1" t="str">
        <f t="shared" si="13"/>
        <v/>
      </c>
    </row>
    <row r="271" spans="1:24" x14ac:dyDescent="0.2">
      <c r="F271" s="1" t="str">
        <f>IF(ISBLANK(E271), "", Table2[[#This Row],[unique_id]])</f>
        <v/>
      </c>
      <c r="T271" s="2"/>
      <c r="V271" s="1" t="str">
        <f t="shared" si="12"/>
        <v/>
      </c>
      <c r="W271" s="1" t="str">
        <f t="shared" si="13"/>
        <v/>
      </c>
    </row>
    <row r="272" spans="1:24" x14ac:dyDescent="0.2">
      <c r="F272" s="1" t="str">
        <f>IF(ISBLANK(E272), "", Table2[[#This Row],[unique_id]])</f>
        <v/>
      </c>
      <c r="T272" s="2"/>
      <c r="V272" s="1" t="str">
        <f t="shared" si="12"/>
        <v/>
      </c>
      <c r="W272" s="1" t="str">
        <f t="shared" si="13"/>
        <v/>
      </c>
    </row>
    <row r="273" spans="5:23" x14ac:dyDescent="0.2">
      <c r="F273" s="1" t="str">
        <f>IF(ISBLANK(E273), "", Table2[[#This Row],[unique_id]])</f>
        <v/>
      </c>
      <c r="T273" s="2"/>
      <c r="V273" s="1" t="str">
        <f t="shared" si="12"/>
        <v/>
      </c>
      <c r="W273" s="1" t="str">
        <f t="shared" si="13"/>
        <v/>
      </c>
    </row>
    <row r="274" spans="5:23" x14ac:dyDescent="0.2">
      <c r="F274" s="1" t="str">
        <f>IF(ISBLANK(E274), "", Table2[[#This Row],[unique_id]])</f>
        <v/>
      </c>
      <c r="T274" s="2"/>
      <c r="V274" s="1" t="str">
        <f t="shared" si="12"/>
        <v/>
      </c>
      <c r="W274" s="1" t="str">
        <f t="shared" si="13"/>
        <v/>
      </c>
    </row>
    <row r="275" spans="5:23" x14ac:dyDescent="0.2">
      <c r="E275" s="4"/>
      <c r="F275" s="1" t="str">
        <f>IF(ISBLANK(E275), "", Table2[[#This Row],[unique_id]])</f>
        <v/>
      </c>
      <c r="T275" s="2"/>
      <c r="V275" s="1" t="str">
        <f t="shared" si="12"/>
        <v/>
      </c>
      <c r="W275" s="1" t="str">
        <f t="shared" si="13"/>
        <v/>
      </c>
    </row>
    <row r="276" spans="5:23" x14ac:dyDescent="0.2">
      <c r="E276" s="4"/>
      <c r="F276" s="1" t="str">
        <f>IF(ISBLANK(E276), "", Table2[[#This Row],[unique_id]])</f>
        <v/>
      </c>
      <c r="T276" s="2"/>
      <c r="V276" s="1" t="str">
        <f t="shared" si="12"/>
        <v/>
      </c>
      <c r="W276" s="1" t="str">
        <f t="shared" si="13"/>
        <v/>
      </c>
    </row>
    <row r="277" spans="5:23" x14ac:dyDescent="0.2">
      <c r="F277" s="1" t="str">
        <f>IF(ISBLANK(E277), "", Table2[[#This Row],[unique_id]])</f>
        <v/>
      </c>
      <c r="T277" s="2"/>
      <c r="V277" s="1" t="str">
        <f t="shared" si="12"/>
        <v/>
      </c>
      <c r="W277" s="1" t="str">
        <f t="shared" si="13"/>
        <v/>
      </c>
    </row>
    <row r="278" spans="5:23" x14ac:dyDescent="0.2">
      <c r="F278" s="1" t="str">
        <f>IF(ISBLANK(E278), "", Table2[[#This Row],[unique_id]])</f>
        <v/>
      </c>
      <c r="T278" s="2"/>
      <c r="V278" s="1" t="str">
        <f t="shared" si="12"/>
        <v/>
      </c>
      <c r="W278" s="1" t="str">
        <f t="shared" si="13"/>
        <v/>
      </c>
    </row>
    <row r="279" spans="5:23" x14ac:dyDescent="0.2">
      <c r="F279" s="1" t="str">
        <f>IF(ISBLANK(E279), "", Table2[[#This Row],[unique_id]])</f>
        <v/>
      </c>
      <c r="T279" s="2"/>
      <c r="V279" s="1" t="str">
        <f t="shared" si="12"/>
        <v/>
      </c>
      <c r="W279" s="1" t="str">
        <f t="shared" si="13"/>
        <v/>
      </c>
    </row>
    <row r="280" spans="5:23" x14ac:dyDescent="0.2">
      <c r="F280" s="1" t="str">
        <f>IF(ISBLANK(E280), "", Table2[[#This Row],[unique_id]])</f>
        <v/>
      </c>
      <c r="T280" s="2"/>
      <c r="V280" s="1" t="str">
        <f t="shared" si="12"/>
        <v/>
      </c>
      <c r="W280" s="1" t="str">
        <f t="shared" si="13"/>
        <v/>
      </c>
    </row>
    <row r="281" spans="5:23" x14ac:dyDescent="0.2">
      <c r="F281" s="1" t="str">
        <f>IF(ISBLANK(E281), "", Table2[[#This Row],[unique_id]])</f>
        <v/>
      </c>
      <c r="T281" s="2"/>
      <c r="V281" s="1" t="str">
        <f t="shared" si="12"/>
        <v/>
      </c>
      <c r="W281" s="1" t="str">
        <f t="shared" si="13"/>
        <v/>
      </c>
    </row>
    <row r="282" spans="5:23" x14ac:dyDescent="0.2">
      <c r="F282" s="1" t="str">
        <f>IF(ISBLANK(E282), "", Table2[[#This Row],[unique_id]])</f>
        <v/>
      </c>
      <c r="T282" s="2"/>
      <c r="V282" s="1" t="str">
        <f t="shared" si="12"/>
        <v/>
      </c>
      <c r="W282" s="1" t="str">
        <f t="shared" si="13"/>
        <v/>
      </c>
    </row>
    <row r="283" spans="5:23" x14ac:dyDescent="0.2">
      <c r="F283" s="1" t="str">
        <f>IF(ISBLANK(E283), "", Table2[[#This Row],[unique_id]])</f>
        <v/>
      </c>
      <c r="T283" s="2"/>
      <c r="V283" s="1" t="str">
        <f t="shared" si="12"/>
        <v/>
      </c>
      <c r="W283" s="1" t="str">
        <f t="shared" si="13"/>
        <v/>
      </c>
    </row>
    <row r="284" spans="5:23" x14ac:dyDescent="0.2">
      <c r="F284" s="1" t="str">
        <f>IF(ISBLANK(E284), "", Table2[[#This Row],[unique_id]])</f>
        <v/>
      </c>
      <c r="T284" s="2"/>
      <c r="V284" s="1" t="str">
        <f t="shared" si="12"/>
        <v/>
      </c>
      <c r="W284" s="1" t="str">
        <f t="shared" si="13"/>
        <v/>
      </c>
    </row>
    <row r="285" spans="5:23" x14ac:dyDescent="0.2">
      <c r="F285" s="1" t="str">
        <f>IF(ISBLANK(E285), "", Table2[[#This Row],[unique_id]])</f>
        <v/>
      </c>
      <c r="T285" s="2"/>
      <c r="V285" s="1" t="str">
        <f t="shared" si="12"/>
        <v/>
      </c>
      <c r="W285" s="1" t="str">
        <f t="shared" si="13"/>
        <v/>
      </c>
    </row>
    <row r="286" spans="5:23" x14ac:dyDescent="0.2">
      <c r="F286" s="1" t="str">
        <f>IF(ISBLANK(E286), "", Table2[[#This Row],[unique_id]])</f>
        <v/>
      </c>
      <c r="T286" s="2"/>
      <c r="V286" s="1" t="str">
        <f t="shared" si="12"/>
        <v/>
      </c>
      <c r="W286" s="1" t="str">
        <f t="shared" si="13"/>
        <v/>
      </c>
    </row>
    <row r="287" spans="5:23" x14ac:dyDescent="0.2">
      <c r="F287" s="1" t="str">
        <f>IF(ISBLANK(E287), "", Table2[[#This Row],[unique_id]])</f>
        <v/>
      </c>
      <c r="T287" s="2"/>
      <c r="V287" s="1" t="str">
        <f t="shared" si="12"/>
        <v/>
      </c>
      <c r="W287" s="1" t="str">
        <f t="shared" si="13"/>
        <v/>
      </c>
    </row>
    <row r="288" spans="5:23" x14ac:dyDescent="0.2">
      <c r="F288" s="1" t="str">
        <f>IF(ISBLANK(E288), "", Table2[[#This Row],[unique_id]])</f>
        <v/>
      </c>
      <c r="T288" s="2"/>
      <c r="V288" s="1" t="str">
        <f t="shared" si="12"/>
        <v/>
      </c>
      <c r="W288" s="1" t="str">
        <f t="shared" si="13"/>
        <v/>
      </c>
    </row>
    <row r="289" spans="6:23" x14ac:dyDescent="0.2">
      <c r="F289" s="1" t="str">
        <f>IF(ISBLANK(E289), "", Table2[[#This Row],[unique_id]])</f>
        <v/>
      </c>
      <c r="T289" s="2"/>
      <c r="V289" s="1" t="str">
        <f t="shared" si="12"/>
        <v/>
      </c>
      <c r="W289" s="1" t="str">
        <f t="shared" si="13"/>
        <v/>
      </c>
    </row>
    <row r="290" spans="6:23" x14ac:dyDescent="0.2">
      <c r="F290" s="1" t="str">
        <f>IF(ISBLANK(E290), "", Table2[[#This Row],[unique_id]])</f>
        <v/>
      </c>
      <c r="T290" s="2"/>
      <c r="V290" s="1" t="str">
        <f t="shared" si="12"/>
        <v/>
      </c>
      <c r="W290" s="1" t="str">
        <f t="shared" si="13"/>
        <v/>
      </c>
    </row>
    <row r="291" spans="6:23" x14ac:dyDescent="0.2">
      <c r="F291" s="1" t="str">
        <f>IF(ISBLANK(E291), "", Table2[[#This Row],[unique_id]])</f>
        <v/>
      </c>
      <c r="T291" s="2"/>
      <c r="V291" s="1" t="str">
        <f t="shared" si="12"/>
        <v/>
      </c>
      <c r="W291" s="1" t="str">
        <f t="shared" si="13"/>
        <v/>
      </c>
    </row>
    <row r="292" spans="6:23" x14ac:dyDescent="0.2">
      <c r="F292" s="1" t="str">
        <f>IF(ISBLANK(E292), "", Table2[[#This Row],[unique_id]])</f>
        <v/>
      </c>
      <c r="T292" s="2"/>
      <c r="V292" s="1" t="str">
        <f t="shared" si="12"/>
        <v/>
      </c>
      <c r="W292" s="1" t="str">
        <f t="shared" si="13"/>
        <v/>
      </c>
    </row>
    <row r="293" spans="6:23" x14ac:dyDescent="0.2">
      <c r="F293" s="1" t="str">
        <f>IF(ISBLANK(E293), "", Table2[[#This Row],[unique_id]])</f>
        <v/>
      </c>
      <c r="T293" s="2"/>
      <c r="V293" s="1" t="str">
        <f t="shared" si="12"/>
        <v/>
      </c>
      <c r="W293" s="1" t="str">
        <f t="shared" si="13"/>
        <v/>
      </c>
    </row>
    <row r="294" spans="6:23" x14ac:dyDescent="0.2">
      <c r="F294" s="1" t="str">
        <f>IF(ISBLANK(E294), "", Table2[[#This Row],[unique_id]])</f>
        <v/>
      </c>
      <c r="T294" s="2"/>
      <c r="V294" s="1" t="str">
        <f t="shared" si="12"/>
        <v/>
      </c>
      <c r="W294" s="1" t="str">
        <f t="shared" si="13"/>
        <v/>
      </c>
    </row>
    <row r="295" spans="6:23" x14ac:dyDescent="0.2">
      <c r="F295" s="1" t="str">
        <f>IF(ISBLANK(E295), "", Table2[[#This Row],[unique_id]])</f>
        <v/>
      </c>
      <c r="T295" s="2"/>
      <c r="V295" s="1" t="str">
        <f t="shared" si="12"/>
        <v/>
      </c>
      <c r="W295" s="1" t="str">
        <f t="shared" si="13"/>
        <v/>
      </c>
    </row>
    <row r="296" spans="6:23" x14ac:dyDescent="0.2">
      <c r="F296" s="1" t="str">
        <f>IF(ISBLANK(E296), "", Table2[[#This Row],[unique_id]])</f>
        <v/>
      </c>
      <c r="T296" s="2"/>
      <c r="V296" s="1" t="str">
        <f t="shared" si="12"/>
        <v/>
      </c>
      <c r="W296" s="1" t="str">
        <f t="shared" si="13"/>
        <v/>
      </c>
    </row>
    <row r="297" spans="6:23" x14ac:dyDescent="0.2">
      <c r="F297" s="1" t="str">
        <f>IF(ISBLANK(E297), "", Table2[[#This Row],[unique_id]])</f>
        <v/>
      </c>
      <c r="T297" s="2"/>
      <c r="V297" s="1" t="str">
        <f t="shared" si="12"/>
        <v/>
      </c>
      <c r="W297" s="1" t="str">
        <f t="shared" si="13"/>
        <v/>
      </c>
    </row>
    <row r="298" spans="6:23" x14ac:dyDescent="0.2">
      <c r="F298" s="1" t="str">
        <f>IF(ISBLANK(E298), "", Table2[[#This Row],[unique_id]])</f>
        <v/>
      </c>
      <c r="T298" s="2"/>
      <c r="V298" s="1" t="str">
        <f t="shared" si="12"/>
        <v/>
      </c>
      <c r="W298" s="1" t="str">
        <f t="shared" si="13"/>
        <v/>
      </c>
    </row>
    <row r="299" spans="6:23" x14ac:dyDescent="0.2">
      <c r="F299" s="1" t="str">
        <f>IF(ISBLANK(E299), "", Table2[[#This Row],[unique_id]])</f>
        <v/>
      </c>
      <c r="T299" s="2"/>
      <c r="V299" s="1" t="str">
        <f t="shared" si="12"/>
        <v/>
      </c>
      <c r="W299" s="1" t="str">
        <f t="shared" si="13"/>
        <v/>
      </c>
    </row>
    <row r="300" spans="6:23" x14ac:dyDescent="0.2">
      <c r="F300" s="1" t="str">
        <f>IF(ISBLANK(E300), "", Table2[[#This Row],[unique_id]])</f>
        <v/>
      </c>
      <c r="T300" s="2"/>
      <c r="V300" s="1" t="str">
        <f t="shared" si="12"/>
        <v/>
      </c>
      <c r="W300" s="1" t="str">
        <f t="shared" si="13"/>
        <v/>
      </c>
    </row>
    <row r="301" spans="6:23" x14ac:dyDescent="0.2">
      <c r="F301" s="1" t="str">
        <f>IF(ISBLANK(E301), "", Table2[[#This Row],[unique_id]])</f>
        <v/>
      </c>
      <c r="T301" s="2"/>
      <c r="V301" s="1" t="str">
        <f t="shared" si="12"/>
        <v/>
      </c>
      <c r="W301" s="1" t="str">
        <f t="shared" si="13"/>
        <v/>
      </c>
    </row>
    <row r="302" spans="6:23" x14ac:dyDescent="0.2">
      <c r="F302" s="1" t="str">
        <f>IF(ISBLANK(E302), "", Table2[[#This Row],[unique_id]])</f>
        <v/>
      </c>
      <c r="T302" s="2"/>
      <c r="V302" s="1" t="str">
        <f t="shared" si="12"/>
        <v/>
      </c>
      <c r="W302" s="1" t="str">
        <f t="shared" si="13"/>
        <v/>
      </c>
    </row>
    <row r="303" spans="6:23" x14ac:dyDescent="0.2">
      <c r="F303" s="1" t="str">
        <f>IF(ISBLANK(E303), "", Table2[[#This Row],[unique_id]])</f>
        <v/>
      </c>
      <c r="T303" s="2"/>
      <c r="V303" s="1" t="str">
        <f t="shared" si="12"/>
        <v/>
      </c>
      <c r="W303" s="1" t="str">
        <f t="shared" si="13"/>
        <v/>
      </c>
    </row>
    <row r="304" spans="6:23" x14ac:dyDescent="0.2">
      <c r="F304" s="1" t="str">
        <f>IF(ISBLANK(E304), "", Table2[[#This Row],[unique_id]])</f>
        <v/>
      </c>
      <c r="T304" s="2"/>
      <c r="V304" s="1" t="str">
        <f t="shared" si="12"/>
        <v/>
      </c>
      <c r="W304" s="1" t="str">
        <f t="shared" si="13"/>
        <v/>
      </c>
    </row>
    <row r="305" spans="6:32" x14ac:dyDescent="0.2">
      <c r="F305" s="1" t="str">
        <f>IF(ISBLANK(E305), "", Table2[[#This Row],[unique_id]])</f>
        <v/>
      </c>
      <c r="T305" s="2"/>
      <c r="V305" s="1" t="str">
        <f t="shared" si="12"/>
        <v/>
      </c>
      <c r="W305" s="1" t="str">
        <f t="shared" si="13"/>
        <v/>
      </c>
    </row>
    <row r="306" spans="6:32" x14ac:dyDescent="0.2">
      <c r="F306" s="1" t="str">
        <f>IF(ISBLANK(E306), "", Table2[[#This Row],[unique_id]])</f>
        <v/>
      </c>
      <c r="T306" s="2"/>
      <c r="V306" s="1" t="str">
        <f t="shared" si="12"/>
        <v/>
      </c>
      <c r="W306" s="1" t="str">
        <f t="shared" si="13"/>
        <v/>
      </c>
    </row>
    <row r="307" spans="6:32" x14ac:dyDescent="0.2">
      <c r="F307" s="1" t="str">
        <f>IF(ISBLANK(E307), "", Table2[[#This Row],[unique_id]])</f>
        <v/>
      </c>
      <c r="T307" s="2"/>
      <c r="V307" s="1" t="str">
        <f t="shared" si="12"/>
        <v/>
      </c>
      <c r="W307" s="1" t="str">
        <f t="shared" si="13"/>
        <v/>
      </c>
      <c r="AF307" s="5"/>
    </row>
    <row r="308" spans="6:32" x14ac:dyDescent="0.2">
      <c r="F308" s="1" t="str">
        <f>IF(ISBLANK(E308), "", Table2[[#This Row],[unique_id]])</f>
        <v/>
      </c>
      <c r="T308" s="2"/>
      <c r="V308" s="1" t="str">
        <f t="shared" si="12"/>
        <v/>
      </c>
      <c r="W308" s="1" t="str">
        <f t="shared" si="13"/>
        <v/>
      </c>
    </row>
    <row r="309" spans="6:32" x14ac:dyDescent="0.2">
      <c r="F309" s="1" t="str">
        <f>IF(ISBLANK(E309), "", Table2[[#This Row],[unique_id]])</f>
        <v/>
      </c>
      <c r="T309" s="2"/>
      <c r="V309" s="1" t="str">
        <f t="shared" si="12"/>
        <v/>
      </c>
      <c r="W309" s="1" t="str">
        <f t="shared" si="13"/>
        <v/>
      </c>
      <c r="AF309" s="5"/>
    </row>
    <row r="310" spans="6:32" x14ac:dyDescent="0.2">
      <c r="F310" s="1" t="str">
        <f>IF(ISBLANK(E310), "", Table2[[#This Row],[unique_id]])</f>
        <v/>
      </c>
      <c r="T310" s="2"/>
      <c r="V310" s="1" t="str">
        <f t="shared" si="12"/>
        <v/>
      </c>
      <c r="W310" s="1" t="str">
        <f t="shared" si="13"/>
        <v/>
      </c>
      <c r="AF310" s="5"/>
    </row>
    <row r="311" spans="6:32" x14ac:dyDescent="0.2">
      <c r="F311" s="1" t="str">
        <f>IF(ISBLANK(E311), "", Table2[[#This Row],[unique_id]])</f>
        <v/>
      </c>
      <c r="T311" s="2"/>
      <c r="V311" s="1" t="str">
        <f t="shared" si="12"/>
        <v/>
      </c>
      <c r="W311" s="1" t="str">
        <f t="shared" si="13"/>
        <v/>
      </c>
      <c r="AF311" s="5"/>
    </row>
    <row r="312" spans="6:32" x14ac:dyDescent="0.2">
      <c r="F312" s="1" t="str">
        <f>IF(ISBLANK(E312), "", Table2[[#This Row],[unique_id]])</f>
        <v/>
      </c>
      <c r="T312" s="2"/>
      <c r="V312" s="1" t="str">
        <f t="shared" si="12"/>
        <v/>
      </c>
      <c r="W312" s="1" t="str">
        <f t="shared" si="13"/>
        <v/>
      </c>
    </row>
    <row r="313" spans="6:32" x14ac:dyDescent="0.2">
      <c r="F313" s="1" t="str">
        <f>IF(ISBLANK(E313), "", Table2[[#This Row],[unique_id]])</f>
        <v/>
      </c>
      <c r="T313" s="2"/>
      <c r="V313" s="1" t="str">
        <f t="shared" ref="V313:V376" si="16">IF(ISBLANK(U313),  "", _xlfn.CONCAT("haas/entity/sensor/", LOWER(C313), "/", E313, "/config"))</f>
        <v/>
      </c>
      <c r="W313" s="1" t="str">
        <f t="shared" ref="W313:W376" si="17">IF(ISBLANK(U313),  "", _xlfn.CONCAT("haas/entity/sensor/", LOWER(C313), "/", E313))</f>
        <v/>
      </c>
      <c r="AF313" s="5"/>
    </row>
    <row r="314" spans="6:32" x14ac:dyDescent="0.2">
      <c r="F314" s="1" t="str">
        <f>IF(ISBLANK(E314), "", Table2[[#This Row],[unique_id]])</f>
        <v/>
      </c>
      <c r="T314" s="2"/>
      <c r="V314" s="1" t="str">
        <f t="shared" si="16"/>
        <v/>
      </c>
      <c r="W314" s="1" t="str">
        <f t="shared" si="17"/>
        <v/>
      </c>
    </row>
    <row r="315" spans="6:32" x14ac:dyDescent="0.2">
      <c r="F315" s="1" t="str">
        <f>IF(ISBLANK(E315), "", Table2[[#This Row],[unique_id]])</f>
        <v/>
      </c>
      <c r="T315" s="2"/>
      <c r="V315" s="1" t="str">
        <f t="shared" si="16"/>
        <v/>
      </c>
      <c r="W315" s="1" t="str">
        <f t="shared" si="17"/>
        <v/>
      </c>
    </row>
    <row r="316" spans="6:32" x14ac:dyDescent="0.2">
      <c r="F316" s="1" t="str">
        <f>IF(ISBLANK(E316), "", Table2[[#This Row],[unique_id]])</f>
        <v/>
      </c>
      <c r="T316" s="2"/>
      <c r="V316" s="1" t="str">
        <f t="shared" si="16"/>
        <v/>
      </c>
      <c r="W316" s="1" t="str">
        <f t="shared" si="17"/>
        <v/>
      </c>
    </row>
    <row r="317" spans="6:32" x14ac:dyDescent="0.2">
      <c r="F317" s="1" t="str">
        <f>IF(ISBLANK(E317), "", Table2[[#This Row],[unique_id]])</f>
        <v/>
      </c>
      <c r="T317" s="2"/>
      <c r="V317" s="1" t="str">
        <f t="shared" si="16"/>
        <v/>
      </c>
      <c r="W317" s="1" t="str">
        <f t="shared" si="17"/>
        <v/>
      </c>
    </row>
    <row r="318" spans="6:32" x14ac:dyDescent="0.2">
      <c r="F318" s="1" t="str">
        <f>IF(ISBLANK(E318), "", Table2[[#This Row],[unique_id]])</f>
        <v/>
      </c>
      <c r="T318" s="2"/>
      <c r="V318" s="1" t="str">
        <f t="shared" si="16"/>
        <v/>
      </c>
      <c r="W318" s="1" t="str">
        <f t="shared" si="17"/>
        <v/>
      </c>
    </row>
    <row r="319" spans="6:32" x14ac:dyDescent="0.2">
      <c r="F319" s="1" t="str">
        <f>IF(ISBLANK(E319), "", Table2[[#This Row],[unique_id]])</f>
        <v/>
      </c>
      <c r="T319" s="2"/>
      <c r="V319" s="1" t="str">
        <f t="shared" si="16"/>
        <v/>
      </c>
      <c r="W319" s="1" t="str">
        <f t="shared" si="17"/>
        <v/>
      </c>
    </row>
    <row r="320" spans="6:32" x14ac:dyDescent="0.2">
      <c r="F320" s="1" t="str">
        <f>IF(ISBLANK(E320), "", Table2[[#This Row],[unique_id]])</f>
        <v/>
      </c>
      <c r="T320" s="2"/>
      <c r="V320" s="1" t="str">
        <f t="shared" si="16"/>
        <v/>
      </c>
      <c r="W320" s="1" t="str">
        <f t="shared" si="17"/>
        <v/>
      </c>
    </row>
    <row r="321" spans="6:23" x14ac:dyDescent="0.2">
      <c r="F321" s="1" t="str">
        <f>IF(ISBLANK(E321), "", Table2[[#This Row],[unique_id]])</f>
        <v/>
      </c>
      <c r="T321" s="2"/>
      <c r="V321" s="1" t="str">
        <f t="shared" si="16"/>
        <v/>
      </c>
      <c r="W321" s="1" t="str">
        <f t="shared" si="17"/>
        <v/>
      </c>
    </row>
    <row r="322" spans="6:23" x14ac:dyDescent="0.2">
      <c r="F322" s="1" t="str">
        <f>IF(ISBLANK(E322), "", Table2[[#This Row],[unique_id]])</f>
        <v/>
      </c>
      <c r="T322" s="2"/>
      <c r="V322" s="1" t="str">
        <f t="shared" si="16"/>
        <v/>
      </c>
      <c r="W322" s="1" t="str">
        <f t="shared" si="17"/>
        <v/>
      </c>
    </row>
    <row r="323" spans="6:23" x14ac:dyDescent="0.2">
      <c r="F323" s="1" t="str">
        <f>IF(ISBLANK(E323), "", Table2[[#This Row],[unique_id]])</f>
        <v/>
      </c>
      <c r="T323" s="2"/>
      <c r="V323" s="1" t="str">
        <f t="shared" si="16"/>
        <v/>
      </c>
      <c r="W323" s="1" t="str">
        <f t="shared" si="17"/>
        <v/>
      </c>
    </row>
    <row r="324" spans="6:23" x14ac:dyDescent="0.2">
      <c r="F324" s="1" t="str">
        <f>IF(ISBLANK(E324), "", Table2[[#This Row],[unique_id]])</f>
        <v/>
      </c>
      <c r="T324" s="2"/>
      <c r="V324" s="1" t="str">
        <f t="shared" si="16"/>
        <v/>
      </c>
      <c r="W324" s="1" t="str">
        <f t="shared" si="17"/>
        <v/>
      </c>
    </row>
    <row r="325" spans="6:23" x14ac:dyDescent="0.2">
      <c r="F325" s="1" t="str">
        <f>IF(ISBLANK(E325), "", Table2[[#This Row],[unique_id]])</f>
        <v/>
      </c>
      <c r="T325" s="2"/>
      <c r="V325" s="1" t="str">
        <f t="shared" si="16"/>
        <v/>
      </c>
      <c r="W325" s="1" t="str">
        <f t="shared" si="17"/>
        <v/>
      </c>
    </row>
    <row r="326" spans="6:23" x14ac:dyDescent="0.2">
      <c r="F326" s="1" t="str">
        <f>IF(ISBLANK(E326), "", Table2[[#This Row],[unique_id]])</f>
        <v/>
      </c>
      <c r="T326" s="2"/>
      <c r="V326" s="1" t="str">
        <f t="shared" si="16"/>
        <v/>
      </c>
      <c r="W326" s="1" t="str">
        <f t="shared" si="17"/>
        <v/>
      </c>
    </row>
    <row r="327" spans="6:23" x14ac:dyDescent="0.2">
      <c r="F327" s="1" t="str">
        <f>IF(ISBLANK(E327), "", Table2[[#This Row],[unique_id]])</f>
        <v/>
      </c>
      <c r="T327" s="2"/>
      <c r="V327" s="1" t="str">
        <f t="shared" si="16"/>
        <v/>
      </c>
      <c r="W327" s="1" t="str">
        <f t="shared" si="17"/>
        <v/>
      </c>
    </row>
    <row r="328" spans="6:23" x14ac:dyDescent="0.2">
      <c r="F328" s="1" t="str">
        <f>IF(ISBLANK(E328), "", Table2[[#This Row],[unique_id]])</f>
        <v/>
      </c>
      <c r="T328" s="2"/>
      <c r="V328" s="1" t="str">
        <f t="shared" si="16"/>
        <v/>
      </c>
      <c r="W328" s="1" t="str">
        <f t="shared" si="17"/>
        <v/>
      </c>
    </row>
    <row r="329" spans="6:23" x14ac:dyDescent="0.2">
      <c r="F329" s="1" t="str">
        <f>IF(ISBLANK(E329), "", Table2[[#This Row],[unique_id]])</f>
        <v/>
      </c>
      <c r="T329" s="2"/>
      <c r="V329" s="1" t="str">
        <f t="shared" si="16"/>
        <v/>
      </c>
      <c r="W329" s="1" t="str">
        <f t="shared" si="17"/>
        <v/>
      </c>
    </row>
    <row r="330" spans="6:23" x14ac:dyDescent="0.2">
      <c r="F330" s="1" t="str">
        <f>IF(ISBLANK(E330), "", Table2[[#This Row],[unique_id]])</f>
        <v/>
      </c>
      <c r="T330" s="2"/>
      <c r="V330" s="1" t="str">
        <f t="shared" si="16"/>
        <v/>
      </c>
      <c r="W330" s="1" t="str">
        <f t="shared" si="17"/>
        <v/>
      </c>
    </row>
    <row r="331" spans="6:23" x14ac:dyDescent="0.2">
      <c r="F331" s="1" t="str">
        <f>IF(ISBLANK(E331), "", Table2[[#This Row],[unique_id]])</f>
        <v/>
      </c>
      <c r="T331" s="2"/>
      <c r="V331" s="1" t="str">
        <f t="shared" si="16"/>
        <v/>
      </c>
      <c r="W331" s="1" t="str">
        <f t="shared" si="17"/>
        <v/>
      </c>
    </row>
    <row r="332" spans="6:23" x14ac:dyDescent="0.2">
      <c r="F332" s="1" t="str">
        <f>IF(ISBLANK(E332), "", Table2[[#This Row],[unique_id]])</f>
        <v/>
      </c>
      <c r="T332" s="2"/>
      <c r="V332" s="1" t="str">
        <f t="shared" si="16"/>
        <v/>
      </c>
      <c r="W332" s="1" t="str">
        <f t="shared" si="17"/>
        <v/>
      </c>
    </row>
    <row r="333" spans="6:23" x14ac:dyDescent="0.2">
      <c r="F333" s="1" t="str">
        <f>IF(ISBLANK(E333), "", Table2[[#This Row],[unique_id]])</f>
        <v/>
      </c>
      <c r="T333" s="2"/>
      <c r="V333" s="1" t="str">
        <f t="shared" si="16"/>
        <v/>
      </c>
      <c r="W333" s="1" t="str">
        <f t="shared" si="17"/>
        <v/>
      </c>
    </row>
    <row r="334" spans="6:23" x14ac:dyDescent="0.2">
      <c r="F334" s="1" t="str">
        <f>IF(ISBLANK(E334), "", Table2[[#This Row],[unique_id]])</f>
        <v/>
      </c>
      <c r="T334" s="2"/>
      <c r="V334" s="1" t="str">
        <f t="shared" si="16"/>
        <v/>
      </c>
      <c r="W334" s="1" t="str">
        <f t="shared" si="17"/>
        <v/>
      </c>
    </row>
    <row r="335" spans="6:23" x14ac:dyDescent="0.2">
      <c r="F335" s="1" t="str">
        <f>IF(ISBLANK(E335), "", Table2[[#This Row],[unique_id]])</f>
        <v/>
      </c>
      <c r="T335" s="2"/>
      <c r="V335" s="1" t="str">
        <f t="shared" si="16"/>
        <v/>
      </c>
      <c r="W335" s="1" t="str">
        <f t="shared" si="17"/>
        <v/>
      </c>
    </row>
    <row r="336" spans="6:23" x14ac:dyDescent="0.2">
      <c r="F336" s="1" t="str">
        <f>IF(ISBLANK(E336), "", Table2[[#This Row],[unique_id]])</f>
        <v/>
      </c>
      <c r="T336" s="2"/>
      <c r="V336" s="1" t="str">
        <f t="shared" si="16"/>
        <v/>
      </c>
      <c r="W336" s="1" t="str">
        <f t="shared" si="17"/>
        <v/>
      </c>
    </row>
    <row r="337" spans="6:23" x14ac:dyDescent="0.2">
      <c r="F337" s="1" t="str">
        <f>IF(ISBLANK(E337), "", Table2[[#This Row],[unique_id]])</f>
        <v/>
      </c>
      <c r="T337" s="2"/>
      <c r="V337" s="1" t="str">
        <f t="shared" si="16"/>
        <v/>
      </c>
      <c r="W337" s="1" t="str">
        <f t="shared" si="17"/>
        <v/>
      </c>
    </row>
    <row r="338" spans="6:23" x14ac:dyDescent="0.2">
      <c r="F338" s="1" t="str">
        <f>IF(ISBLANK(E338), "", Table2[[#This Row],[unique_id]])</f>
        <v/>
      </c>
      <c r="T338" s="2"/>
      <c r="V338" s="1" t="str">
        <f t="shared" si="16"/>
        <v/>
      </c>
      <c r="W338" s="1" t="str">
        <f t="shared" si="17"/>
        <v/>
      </c>
    </row>
    <row r="339" spans="6:23" x14ac:dyDescent="0.2">
      <c r="F339" s="1" t="str">
        <f>IF(ISBLANK(E339), "", Table2[[#This Row],[unique_id]])</f>
        <v/>
      </c>
      <c r="T339" s="2"/>
      <c r="V339" s="1" t="str">
        <f t="shared" si="16"/>
        <v/>
      </c>
      <c r="W339" s="1" t="str">
        <f t="shared" si="17"/>
        <v/>
      </c>
    </row>
    <row r="340" spans="6:23" x14ac:dyDescent="0.2">
      <c r="F340" s="1" t="str">
        <f>IF(ISBLANK(E340), "", Table2[[#This Row],[unique_id]])</f>
        <v/>
      </c>
      <c r="T340" s="2"/>
      <c r="V340" s="1" t="str">
        <f t="shared" si="16"/>
        <v/>
      </c>
      <c r="W340" s="1" t="str">
        <f t="shared" si="17"/>
        <v/>
      </c>
    </row>
    <row r="341" spans="6:23" x14ac:dyDescent="0.2">
      <c r="F341" s="1" t="str">
        <f>IF(ISBLANK(E341), "", Table2[[#This Row],[unique_id]])</f>
        <v/>
      </c>
      <c r="T341" s="2"/>
      <c r="V341" s="1" t="str">
        <f t="shared" si="16"/>
        <v/>
      </c>
      <c r="W341" s="1" t="str">
        <f t="shared" si="17"/>
        <v/>
      </c>
    </row>
    <row r="342" spans="6:23" x14ac:dyDescent="0.2">
      <c r="F342" s="1" t="str">
        <f>IF(ISBLANK(E342), "", Table2[[#This Row],[unique_id]])</f>
        <v/>
      </c>
      <c r="T342" s="2"/>
      <c r="V342" s="1" t="str">
        <f t="shared" si="16"/>
        <v/>
      </c>
      <c r="W342" s="1" t="str">
        <f t="shared" si="17"/>
        <v/>
      </c>
    </row>
    <row r="343" spans="6:23" x14ac:dyDescent="0.2">
      <c r="F343" s="1" t="str">
        <f>IF(ISBLANK(E343), "", Table2[[#This Row],[unique_id]])</f>
        <v/>
      </c>
      <c r="T343" s="2"/>
      <c r="V343" s="1" t="str">
        <f t="shared" si="16"/>
        <v/>
      </c>
      <c r="W343" s="1" t="str">
        <f t="shared" si="17"/>
        <v/>
      </c>
    </row>
    <row r="344" spans="6:23" x14ac:dyDescent="0.2">
      <c r="F344" s="1" t="str">
        <f>IF(ISBLANK(E344), "", Table2[[#This Row],[unique_id]])</f>
        <v/>
      </c>
      <c r="T344" s="2"/>
      <c r="V344" s="1" t="str">
        <f t="shared" si="16"/>
        <v/>
      </c>
      <c r="W344" s="1" t="str">
        <f t="shared" si="17"/>
        <v/>
      </c>
    </row>
    <row r="345" spans="6:23" x14ac:dyDescent="0.2">
      <c r="F345" s="1" t="str">
        <f>IF(ISBLANK(E345), "", Table2[[#This Row],[unique_id]])</f>
        <v/>
      </c>
      <c r="T345" s="2"/>
      <c r="V345" s="1" t="str">
        <f t="shared" si="16"/>
        <v/>
      </c>
      <c r="W345" s="1" t="str">
        <f t="shared" si="17"/>
        <v/>
      </c>
    </row>
    <row r="346" spans="6:23" x14ac:dyDescent="0.2">
      <c r="F346" s="1" t="str">
        <f>IF(ISBLANK(E346), "", Table2[[#This Row],[unique_id]])</f>
        <v/>
      </c>
      <c r="T346" s="2"/>
      <c r="V346" s="1" t="str">
        <f t="shared" si="16"/>
        <v/>
      </c>
      <c r="W346" s="1" t="str">
        <f t="shared" si="17"/>
        <v/>
      </c>
    </row>
    <row r="347" spans="6:23" x14ac:dyDescent="0.2">
      <c r="F347" s="1" t="str">
        <f>IF(ISBLANK(E347), "", Table2[[#This Row],[unique_id]])</f>
        <v/>
      </c>
      <c r="T347" s="2"/>
      <c r="V347" s="1" t="str">
        <f t="shared" si="16"/>
        <v/>
      </c>
      <c r="W347" s="1" t="str">
        <f t="shared" si="17"/>
        <v/>
      </c>
    </row>
    <row r="348" spans="6:23" x14ac:dyDescent="0.2">
      <c r="F348" s="1" t="str">
        <f>IF(ISBLANK(E348), "", Table2[[#This Row],[unique_id]])</f>
        <v/>
      </c>
      <c r="T348" s="2"/>
      <c r="V348" s="1" t="str">
        <f t="shared" si="16"/>
        <v/>
      </c>
      <c r="W348" s="1" t="str">
        <f t="shared" si="17"/>
        <v/>
      </c>
    </row>
    <row r="349" spans="6:23" x14ac:dyDescent="0.2">
      <c r="F349" s="1" t="str">
        <f>IF(ISBLANK(E349), "", Table2[[#This Row],[unique_id]])</f>
        <v/>
      </c>
      <c r="T349" s="2"/>
      <c r="V349" s="1" t="str">
        <f t="shared" si="16"/>
        <v/>
      </c>
      <c r="W349" s="1" t="str">
        <f t="shared" si="17"/>
        <v/>
      </c>
    </row>
    <row r="350" spans="6:23" x14ac:dyDescent="0.2">
      <c r="F350" s="1" t="str">
        <f>IF(ISBLANK(E350), "", Table2[[#This Row],[unique_id]])</f>
        <v/>
      </c>
      <c r="T350" s="2"/>
      <c r="V350" s="1" t="str">
        <f t="shared" si="16"/>
        <v/>
      </c>
      <c r="W350" s="1" t="str">
        <f t="shared" si="17"/>
        <v/>
      </c>
    </row>
    <row r="351" spans="6:23" x14ac:dyDescent="0.2">
      <c r="F351" s="1" t="str">
        <f>IF(ISBLANK(E351), "", Table2[[#This Row],[unique_id]])</f>
        <v/>
      </c>
      <c r="T351" s="2"/>
      <c r="V351" s="1" t="str">
        <f t="shared" si="16"/>
        <v/>
      </c>
      <c r="W351" s="1" t="str">
        <f t="shared" si="17"/>
        <v/>
      </c>
    </row>
    <row r="352" spans="6:23" x14ac:dyDescent="0.2">
      <c r="F352" s="1" t="str">
        <f>IF(ISBLANK(E352), "", Table2[[#This Row],[unique_id]])</f>
        <v/>
      </c>
      <c r="T352" s="2"/>
      <c r="V352" s="1" t="str">
        <f t="shared" si="16"/>
        <v/>
      </c>
      <c r="W352" s="1" t="str">
        <f t="shared" si="17"/>
        <v/>
      </c>
    </row>
    <row r="353" spans="6:23" x14ac:dyDescent="0.2">
      <c r="F353" s="1" t="str">
        <f>IF(ISBLANK(E353), "", Table2[[#This Row],[unique_id]])</f>
        <v/>
      </c>
      <c r="T353" s="2"/>
      <c r="V353" s="1" t="str">
        <f t="shared" si="16"/>
        <v/>
      </c>
      <c r="W353" s="1" t="str">
        <f t="shared" si="17"/>
        <v/>
      </c>
    </row>
    <row r="354" spans="6:23" x14ac:dyDescent="0.2">
      <c r="F354" s="1" t="str">
        <f>IF(ISBLANK(E354), "", Table2[[#This Row],[unique_id]])</f>
        <v/>
      </c>
      <c r="T354" s="2"/>
      <c r="V354" s="1" t="str">
        <f t="shared" si="16"/>
        <v/>
      </c>
      <c r="W354" s="1" t="str">
        <f t="shared" si="17"/>
        <v/>
      </c>
    </row>
    <row r="355" spans="6:23" x14ac:dyDescent="0.2">
      <c r="F355" s="1" t="str">
        <f>IF(ISBLANK(E355), "", Table2[[#This Row],[unique_id]])</f>
        <v/>
      </c>
      <c r="T355" s="2"/>
      <c r="V355" s="1" t="str">
        <f t="shared" si="16"/>
        <v/>
      </c>
      <c r="W355" s="1" t="str">
        <f t="shared" si="17"/>
        <v/>
      </c>
    </row>
    <row r="356" spans="6:23" x14ac:dyDescent="0.2">
      <c r="F356" s="1" t="str">
        <f>IF(ISBLANK(E356), "", Table2[[#This Row],[unique_id]])</f>
        <v/>
      </c>
      <c r="T356" s="2"/>
      <c r="V356" s="1" t="str">
        <f t="shared" si="16"/>
        <v/>
      </c>
      <c r="W356" s="1" t="str">
        <f t="shared" si="17"/>
        <v/>
      </c>
    </row>
    <row r="357" spans="6:23" x14ac:dyDescent="0.2">
      <c r="F357" s="1" t="str">
        <f>IF(ISBLANK(E357), "", Table2[[#This Row],[unique_id]])</f>
        <v/>
      </c>
      <c r="T357" s="2"/>
      <c r="V357" s="1" t="str">
        <f t="shared" si="16"/>
        <v/>
      </c>
      <c r="W357" s="1" t="str">
        <f t="shared" si="17"/>
        <v/>
      </c>
    </row>
    <row r="358" spans="6:23" x14ac:dyDescent="0.2">
      <c r="F358" s="1" t="str">
        <f>IF(ISBLANK(E358), "", Table2[[#This Row],[unique_id]])</f>
        <v/>
      </c>
      <c r="T358" s="2"/>
      <c r="V358" s="1" t="str">
        <f t="shared" si="16"/>
        <v/>
      </c>
      <c r="W358" s="1" t="str">
        <f t="shared" si="17"/>
        <v/>
      </c>
    </row>
    <row r="359" spans="6:23" x14ac:dyDescent="0.2">
      <c r="F359" s="1" t="str">
        <f>IF(ISBLANK(E359), "", Table2[[#This Row],[unique_id]])</f>
        <v/>
      </c>
      <c r="T359" s="2"/>
      <c r="V359" s="1" t="str">
        <f t="shared" si="16"/>
        <v/>
      </c>
      <c r="W359" s="1" t="str">
        <f t="shared" si="17"/>
        <v/>
      </c>
    </row>
    <row r="360" spans="6:23" x14ac:dyDescent="0.2">
      <c r="F360" s="1" t="str">
        <f>IF(ISBLANK(E360), "", Table2[[#This Row],[unique_id]])</f>
        <v/>
      </c>
      <c r="T360" s="2"/>
      <c r="V360" s="1" t="str">
        <f t="shared" si="16"/>
        <v/>
      </c>
      <c r="W360" s="1" t="str">
        <f t="shared" si="17"/>
        <v/>
      </c>
    </row>
    <row r="361" spans="6:23" x14ac:dyDescent="0.2">
      <c r="F361" s="1" t="str">
        <f>IF(ISBLANK(E361), "", Table2[[#This Row],[unique_id]])</f>
        <v/>
      </c>
      <c r="T361" s="2"/>
      <c r="V361" s="1" t="str">
        <f t="shared" si="16"/>
        <v/>
      </c>
      <c r="W361" s="1" t="str">
        <f t="shared" si="17"/>
        <v/>
      </c>
    </row>
    <row r="362" spans="6:23" x14ac:dyDescent="0.2">
      <c r="F362" s="1" t="str">
        <f>IF(ISBLANK(E362), "", Table2[[#This Row],[unique_id]])</f>
        <v/>
      </c>
      <c r="T362" s="2"/>
      <c r="V362" s="1" t="str">
        <f t="shared" si="16"/>
        <v/>
      </c>
      <c r="W362" s="1" t="str">
        <f t="shared" si="17"/>
        <v/>
      </c>
    </row>
    <row r="363" spans="6:23" x14ac:dyDescent="0.2">
      <c r="F363" s="1" t="str">
        <f>IF(ISBLANK(E363), "", Table2[[#This Row],[unique_id]])</f>
        <v/>
      </c>
      <c r="T363" s="2"/>
      <c r="V363" s="1" t="str">
        <f t="shared" si="16"/>
        <v/>
      </c>
      <c r="W363" s="1" t="str">
        <f t="shared" si="17"/>
        <v/>
      </c>
    </row>
    <row r="364" spans="6:23" x14ac:dyDescent="0.2">
      <c r="F364" s="1" t="str">
        <f>IF(ISBLANK(E364), "", Table2[[#This Row],[unique_id]])</f>
        <v/>
      </c>
      <c r="T364" s="2"/>
      <c r="V364" s="1" t="str">
        <f t="shared" si="16"/>
        <v/>
      </c>
      <c r="W364" s="1" t="str">
        <f t="shared" si="17"/>
        <v/>
      </c>
    </row>
    <row r="365" spans="6:23" x14ac:dyDescent="0.2">
      <c r="F365" s="1" t="str">
        <f>IF(ISBLANK(E365), "", Table2[[#This Row],[unique_id]])</f>
        <v/>
      </c>
      <c r="T365" s="2"/>
      <c r="V365" s="1" t="str">
        <f t="shared" si="16"/>
        <v/>
      </c>
      <c r="W365" s="1" t="str">
        <f t="shared" si="17"/>
        <v/>
      </c>
    </row>
    <row r="366" spans="6:23" x14ac:dyDescent="0.2">
      <c r="F366" s="1" t="str">
        <f>IF(ISBLANK(E366), "", Table2[[#This Row],[unique_id]])</f>
        <v/>
      </c>
      <c r="T366" s="2"/>
      <c r="V366" s="1" t="str">
        <f t="shared" si="16"/>
        <v/>
      </c>
      <c r="W366" s="1" t="str">
        <f t="shared" si="17"/>
        <v/>
      </c>
    </row>
    <row r="367" spans="6:23" x14ac:dyDescent="0.2">
      <c r="F367" s="1" t="str">
        <f>IF(ISBLANK(E367), "", Table2[[#This Row],[unique_id]])</f>
        <v/>
      </c>
      <c r="T367" s="2"/>
      <c r="V367" s="1" t="str">
        <f t="shared" si="16"/>
        <v/>
      </c>
      <c r="W367" s="1" t="str">
        <f t="shared" si="17"/>
        <v/>
      </c>
    </row>
    <row r="368" spans="6:23" x14ac:dyDescent="0.2">
      <c r="F368" s="1" t="str">
        <f>IF(ISBLANK(E368), "", Table2[[#This Row],[unique_id]])</f>
        <v/>
      </c>
      <c r="T368" s="2"/>
      <c r="V368" s="1" t="str">
        <f t="shared" si="16"/>
        <v/>
      </c>
      <c r="W368" s="1" t="str">
        <f t="shared" si="17"/>
        <v/>
      </c>
    </row>
    <row r="369" spans="6:23" x14ac:dyDescent="0.2">
      <c r="F369" s="1" t="str">
        <f>IF(ISBLANK(E369), "", Table2[[#This Row],[unique_id]])</f>
        <v/>
      </c>
      <c r="T369" s="2"/>
      <c r="V369" s="1" t="str">
        <f t="shared" si="16"/>
        <v/>
      </c>
      <c r="W369" s="1" t="str">
        <f t="shared" si="17"/>
        <v/>
      </c>
    </row>
    <row r="370" spans="6:23" x14ac:dyDescent="0.2">
      <c r="F370" s="1" t="str">
        <f>IF(ISBLANK(E370), "", Table2[[#This Row],[unique_id]])</f>
        <v/>
      </c>
      <c r="T370" s="2"/>
      <c r="V370" s="1" t="str">
        <f t="shared" si="16"/>
        <v/>
      </c>
      <c r="W370" s="1" t="str">
        <f t="shared" si="17"/>
        <v/>
      </c>
    </row>
    <row r="371" spans="6:23" x14ac:dyDescent="0.2">
      <c r="F371" s="1" t="str">
        <f>IF(ISBLANK(E371), "", Table2[[#This Row],[unique_id]])</f>
        <v/>
      </c>
      <c r="T371" s="2"/>
      <c r="V371" s="1" t="str">
        <f t="shared" si="16"/>
        <v/>
      </c>
      <c r="W371" s="1" t="str">
        <f t="shared" si="17"/>
        <v/>
      </c>
    </row>
    <row r="372" spans="6:23" x14ac:dyDescent="0.2">
      <c r="F372" s="1" t="str">
        <f>IF(ISBLANK(E372), "", Table2[[#This Row],[unique_id]])</f>
        <v/>
      </c>
      <c r="T372" s="2"/>
      <c r="V372" s="1" t="str">
        <f t="shared" si="16"/>
        <v/>
      </c>
      <c r="W372" s="1" t="str">
        <f t="shared" si="17"/>
        <v/>
      </c>
    </row>
    <row r="373" spans="6:23" x14ac:dyDescent="0.2">
      <c r="F373" s="1" t="str">
        <f>IF(ISBLANK(E373), "", Table2[[#This Row],[unique_id]])</f>
        <v/>
      </c>
      <c r="T373" s="2"/>
      <c r="V373" s="1" t="str">
        <f t="shared" si="16"/>
        <v/>
      </c>
      <c r="W373" s="1" t="str">
        <f t="shared" si="17"/>
        <v/>
      </c>
    </row>
    <row r="374" spans="6:23" x14ac:dyDescent="0.2">
      <c r="F374" s="1" t="str">
        <f>IF(ISBLANK(E374), "", Table2[[#This Row],[unique_id]])</f>
        <v/>
      </c>
      <c r="T374" s="2"/>
      <c r="V374" s="1" t="str">
        <f t="shared" si="16"/>
        <v/>
      </c>
      <c r="W374" s="1" t="str">
        <f t="shared" si="17"/>
        <v/>
      </c>
    </row>
    <row r="375" spans="6:23" x14ac:dyDescent="0.2">
      <c r="F375" s="1" t="str">
        <f>IF(ISBLANK(E375), "", Table2[[#This Row],[unique_id]])</f>
        <v/>
      </c>
      <c r="T375" s="2"/>
      <c r="V375" s="1" t="str">
        <f t="shared" si="16"/>
        <v/>
      </c>
      <c r="W375" s="1" t="str">
        <f t="shared" si="17"/>
        <v/>
      </c>
    </row>
    <row r="376" spans="6:23" x14ac:dyDescent="0.2">
      <c r="F376" s="1" t="str">
        <f>IF(ISBLANK(E376), "", Table2[[#This Row],[unique_id]])</f>
        <v/>
      </c>
      <c r="T376" s="2"/>
      <c r="V376" s="1" t="str">
        <f t="shared" si="16"/>
        <v/>
      </c>
      <c r="W376" s="1" t="str">
        <f t="shared" si="17"/>
        <v/>
      </c>
    </row>
    <row r="377" spans="6:23" x14ac:dyDescent="0.2">
      <c r="F377" s="1" t="str">
        <f>IF(ISBLANK(E377), "", Table2[[#This Row],[unique_id]])</f>
        <v/>
      </c>
      <c r="T377" s="2"/>
      <c r="V377" s="1" t="str">
        <f t="shared" ref="V377:V440" si="18">IF(ISBLANK(U377),  "", _xlfn.CONCAT("haas/entity/sensor/", LOWER(C377), "/", E377, "/config"))</f>
        <v/>
      </c>
      <c r="W377" s="1" t="str">
        <f t="shared" ref="W377:W440" si="19">IF(ISBLANK(U377),  "", _xlfn.CONCAT("haas/entity/sensor/", LOWER(C377), "/", E377))</f>
        <v/>
      </c>
    </row>
    <row r="378" spans="6:23" x14ac:dyDescent="0.2">
      <c r="F378" s="1" t="str">
        <f>IF(ISBLANK(E378), "", Table2[[#This Row],[unique_id]])</f>
        <v/>
      </c>
      <c r="T378" s="2"/>
      <c r="V378" s="1" t="str">
        <f t="shared" si="18"/>
        <v/>
      </c>
      <c r="W378" s="1" t="str">
        <f t="shared" si="19"/>
        <v/>
      </c>
    </row>
    <row r="379" spans="6:23" x14ac:dyDescent="0.2">
      <c r="F379" s="1" t="str">
        <f>IF(ISBLANK(E379), "", Table2[[#This Row],[unique_id]])</f>
        <v/>
      </c>
      <c r="T379" s="2"/>
      <c r="V379" s="1" t="str">
        <f t="shared" si="18"/>
        <v/>
      </c>
      <c r="W379" s="1" t="str">
        <f t="shared" si="19"/>
        <v/>
      </c>
    </row>
    <row r="380" spans="6:23" x14ac:dyDescent="0.2">
      <c r="F380" s="1" t="str">
        <f>IF(ISBLANK(E380), "", Table2[[#This Row],[unique_id]])</f>
        <v/>
      </c>
      <c r="T380" s="2"/>
      <c r="V380" s="1" t="str">
        <f t="shared" si="18"/>
        <v/>
      </c>
      <c r="W380" s="1" t="str">
        <f t="shared" si="19"/>
        <v/>
      </c>
    </row>
    <row r="381" spans="6:23" x14ac:dyDescent="0.2">
      <c r="F381" s="1" t="str">
        <f>IF(ISBLANK(E381), "", Table2[[#This Row],[unique_id]])</f>
        <v/>
      </c>
      <c r="T381" s="2"/>
      <c r="V381" s="1" t="str">
        <f t="shared" si="18"/>
        <v/>
      </c>
      <c r="W381" s="1" t="str">
        <f t="shared" si="19"/>
        <v/>
      </c>
    </row>
    <row r="382" spans="6:23" x14ac:dyDescent="0.2">
      <c r="F382" s="1" t="str">
        <f>IF(ISBLANK(E382), "", Table2[[#This Row],[unique_id]])</f>
        <v/>
      </c>
      <c r="T382" s="2"/>
      <c r="V382" s="1" t="str">
        <f t="shared" si="18"/>
        <v/>
      </c>
      <c r="W382" s="1" t="str">
        <f t="shared" si="19"/>
        <v/>
      </c>
    </row>
    <row r="383" spans="6:23" x14ac:dyDescent="0.2">
      <c r="F383" s="1" t="str">
        <f>IF(ISBLANK(E383), "", Table2[[#This Row],[unique_id]])</f>
        <v/>
      </c>
      <c r="T383" s="2"/>
      <c r="V383" s="1" t="str">
        <f t="shared" si="18"/>
        <v/>
      </c>
      <c r="W383" s="1" t="str">
        <f t="shared" si="19"/>
        <v/>
      </c>
    </row>
    <row r="384" spans="6:23" x14ac:dyDescent="0.2">
      <c r="F384" s="1" t="str">
        <f>IF(ISBLANK(E384), "", Table2[[#This Row],[unique_id]])</f>
        <v/>
      </c>
      <c r="T384" s="2"/>
      <c r="V384" s="1" t="str">
        <f t="shared" si="18"/>
        <v/>
      </c>
      <c r="W384" s="1" t="str">
        <f t="shared" si="19"/>
        <v/>
      </c>
    </row>
    <row r="385" spans="6:23" x14ac:dyDescent="0.2">
      <c r="F385" s="1" t="str">
        <f>IF(ISBLANK(E385), "", Table2[[#This Row],[unique_id]])</f>
        <v/>
      </c>
      <c r="T385" s="2"/>
      <c r="V385" s="1" t="str">
        <f t="shared" si="18"/>
        <v/>
      </c>
      <c r="W385" s="1" t="str">
        <f t="shared" si="19"/>
        <v/>
      </c>
    </row>
    <row r="386" spans="6:23" x14ac:dyDescent="0.2">
      <c r="F386" s="1" t="str">
        <f>IF(ISBLANK(E386), "", Table2[[#This Row],[unique_id]])</f>
        <v/>
      </c>
      <c r="T386" s="2"/>
      <c r="V386" s="1" t="str">
        <f t="shared" si="18"/>
        <v/>
      </c>
      <c r="W386" s="1" t="str">
        <f t="shared" si="19"/>
        <v/>
      </c>
    </row>
    <row r="387" spans="6:23" x14ac:dyDescent="0.2">
      <c r="F387" s="1" t="str">
        <f>IF(ISBLANK(E387), "", Table2[[#This Row],[unique_id]])</f>
        <v/>
      </c>
      <c r="T387" s="2"/>
      <c r="V387" s="1" t="str">
        <f t="shared" si="18"/>
        <v/>
      </c>
      <c r="W387" s="1" t="str">
        <f t="shared" si="19"/>
        <v/>
      </c>
    </row>
    <row r="388" spans="6:23" x14ac:dyDescent="0.2">
      <c r="F388" s="1" t="str">
        <f>IF(ISBLANK(E388), "", Table2[[#This Row],[unique_id]])</f>
        <v/>
      </c>
      <c r="T388" s="2"/>
      <c r="V388" s="1" t="str">
        <f t="shared" si="18"/>
        <v/>
      </c>
      <c r="W388" s="1" t="str">
        <f t="shared" si="19"/>
        <v/>
      </c>
    </row>
    <row r="389" spans="6:23" x14ac:dyDescent="0.2">
      <c r="F389" s="1" t="str">
        <f>IF(ISBLANK(E389), "", Table2[[#This Row],[unique_id]])</f>
        <v/>
      </c>
      <c r="T389" s="2"/>
      <c r="V389" s="1" t="str">
        <f t="shared" si="18"/>
        <v/>
      </c>
      <c r="W389" s="1" t="str">
        <f t="shared" si="19"/>
        <v/>
      </c>
    </row>
    <row r="390" spans="6:23" x14ac:dyDescent="0.2">
      <c r="F390" s="1" t="str">
        <f>IF(ISBLANK(E390), "", Table2[[#This Row],[unique_id]])</f>
        <v/>
      </c>
      <c r="T390" s="2"/>
      <c r="V390" s="1" t="str">
        <f t="shared" si="18"/>
        <v/>
      </c>
      <c r="W390" s="1" t="str">
        <f t="shared" si="19"/>
        <v/>
      </c>
    </row>
    <row r="391" spans="6:23" x14ac:dyDescent="0.2">
      <c r="F391" s="1" t="str">
        <f>IF(ISBLANK(E391), "", Table2[[#This Row],[unique_id]])</f>
        <v/>
      </c>
      <c r="T391" s="2"/>
      <c r="V391" s="1" t="str">
        <f t="shared" si="18"/>
        <v/>
      </c>
      <c r="W391" s="1" t="str">
        <f t="shared" si="19"/>
        <v/>
      </c>
    </row>
    <row r="392" spans="6:23" x14ac:dyDescent="0.2">
      <c r="F392" s="1" t="str">
        <f>IF(ISBLANK(E392), "", Table2[[#This Row],[unique_id]])</f>
        <v/>
      </c>
      <c r="T392" s="2"/>
      <c r="V392" s="1" t="str">
        <f t="shared" si="18"/>
        <v/>
      </c>
      <c r="W392" s="1" t="str">
        <f t="shared" si="19"/>
        <v/>
      </c>
    </row>
    <row r="393" spans="6:23" x14ac:dyDescent="0.2">
      <c r="F393" s="1" t="str">
        <f>IF(ISBLANK(E393), "", Table2[[#This Row],[unique_id]])</f>
        <v/>
      </c>
      <c r="T393" s="2"/>
      <c r="V393" s="1" t="str">
        <f t="shared" si="18"/>
        <v/>
      </c>
      <c r="W393" s="1" t="str">
        <f t="shared" si="19"/>
        <v/>
      </c>
    </row>
    <row r="394" spans="6:23" x14ac:dyDescent="0.2">
      <c r="F394" s="1" t="str">
        <f>IF(ISBLANK(E394), "", Table2[[#This Row],[unique_id]])</f>
        <v/>
      </c>
      <c r="H394" s="4"/>
      <c r="T394" s="2"/>
      <c r="V394" s="1" t="str">
        <f t="shared" si="18"/>
        <v/>
      </c>
      <c r="W394" s="1" t="str">
        <f t="shared" si="19"/>
        <v/>
      </c>
    </row>
    <row r="395" spans="6:23" x14ac:dyDescent="0.2">
      <c r="F395" s="1" t="str">
        <f>IF(ISBLANK(E395), "", Table2[[#This Row],[unique_id]])</f>
        <v/>
      </c>
      <c r="H395" s="4"/>
      <c r="T395" s="2"/>
      <c r="V395" s="1" t="str">
        <f t="shared" si="18"/>
        <v/>
      </c>
      <c r="W395" s="1" t="str">
        <f t="shared" si="19"/>
        <v/>
      </c>
    </row>
    <row r="396" spans="6:23" x14ac:dyDescent="0.2">
      <c r="F396" s="1" t="str">
        <f>IF(ISBLANK(E396), "", Table2[[#This Row],[unique_id]])</f>
        <v/>
      </c>
      <c r="T396" s="2"/>
      <c r="V396" s="1" t="str">
        <f t="shared" si="18"/>
        <v/>
      </c>
      <c r="W396" s="1" t="str">
        <f t="shared" si="19"/>
        <v/>
      </c>
    </row>
    <row r="397" spans="6:23" x14ac:dyDescent="0.2">
      <c r="F397" s="1" t="str">
        <f>IF(ISBLANK(E397), "", Table2[[#This Row],[unique_id]])</f>
        <v/>
      </c>
      <c r="T397" s="2"/>
      <c r="V397" s="1" t="str">
        <f t="shared" si="18"/>
        <v/>
      </c>
      <c r="W397" s="1" t="str">
        <f t="shared" si="19"/>
        <v/>
      </c>
    </row>
    <row r="398" spans="6:23" x14ac:dyDescent="0.2">
      <c r="F398" s="1" t="str">
        <f>IF(ISBLANK(E398), "", Table2[[#This Row],[unique_id]])</f>
        <v/>
      </c>
      <c r="T398" s="2"/>
      <c r="V398" s="1" t="str">
        <f t="shared" si="18"/>
        <v/>
      </c>
      <c r="W398" s="1" t="str">
        <f t="shared" si="19"/>
        <v/>
      </c>
    </row>
    <row r="399" spans="6:23" x14ac:dyDescent="0.2">
      <c r="F399" s="1" t="str">
        <f>IF(ISBLANK(E399), "", Table2[[#This Row],[unique_id]])</f>
        <v/>
      </c>
      <c r="V399" s="1" t="str">
        <f t="shared" si="18"/>
        <v/>
      </c>
      <c r="W399" s="1" t="str">
        <f t="shared" si="19"/>
        <v/>
      </c>
    </row>
    <row r="400" spans="6:23" x14ac:dyDescent="0.2">
      <c r="F400" s="1" t="str">
        <f>IF(ISBLANK(E400), "", Table2[[#This Row],[unique_id]])</f>
        <v/>
      </c>
      <c r="V400" s="1" t="str">
        <f t="shared" si="18"/>
        <v/>
      </c>
      <c r="W400" s="1" t="str">
        <f t="shared" si="19"/>
        <v/>
      </c>
    </row>
    <row r="401" spans="6:23" x14ac:dyDescent="0.2">
      <c r="F401" s="1" t="str">
        <f>IF(ISBLANK(E401), "", Table2[[#This Row],[unique_id]])</f>
        <v/>
      </c>
      <c r="V401" s="1" t="str">
        <f t="shared" si="18"/>
        <v/>
      </c>
      <c r="W401" s="1" t="str">
        <f t="shared" si="19"/>
        <v/>
      </c>
    </row>
    <row r="402" spans="6:23" x14ac:dyDescent="0.2">
      <c r="F402" s="1" t="str">
        <f>IF(ISBLANK(E402), "", Table2[[#This Row],[unique_id]])</f>
        <v/>
      </c>
      <c r="V402" s="1" t="str">
        <f t="shared" si="18"/>
        <v/>
      </c>
      <c r="W402" s="1" t="str">
        <f t="shared" si="19"/>
        <v/>
      </c>
    </row>
    <row r="403" spans="6:23" x14ac:dyDescent="0.2">
      <c r="F403" s="1" t="str">
        <f>IF(ISBLANK(E403), "", Table2[[#This Row],[unique_id]])</f>
        <v/>
      </c>
      <c r="V403" s="1" t="str">
        <f t="shared" si="18"/>
        <v/>
      </c>
      <c r="W403" s="1" t="str">
        <f t="shared" si="19"/>
        <v/>
      </c>
    </row>
    <row r="404" spans="6:23" x14ac:dyDescent="0.2">
      <c r="F404" s="1" t="str">
        <f>IF(ISBLANK(E404), "", Table2[[#This Row],[unique_id]])</f>
        <v/>
      </c>
      <c r="G404" s="4"/>
      <c r="V404" s="1" t="str">
        <f t="shared" si="18"/>
        <v/>
      </c>
      <c r="W404" s="1" t="str">
        <f t="shared" si="19"/>
        <v/>
      </c>
    </row>
    <row r="405" spans="6:23" x14ac:dyDescent="0.2">
      <c r="F405" s="1" t="str">
        <f>IF(ISBLANK(E405), "", Table2[[#This Row],[unique_id]])</f>
        <v/>
      </c>
      <c r="V405" s="1" t="str">
        <f t="shared" si="18"/>
        <v/>
      </c>
      <c r="W405" s="1" t="str">
        <f t="shared" si="19"/>
        <v/>
      </c>
    </row>
    <row r="406" spans="6:23" x14ac:dyDescent="0.2">
      <c r="F406" s="1" t="str">
        <f>IF(ISBLANK(E406), "", Table2[[#This Row],[unique_id]])</f>
        <v/>
      </c>
      <c r="V406" s="1" t="str">
        <f t="shared" si="18"/>
        <v/>
      </c>
      <c r="W406" s="1" t="str">
        <f t="shared" si="19"/>
        <v/>
      </c>
    </row>
    <row r="407" spans="6:23" x14ac:dyDescent="0.2">
      <c r="F407" s="1" t="str">
        <f>IF(ISBLANK(E407), "", Table2[[#This Row],[unique_id]])</f>
        <v/>
      </c>
      <c r="V407" s="1" t="str">
        <f t="shared" si="18"/>
        <v/>
      </c>
      <c r="W407" s="1" t="str">
        <f t="shared" si="19"/>
        <v/>
      </c>
    </row>
    <row r="408" spans="6:23" x14ac:dyDescent="0.2">
      <c r="F408" s="1" t="str">
        <f>IF(ISBLANK(E408), "", Table2[[#This Row],[unique_id]])</f>
        <v/>
      </c>
      <c r="V408" s="1" t="str">
        <f t="shared" si="18"/>
        <v/>
      </c>
      <c r="W408" s="1" t="str">
        <f t="shared" si="19"/>
        <v/>
      </c>
    </row>
    <row r="409" spans="6:23" x14ac:dyDescent="0.2">
      <c r="F409" s="1" t="str">
        <f>IF(ISBLANK(E409), "", Table2[[#This Row],[unique_id]])</f>
        <v/>
      </c>
      <c r="V409" s="1" t="str">
        <f t="shared" si="18"/>
        <v/>
      </c>
      <c r="W409" s="1" t="str">
        <f t="shared" si="19"/>
        <v/>
      </c>
    </row>
    <row r="410" spans="6:23" x14ac:dyDescent="0.2">
      <c r="F410" s="1" t="str">
        <f>IF(ISBLANK(E410), "", Table2[[#This Row],[unique_id]])</f>
        <v/>
      </c>
      <c r="V410" s="1" t="str">
        <f t="shared" si="18"/>
        <v/>
      </c>
      <c r="W410" s="1" t="str">
        <f t="shared" si="19"/>
        <v/>
      </c>
    </row>
    <row r="411" spans="6:23" x14ac:dyDescent="0.2">
      <c r="F411" s="1" t="str">
        <f>IF(ISBLANK(E411), "", Table2[[#This Row],[unique_id]])</f>
        <v/>
      </c>
      <c r="V411" s="1" t="str">
        <f t="shared" si="18"/>
        <v/>
      </c>
      <c r="W411" s="1" t="str">
        <f t="shared" si="19"/>
        <v/>
      </c>
    </row>
    <row r="412" spans="6:23" x14ac:dyDescent="0.2">
      <c r="F412" s="1" t="str">
        <f>IF(ISBLANK(E412), "", Table2[[#This Row],[unique_id]])</f>
        <v/>
      </c>
      <c r="V412" s="1" t="str">
        <f t="shared" si="18"/>
        <v/>
      </c>
      <c r="W412" s="1" t="str">
        <f t="shared" si="19"/>
        <v/>
      </c>
    </row>
    <row r="413" spans="6:23" x14ac:dyDescent="0.2">
      <c r="F413" s="1" t="str">
        <f>IF(ISBLANK(E413), "", Table2[[#This Row],[unique_id]])</f>
        <v/>
      </c>
      <c r="V413" s="1" t="str">
        <f t="shared" si="18"/>
        <v/>
      </c>
      <c r="W413" s="1" t="str">
        <f t="shared" si="19"/>
        <v/>
      </c>
    </row>
    <row r="414" spans="6:23" x14ac:dyDescent="0.2">
      <c r="F414" s="1" t="str">
        <f>IF(ISBLANK(E414), "", Table2[[#This Row],[unique_id]])</f>
        <v/>
      </c>
      <c r="V414" s="1" t="str">
        <f t="shared" si="18"/>
        <v/>
      </c>
      <c r="W414" s="1" t="str">
        <f t="shared" si="19"/>
        <v/>
      </c>
    </row>
    <row r="415" spans="6:23" x14ac:dyDescent="0.2">
      <c r="F415" s="1" t="str">
        <f>IF(ISBLANK(E415), "", Table2[[#This Row],[unique_id]])</f>
        <v/>
      </c>
      <c r="V415" s="1" t="str">
        <f t="shared" si="18"/>
        <v/>
      </c>
      <c r="W415" s="1" t="str">
        <f t="shared" si="19"/>
        <v/>
      </c>
    </row>
    <row r="416" spans="6:23" x14ac:dyDescent="0.2">
      <c r="F416" s="1" t="str">
        <f>IF(ISBLANK(E416), "", Table2[[#This Row],[unique_id]])</f>
        <v/>
      </c>
      <c r="V416" s="1" t="str">
        <f t="shared" si="18"/>
        <v/>
      </c>
      <c r="W416" s="1" t="str">
        <f t="shared" si="19"/>
        <v/>
      </c>
    </row>
    <row r="417" spans="6:23" x14ac:dyDescent="0.2">
      <c r="F417" s="1" t="str">
        <f>IF(ISBLANK(E417), "", Table2[[#This Row],[unique_id]])</f>
        <v/>
      </c>
      <c r="V417" s="1" t="str">
        <f t="shared" si="18"/>
        <v/>
      </c>
      <c r="W417" s="1" t="str">
        <f t="shared" si="19"/>
        <v/>
      </c>
    </row>
    <row r="418" spans="6:23" x14ac:dyDescent="0.2">
      <c r="F418" s="1" t="str">
        <f>IF(ISBLANK(E418), "", Table2[[#This Row],[unique_id]])</f>
        <v/>
      </c>
      <c r="V418" s="1" t="str">
        <f t="shared" si="18"/>
        <v/>
      </c>
      <c r="W418" s="1" t="str">
        <f t="shared" si="19"/>
        <v/>
      </c>
    </row>
    <row r="419" spans="6:23" x14ac:dyDescent="0.2">
      <c r="F419" s="1" t="str">
        <f>IF(ISBLANK(E419), "", Table2[[#This Row],[unique_id]])</f>
        <v/>
      </c>
      <c r="V419" s="1" t="str">
        <f t="shared" si="18"/>
        <v/>
      </c>
      <c r="W419" s="1" t="str">
        <f t="shared" si="19"/>
        <v/>
      </c>
    </row>
    <row r="420" spans="6:23" x14ac:dyDescent="0.2">
      <c r="F420" s="1" t="str">
        <f>IF(ISBLANK(E420), "", Table2[[#This Row],[unique_id]])</f>
        <v/>
      </c>
      <c r="V420" s="1" t="str">
        <f t="shared" si="18"/>
        <v/>
      </c>
      <c r="W420" s="1" t="str">
        <f t="shared" si="19"/>
        <v/>
      </c>
    </row>
    <row r="421" spans="6:23" x14ac:dyDescent="0.2">
      <c r="F421" s="1" t="str">
        <f>IF(ISBLANK(E421), "", Table2[[#This Row],[unique_id]])</f>
        <v/>
      </c>
      <c r="V421" s="1" t="str">
        <f t="shared" si="18"/>
        <v/>
      </c>
      <c r="W421" s="1" t="str">
        <f t="shared" si="19"/>
        <v/>
      </c>
    </row>
    <row r="422" spans="6:23" x14ac:dyDescent="0.2">
      <c r="F422" s="1" t="str">
        <f>IF(ISBLANK(E422), "", Table2[[#This Row],[unique_id]])</f>
        <v/>
      </c>
      <c r="V422" s="1" t="str">
        <f t="shared" si="18"/>
        <v/>
      </c>
      <c r="W422" s="1" t="str">
        <f t="shared" si="19"/>
        <v/>
      </c>
    </row>
    <row r="423" spans="6:23" x14ac:dyDescent="0.2">
      <c r="F423" s="1" t="str">
        <f>IF(ISBLANK(E423), "", Table2[[#This Row],[unique_id]])</f>
        <v/>
      </c>
      <c r="V423" s="1" t="str">
        <f t="shared" si="18"/>
        <v/>
      </c>
      <c r="W423" s="1" t="str">
        <f t="shared" si="19"/>
        <v/>
      </c>
    </row>
    <row r="424" spans="6:23" x14ac:dyDescent="0.2">
      <c r="F424" s="1" t="str">
        <f>IF(ISBLANK(E424), "", Table2[[#This Row],[unique_id]])</f>
        <v/>
      </c>
      <c r="V424" s="1" t="str">
        <f t="shared" si="18"/>
        <v/>
      </c>
      <c r="W424" s="1" t="str">
        <f t="shared" si="19"/>
        <v/>
      </c>
    </row>
    <row r="425" spans="6:23" x14ac:dyDescent="0.2">
      <c r="F425" s="1" t="str">
        <f>IF(ISBLANK(E425), "", Table2[[#This Row],[unique_id]])</f>
        <v/>
      </c>
      <c r="V425" s="1" t="str">
        <f t="shared" si="18"/>
        <v/>
      </c>
      <c r="W425" s="1" t="str">
        <f t="shared" si="19"/>
        <v/>
      </c>
    </row>
    <row r="426" spans="6:23" x14ac:dyDescent="0.2">
      <c r="F426" s="1" t="str">
        <f>IF(ISBLANK(E426), "", Table2[[#This Row],[unique_id]])</f>
        <v/>
      </c>
      <c r="V426" s="1" t="str">
        <f t="shared" si="18"/>
        <v/>
      </c>
      <c r="W426" s="1" t="str">
        <f t="shared" si="19"/>
        <v/>
      </c>
    </row>
    <row r="427" spans="6:23" x14ac:dyDescent="0.2">
      <c r="F427" s="1" t="str">
        <f>IF(ISBLANK(E427), "", Table2[[#This Row],[unique_id]])</f>
        <v/>
      </c>
      <c r="V427" s="1" t="str">
        <f t="shared" si="18"/>
        <v/>
      </c>
      <c r="W427" s="1" t="str">
        <f t="shared" si="19"/>
        <v/>
      </c>
    </row>
    <row r="428" spans="6:23" x14ac:dyDescent="0.2">
      <c r="F428" s="1" t="str">
        <f>IF(ISBLANK(E428), "", Table2[[#This Row],[unique_id]])</f>
        <v/>
      </c>
      <c r="V428" s="1" t="str">
        <f t="shared" si="18"/>
        <v/>
      </c>
      <c r="W428" s="1" t="str">
        <f t="shared" si="19"/>
        <v/>
      </c>
    </row>
    <row r="429" spans="6:23" x14ac:dyDescent="0.2">
      <c r="F429" s="1" t="str">
        <f>IF(ISBLANK(E429), "", Table2[[#This Row],[unique_id]])</f>
        <v/>
      </c>
      <c r="V429" s="1" t="str">
        <f t="shared" si="18"/>
        <v/>
      </c>
      <c r="W429" s="1" t="str">
        <f t="shared" si="19"/>
        <v/>
      </c>
    </row>
    <row r="430" spans="6:23" x14ac:dyDescent="0.2">
      <c r="F430" s="1" t="str">
        <f>IF(ISBLANK(E430), "", Table2[[#This Row],[unique_id]])</f>
        <v/>
      </c>
      <c r="V430" s="1" t="str">
        <f t="shared" si="18"/>
        <v/>
      </c>
      <c r="W430" s="1" t="str">
        <f t="shared" si="19"/>
        <v/>
      </c>
    </row>
    <row r="431" spans="6:23" x14ac:dyDescent="0.2">
      <c r="F431" s="1" t="str">
        <f>IF(ISBLANK(E431), "", Table2[[#This Row],[unique_id]])</f>
        <v/>
      </c>
      <c r="V431" s="1" t="str">
        <f t="shared" si="18"/>
        <v/>
      </c>
      <c r="W431" s="1" t="str">
        <f t="shared" si="19"/>
        <v/>
      </c>
    </row>
    <row r="432" spans="6:23" x14ac:dyDescent="0.2">
      <c r="F432" s="1" t="str">
        <f>IF(ISBLANK(E432), "", Table2[[#This Row],[unique_id]])</f>
        <v/>
      </c>
      <c r="V432" s="1" t="str">
        <f t="shared" si="18"/>
        <v/>
      </c>
      <c r="W432" s="1" t="str">
        <f t="shared" si="19"/>
        <v/>
      </c>
    </row>
    <row r="433" spans="6:23" x14ac:dyDescent="0.2">
      <c r="F433" s="1" t="str">
        <f>IF(ISBLANK(E433), "", Table2[[#This Row],[unique_id]])</f>
        <v/>
      </c>
      <c r="V433" s="1" t="str">
        <f t="shared" si="18"/>
        <v/>
      </c>
      <c r="W433" s="1" t="str">
        <f t="shared" si="19"/>
        <v/>
      </c>
    </row>
    <row r="434" spans="6:23" x14ac:dyDescent="0.2">
      <c r="F434" s="1" t="str">
        <f>IF(ISBLANK(E434), "", Table2[[#This Row],[unique_id]])</f>
        <v/>
      </c>
      <c r="V434" s="1" t="str">
        <f t="shared" si="18"/>
        <v/>
      </c>
      <c r="W434" s="1" t="str">
        <f t="shared" si="19"/>
        <v/>
      </c>
    </row>
    <row r="435" spans="6:23" x14ac:dyDescent="0.2">
      <c r="F435" s="1" t="str">
        <f>IF(ISBLANK(E435), "", Table2[[#This Row],[unique_id]])</f>
        <v/>
      </c>
      <c r="V435" s="1" t="str">
        <f t="shared" si="18"/>
        <v/>
      </c>
      <c r="W435" s="1" t="str">
        <f t="shared" si="19"/>
        <v/>
      </c>
    </row>
    <row r="436" spans="6:23" x14ac:dyDescent="0.2">
      <c r="F436" s="1" t="str">
        <f>IF(ISBLANK(E436), "", Table2[[#This Row],[unique_id]])</f>
        <v/>
      </c>
      <c r="V436" s="1" t="str">
        <f t="shared" si="18"/>
        <v/>
      </c>
      <c r="W436" s="1" t="str">
        <f t="shared" si="19"/>
        <v/>
      </c>
    </row>
    <row r="437" spans="6:23" x14ac:dyDescent="0.2">
      <c r="F437" s="1" t="str">
        <f>IF(ISBLANK(E437), "", Table2[[#This Row],[unique_id]])</f>
        <v/>
      </c>
      <c r="V437" s="1" t="str">
        <f t="shared" si="18"/>
        <v/>
      </c>
      <c r="W437" s="1" t="str">
        <f t="shared" si="19"/>
        <v/>
      </c>
    </row>
    <row r="438" spans="6:23" x14ac:dyDescent="0.2">
      <c r="F438" s="1" t="str">
        <f>IF(ISBLANK(E438), "", Table2[[#This Row],[unique_id]])</f>
        <v/>
      </c>
      <c r="V438" s="1" t="str">
        <f t="shared" si="18"/>
        <v/>
      </c>
      <c r="W438" s="1" t="str">
        <f t="shared" si="19"/>
        <v/>
      </c>
    </row>
    <row r="439" spans="6:23" x14ac:dyDescent="0.2">
      <c r="F439" s="1" t="str">
        <f>IF(ISBLANK(E439), "", Table2[[#This Row],[unique_id]])</f>
        <v/>
      </c>
      <c r="V439" s="1" t="str">
        <f t="shared" si="18"/>
        <v/>
      </c>
      <c r="W439" s="1" t="str">
        <f t="shared" si="19"/>
        <v/>
      </c>
    </row>
    <row r="440" spans="6:23" x14ac:dyDescent="0.2">
      <c r="F440" s="1" t="str">
        <f>IF(ISBLANK(E440), "", Table2[[#This Row],[unique_id]])</f>
        <v/>
      </c>
      <c r="V440" s="1" t="str">
        <f t="shared" si="18"/>
        <v/>
      </c>
      <c r="W440" s="1" t="str">
        <f t="shared" si="19"/>
        <v/>
      </c>
    </row>
    <row r="441" spans="6:23" x14ac:dyDescent="0.2">
      <c r="F441" s="1" t="str">
        <f>IF(ISBLANK(E441), "", Table2[[#This Row],[unique_id]])</f>
        <v/>
      </c>
      <c r="V441" s="1" t="str">
        <f t="shared" ref="V441:V504" si="20">IF(ISBLANK(U441),  "", _xlfn.CONCAT("haas/entity/sensor/", LOWER(C441), "/", E441, "/config"))</f>
        <v/>
      </c>
      <c r="W441" s="1" t="str">
        <f t="shared" ref="W441:W504" si="21"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 t="shared" si="20"/>
        <v/>
      </c>
      <c r="W442" s="1" t="str">
        <f t="shared" si="21"/>
        <v/>
      </c>
    </row>
    <row r="443" spans="6:23" x14ac:dyDescent="0.2">
      <c r="F443" s="1" t="str">
        <f>IF(ISBLANK(E443), "", Table2[[#This Row],[unique_id]])</f>
        <v/>
      </c>
      <c r="V443" s="1" t="str">
        <f t="shared" si="20"/>
        <v/>
      </c>
      <c r="W443" s="1" t="str">
        <f t="shared" si="21"/>
        <v/>
      </c>
    </row>
    <row r="444" spans="6:23" x14ac:dyDescent="0.2">
      <c r="F444" s="1" t="str">
        <f>IF(ISBLANK(E444), "", Table2[[#This Row],[unique_id]])</f>
        <v/>
      </c>
      <c r="V444" s="1" t="str">
        <f t="shared" si="20"/>
        <v/>
      </c>
      <c r="W444" s="1" t="str">
        <f t="shared" si="21"/>
        <v/>
      </c>
    </row>
    <row r="445" spans="6:23" x14ac:dyDescent="0.2">
      <c r="F445" s="1" t="str">
        <f>IF(ISBLANK(E445), "", Table2[[#This Row],[unique_id]])</f>
        <v/>
      </c>
      <c r="V445" s="1" t="str">
        <f t="shared" si="20"/>
        <v/>
      </c>
      <c r="W445" s="1" t="str">
        <f t="shared" si="21"/>
        <v/>
      </c>
    </row>
    <row r="446" spans="6:23" x14ac:dyDescent="0.2">
      <c r="F446" s="1" t="str">
        <f>IF(ISBLANK(E446), "", Table2[[#This Row],[unique_id]])</f>
        <v/>
      </c>
      <c r="V446" s="1" t="str">
        <f t="shared" si="20"/>
        <v/>
      </c>
      <c r="W446" s="1" t="str">
        <f t="shared" si="21"/>
        <v/>
      </c>
    </row>
    <row r="447" spans="6:23" x14ac:dyDescent="0.2">
      <c r="F447" s="1" t="str">
        <f>IF(ISBLANK(E447), "", Table2[[#This Row],[unique_id]])</f>
        <v/>
      </c>
      <c r="V447" s="1" t="str">
        <f t="shared" si="20"/>
        <v/>
      </c>
      <c r="W447" s="1" t="str">
        <f t="shared" si="21"/>
        <v/>
      </c>
    </row>
    <row r="448" spans="6:23" x14ac:dyDescent="0.2">
      <c r="F448" s="1" t="str">
        <f>IF(ISBLANK(E448), "", Table2[[#This Row],[unique_id]])</f>
        <v/>
      </c>
      <c r="V448" s="1" t="str">
        <f t="shared" si="20"/>
        <v/>
      </c>
      <c r="W448" s="1" t="str">
        <f t="shared" si="21"/>
        <v/>
      </c>
    </row>
    <row r="449" spans="6:23" x14ac:dyDescent="0.2">
      <c r="F449" s="1" t="str">
        <f>IF(ISBLANK(E449), "", Table2[[#This Row],[unique_id]])</f>
        <v/>
      </c>
      <c r="V449" s="1" t="str">
        <f t="shared" si="20"/>
        <v/>
      </c>
      <c r="W449" s="1" t="str">
        <f t="shared" si="21"/>
        <v/>
      </c>
    </row>
    <row r="450" spans="6:23" x14ac:dyDescent="0.2">
      <c r="F450" s="1" t="str">
        <f>IF(ISBLANK(E450), "", Table2[[#This Row],[unique_id]])</f>
        <v/>
      </c>
      <c r="V450" s="1" t="str">
        <f t="shared" si="20"/>
        <v/>
      </c>
      <c r="W450" s="1" t="str">
        <f t="shared" si="21"/>
        <v/>
      </c>
    </row>
    <row r="451" spans="6:23" x14ac:dyDescent="0.2">
      <c r="F451" s="1" t="str">
        <f>IF(ISBLANK(E451), "", Table2[[#This Row],[unique_id]])</f>
        <v/>
      </c>
      <c r="V451" s="1" t="str">
        <f t="shared" si="20"/>
        <v/>
      </c>
      <c r="W451" s="1" t="str">
        <f t="shared" si="21"/>
        <v/>
      </c>
    </row>
    <row r="452" spans="6:23" x14ac:dyDescent="0.2">
      <c r="F452" s="1" t="str">
        <f>IF(ISBLANK(E452), "", Table2[[#This Row],[unique_id]])</f>
        <v/>
      </c>
      <c r="V452" s="1" t="str">
        <f t="shared" si="20"/>
        <v/>
      </c>
      <c r="W452" s="1" t="str">
        <f t="shared" si="21"/>
        <v/>
      </c>
    </row>
    <row r="453" spans="6:23" x14ac:dyDescent="0.2">
      <c r="F453" s="1" t="str">
        <f>IF(ISBLANK(E453), "", Table2[[#This Row],[unique_id]])</f>
        <v/>
      </c>
      <c r="V453" s="1" t="str">
        <f t="shared" si="20"/>
        <v/>
      </c>
      <c r="W453" s="1" t="str">
        <f t="shared" si="21"/>
        <v/>
      </c>
    </row>
    <row r="454" spans="6:23" x14ac:dyDescent="0.2">
      <c r="F454" s="1" t="str">
        <f>IF(ISBLANK(E454), "", Table2[[#This Row],[unique_id]])</f>
        <v/>
      </c>
      <c r="V454" s="1" t="str">
        <f t="shared" si="20"/>
        <v/>
      </c>
      <c r="W454" s="1" t="str">
        <f t="shared" si="21"/>
        <v/>
      </c>
    </row>
    <row r="455" spans="6:23" x14ac:dyDescent="0.2">
      <c r="F455" s="1" t="str">
        <f>IF(ISBLANK(E455), "", Table2[[#This Row],[unique_id]])</f>
        <v/>
      </c>
      <c r="V455" s="1" t="str">
        <f t="shared" si="20"/>
        <v/>
      </c>
      <c r="W455" s="1" t="str">
        <f t="shared" si="21"/>
        <v/>
      </c>
    </row>
    <row r="456" spans="6:23" x14ac:dyDescent="0.2">
      <c r="F456" s="1" t="str">
        <f>IF(ISBLANK(E456), "", Table2[[#This Row],[unique_id]])</f>
        <v/>
      </c>
      <c r="V456" s="1" t="str">
        <f t="shared" si="20"/>
        <v/>
      </c>
      <c r="W456" s="1" t="str">
        <f t="shared" si="21"/>
        <v/>
      </c>
    </row>
    <row r="457" spans="6:23" x14ac:dyDescent="0.2">
      <c r="F457" s="1" t="str">
        <f>IF(ISBLANK(E457), "", Table2[[#This Row],[unique_id]])</f>
        <v/>
      </c>
      <c r="V457" s="1" t="str">
        <f t="shared" si="20"/>
        <v/>
      </c>
      <c r="W457" s="1" t="str">
        <f t="shared" si="21"/>
        <v/>
      </c>
    </row>
    <row r="458" spans="6:23" x14ac:dyDescent="0.2">
      <c r="F458" s="1" t="str">
        <f>IF(ISBLANK(E458), "", Table2[[#This Row],[unique_id]])</f>
        <v/>
      </c>
      <c r="V458" s="1" t="str">
        <f t="shared" si="20"/>
        <v/>
      </c>
      <c r="W458" s="1" t="str">
        <f t="shared" si="21"/>
        <v/>
      </c>
    </row>
    <row r="459" spans="6:23" x14ac:dyDescent="0.2">
      <c r="F459" s="1" t="str">
        <f>IF(ISBLANK(E459), "", Table2[[#This Row],[unique_id]])</f>
        <v/>
      </c>
      <c r="V459" s="1" t="str">
        <f t="shared" si="20"/>
        <v/>
      </c>
      <c r="W459" s="1" t="str">
        <f t="shared" si="21"/>
        <v/>
      </c>
    </row>
    <row r="460" spans="6:23" x14ac:dyDescent="0.2">
      <c r="F460" s="1" t="str">
        <f>IF(ISBLANK(E460), "", Table2[[#This Row],[unique_id]])</f>
        <v/>
      </c>
      <c r="V460" s="1" t="str">
        <f t="shared" si="20"/>
        <v/>
      </c>
      <c r="W460" s="1" t="str">
        <f t="shared" si="21"/>
        <v/>
      </c>
    </row>
    <row r="461" spans="6:23" x14ac:dyDescent="0.2">
      <c r="F461" s="1" t="str">
        <f>IF(ISBLANK(E461), "", Table2[[#This Row],[unique_id]])</f>
        <v/>
      </c>
      <c r="V461" s="1" t="str">
        <f t="shared" si="20"/>
        <v/>
      </c>
      <c r="W461" s="1" t="str">
        <f t="shared" si="21"/>
        <v/>
      </c>
    </row>
    <row r="462" spans="6:23" x14ac:dyDescent="0.2">
      <c r="F462" s="1" t="str">
        <f>IF(ISBLANK(E462), "", Table2[[#This Row],[unique_id]])</f>
        <v/>
      </c>
      <c r="V462" s="1" t="str">
        <f t="shared" si="20"/>
        <v/>
      </c>
      <c r="W462" s="1" t="str">
        <f t="shared" si="21"/>
        <v/>
      </c>
    </row>
    <row r="463" spans="6:23" x14ac:dyDescent="0.2">
      <c r="F463" s="1" t="str">
        <f>IF(ISBLANK(E463), "", Table2[[#This Row],[unique_id]])</f>
        <v/>
      </c>
      <c r="V463" s="1" t="str">
        <f t="shared" si="20"/>
        <v/>
      </c>
      <c r="W463" s="1" t="str">
        <f t="shared" si="21"/>
        <v/>
      </c>
    </row>
    <row r="464" spans="6:23" x14ac:dyDescent="0.2">
      <c r="F464" s="1" t="str">
        <f>IF(ISBLANK(E464), "", Table2[[#This Row],[unique_id]])</f>
        <v/>
      </c>
      <c r="V464" s="1" t="str">
        <f t="shared" si="20"/>
        <v/>
      </c>
      <c r="W464" s="1" t="str">
        <f t="shared" si="21"/>
        <v/>
      </c>
    </row>
    <row r="465" spans="6:23" x14ac:dyDescent="0.2">
      <c r="F465" s="1" t="str">
        <f>IF(ISBLANK(E465), "", Table2[[#This Row],[unique_id]])</f>
        <v/>
      </c>
      <c r="V465" s="1" t="str">
        <f t="shared" si="20"/>
        <v/>
      </c>
      <c r="W465" s="1" t="str">
        <f t="shared" si="21"/>
        <v/>
      </c>
    </row>
    <row r="466" spans="6:23" x14ac:dyDescent="0.2">
      <c r="F466" s="1" t="str">
        <f>IF(ISBLANK(E466), "", Table2[[#This Row],[unique_id]])</f>
        <v/>
      </c>
      <c r="V466" s="1" t="str">
        <f t="shared" si="20"/>
        <v/>
      </c>
      <c r="W466" s="1" t="str">
        <f t="shared" si="21"/>
        <v/>
      </c>
    </row>
    <row r="467" spans="6:23" x14ac:dyDescent="0.2">
      <c r="F467" s="1" t="str">
        <f>IF(ISBLANK(E467), "", Table2[[#This Row],[unique_id]])</f>
        <v/>
      </c>
      <c r="V467" s="1" t="str">
        <f t="shared" si="20"/>
        <v/>
      </c>
      <c r="W467" s="1" t="str">
        <f t="shared" si="21"/>
        <v/>
      </c>
    </row>
    <row r="468" spans="6:23" x14ac:dyDescent="0.2">
      <c r="F468" s="1" t="str">
        <f>IF(ISBLANK(E468), "", Table2[[#This Row],[unique_id]])</f>
        <v/>
      </c>
      <c r="V468" s="1" t="str">
        <f t="shared" si="20"/>
        <v/>
      </c>
      <c r="W468" s="1" t="str">
        <f t="shared" si="21"/>
        <v/>
      </c>
    </row>
    <row r="469" spans="6:23" x14ac:dyDescent="0.2">
      <c r="F469" s="1" t="str">
        <f>IF(ISBLANK(E469), "", Table2[[#This Row],[unique_id]])</f>
        <v/>
      </c>
      <c r="V469" s="1" t="str">
        <f t="shared" si="20"/>
        <v/>
      </c>
      <c r="W469" s="1" t="str">
        <f t="shared" si="21"/>
        <v/>
      </c>
    </row>
    <row r="470" spans="6:23" x14ac:dyDescent="0.2">
      <c r="F470" s="1" t="str">
        <f>IF(ISBLANK(E470), "", Table2[[#This Row],[unique_id]])</f>
        <v/>
      </c>
      <c r="V470" s="1" t="str">
        <f t="shared" si="20"/>
        <v/>
      </c>
      <c r="W470" s="1" t="str">
        <f t="shared" si="21"/>
        <v/>
      </c>
    </row>
    <row r="471" spans="6:23" x14ac:dyDescent="0.2">
      <c r="F471" s="1" t="str">
        <f>IF(ISBLANK(E471), "", Table2[[#This Row],[unique_id]])</f>
        <v/>
      </c>
      <c r="V471" s="1" t="str">
        <f t="shared" si="20"/>
        <v/>
      </c>
      <c r="W471" s="1" t="str">
        <f t="shared" si="21"/>
        <v/>
      </c>
    </row>
    <row r="472" spans="6:23" x14ac:dyDescent="0.2">
      <c r="F472" s="1" t="str">
        <f>IF(ISBLANK(E472), "", Table2[[#This Row],[unique_id]])</f>
        <v/>
      </c>
      <c r="V472" s="1" t="str">
        <f t="shared" si="20"/>
        <v/>
      </c>
      <c r="W472" s="1" t="str">
        <f t="shared" si="21"/>
        <v/>
      </c>
    </row>
    <row r="473" spans="6:23" x14ac:dyDescent="0.2">
      <c r="F473" s="1" t="str">
        <f>IF(ISBLANK(E473), "", Table2[[#This Row],[unique_id]])</f>
        <v/>
      </c>
      <c r="V473" s="1" t="str">
        <f t="shared" si="20"/>
        <v/>
      </c>
      <c r="W473" s="1" t="str">
        <f t="shared" si="21"/>
        <v/>
      </c>
    </row>
    <row r="474" spans="6:23" x14ac:dyDescent="0.2">
      <c r="F474" s="1" t="str">
        <f>IF(ISBLANK(E474), "", Table2[[#This Row],[unique_id]])</f>
        <v/>
      </c>
      <c r="V474" s="1" t="str">
        <f t="shared" si="20"/>
        <v/>
      </c>
      <c r="W474" s="1" t="str">
        <f t="shared" si="21"/>
        <v/>
      </c>
    </row>
    <row r="475" spans="6:23" x14ac:dyDescent="0.2">
      <c r="F475" s="1" t="str">
        <f>IF(ISBLANK(E475), "", Table2[[#This Row],[unique_id]])</f>
        <v/>
      </c>
      <c r="V475" s="1" t="str">
        <f t="shared" si="20"/>
        <v/>
      </c>
      <c r="W475" s="1" t="str">
        <f t="shared" si="21"/>
        <v/>
      </c>
    </row>
    <row r="476" spans="6:23" x14ac:dyDescent="0.2">
      <c r="F476" s="1" t="str">
        <f>IF(ISBLANK(E476), "", Table2[[#This Row],[unique_id]])</f>
        <v/>
      </c>
      <c r="V476" s="1" t="str">
        <f t="shared" si="20"/>
        <v/>
      </c>
      <c r="W476" s="1" t="str">
        <f t="shared" si="21"/>
        <v/>
      </c>
    </row>
    <row r="477" spans="6:23" x14ac:dyDescent="0.2">
      <c r="F477" s="1" t="str">
        <f>IF(ISBLANK(E477), "", Table2[[#This Row],[unique_id]])</f>
        <v/>
      </c>
      <c r="V477" s="1" t="str">
        <f t="shared" si="20"/>
        <v/>
      </c>
      <c r="W477" s="1" t="str">
        <f t="shared" si="21"/>
        <v/>
      </c>
    </row>
    <row r="478" spans="6:23" x14ac:dyDescent="0.2">
      <c r="F478" s="1" t="str">
        <f>IF(ISBLANK(E478), "", Table2[[#This Row],[unique_id]])</f>
        <v/>
      </c>
      <c r="V478" s="1" t="str">
        <f t="shared" si="20"/>
        <v/>
      </c>
      <c r="W478" s="1" t="str">
        <f t="shared" si="21"/>
        <v/>
      </c>
    </row>
    <row r="479" spans="6:23" x14ac:dyDescent="0.2">
      <c r="F479" s="1" t="str">
        <f>IF(ISBLANK(E479), "", Table2[[#This Row],[unique_id]])</f>
        <v/>
      </c>
      <c r="V479" s="1" t="str">
        <f t="shared" si="20"/>
        <v/>
      </c>
      <c r="W479" s="1" t="str">
        <f t="shared" si="21"/>
        <v/>
      </c>
    </row>
    <row r="480" spans="6:23" x14ac:dyDescent="0.2">
      <c r="F480" s="1" t="str">
        <f>IF(ISBLANK(E480), "", Table2[[#This Row],[unique_id]])</f>
        <v/>
      </c>
      <c r="V480" s="1" t="str">
        <f t="shared" si="20"/>
        <v/>
      </c>
      <c r="W480" s="1" t="str">
        <f t="shared" si="21"/>
        <v/>
      </c>
    </row>
    <row r="481" spans="6:23" x14ac:dyDescent="0.2">
      <c r="F481" s="1" t="str">
        <f>IF(ISBLANK(E481), "", Table2[[#This Row],[unique_id]])</f>
        <v/>
      </c>
      <c r="V481" s="1" t="str">
        <f t="shared" si="20"/>
        <v/>
      </c>
      <c r="W481" s="1" t="str">
        <f t="shared" si="21"/>
        <v/>
      </c>
    </row>
    <row r="482" spans="6:23" x14ac:dyDescent="0.2">
      <c r="F482" s="1" t="str">
        <f>IF(ISBLANK(E482), "", Table2[[#This Row],[unique_id]])</f>
        <v/>
      </c>
      <c r="V482" s="1" t="str">
        <f t="shared" si="20"/>
        <v/>
      </c>
      <c r="W482" s="1" t="str">
        <f t="shared" si="21"/>
        <v/>
      </c>
    </row>
    <row r="483" spans="6:23" x14ac:dyDescent="0.2">
      <c r="F483" s="1" t="str">
        <f>IF(ISBLANK(E483), "", Table2[[#This Row],[unique_id]])</f>
        <v/>
      </c>
      <c r="V483" s="1" t="str">
        <f t="shared" si="20"/>
        <v/>
      </c>
      <c r="W483" s="1" t="str">
        <f t="shared" si="21"/>
        <v/>
      </c>
    </row>
    <row r="484" spans="6:23" x14ac:dyDescent="0.2">
      <c r="F484" s="1" t="str">
        <f>IF(ISBLANK(E484), "", Table2[[#This Row],[unique_id]])</f>
        <v/>
      </c>
      <c r="V484" s="1" t="str">
        <f t="shared" si="20"/>
        <v/>
      </c>
      <c r="W484" s="1" t="str">
        <f t="shared" si="21"/>
        <v/>
      </c>
    </row>
    <row r="485" spans="6:23" x14ac:dyDescent="0.2">
      <c r="F485" s="1" t="str">
        <f>IF(ISBLANK(E485), "", Table2[[#This Row],[unique_id]])</f>
        <v/>
      </c>
      <c r="V485" s="1" t="str">
        <f t="shared" si="20"/>
        <v/>
      </c>
      <c r="W485" s="1" t="str">
        <f t="shared" si="21"/>
        <v/>
      </c>
    </row>
    <row r="486" spans="6:23" x14ac:dyDescent="0.2">
      <c r="F486" s="1" t="str">
        <f>IF(ISBLANK(E486), "", Table2[[#This Row],[unique_id]])</f>
        <v/>
      </c>
      <c r="V486" s="1" t="str">
        <f t="shared" si="20"/>
        <v/>
      </c>
      <c r="W486" s="1" t="str">
        <f t="shared" si="21"/>
        <v/>
      </c>
    </row>
    <row r="487" spans="6:23" x14ac:dyDescent="0.2">
      <c r="F487" s="1" t="str">
        <f>IF(ISBLANK(E487), "", Table2[[#This Row],[unique_id]])</f>
        <v/>
      </c>
      <c r="V487" s="1" t="str">
        <f t="shared" si="20"/>
        <v/>
      </c>
      <c r="W487" s="1" t="str">
        <f t="shared" si="21"/>
        <v/>
      </c>
    </row>
    <row r="488" spans="6:23" x14ac:dyDescent="0.2">
      <c r="F488" s="1" t="str">
        <f>IF(ISBLANK(E488), "", Table2[[#This Row],[unique_id]])</f>
        <v/>
      </c>
      <c r="V488" s="1" t="str">
        <f t="shared" si="20"/>
        <v/>
      </c>
      <c r="W488" s="1" t="str">
        <f t="shared" si="21"/>
        <v/>
      </c>
    </row>
    <row r="489" spans="6:23" x14ac:dyDescent="0.2">
      <c r="F489" s="1" t="str">
        <f>IF(ISBLANK(E489), "", Table2[[#This Row],[unique_id]])</f>
        <v/>
      </c>
      <c r="V489" s="1" t="str">
        <f t="shared" si="20"/>
        <v/>
      </c>
      <c r="W489" s="1" t="str">
        <f t="shared" si="21"/>
        <v/>
      </c>
    </row>
    <row r="490" spans="6:23" x14ac:dyDescent="0.2">
      <c r="F490" s="1" t="str">
        <f>IF(ISBLANK(E490), "", Table2[[#This Row],[unique_id]])</f>
        <v/>
      </c>
      <c r="V490" s="1" t="str">
        <f t="shared" si="20"/>
        <v/>
      </c>
      <c r="W490" s="1" t="str">
        <f t="shared" si="21"/>
        <v/>
      </c>
    </row>
    <row r="491" spans="6:23" x14ac:dyDescent="0.2">
      <c r="F491" s="1" t="str">
        <f>IF(ISBLANK(E491), "", Table2[[#This Row],[unique_id]])</f>
        <v/>
      </c>
      <c r="V491" s="1" t="str">
        <f t="shared" si="20"/>
        <v/>
      </c>
      <c r="W491" s="1" t="str">
        <f t="shared" si="21"/>
        <v/>
      </c>
    </row>
    <row r="492" spans="6:23" x14ac:dyDescent="0.2">
      <c r="F492" s="1" t="str">
        <f>IF(ISBLANK(E492), "", Table2[[#This Row],[unique_id]])</f>
        <v/>
      </c>
      <c r="V492" s="1" t="str">
        <f t="shared" si="20"/>
        <v/>
      </c>
      <c r="W492" s="1" t="str">
        <f t="shared" si="21"/>
        <v/>
      </c>
    </row>
    <row r="493" spans="6:23" x14ac:dyDescent="0.2">
      <c r="F493" s="1" t="str">
        <f>IF(ISBLANK(E493), "", Table2[[#This Row],[unique_id]])</f>
        <v/>
      </c>
      <c r="V493" s="1" t="str">
        <f t="shared" si="20"/>
        <v/>
      </c>
      <c r="W493" s="1" t="str">
        <f t="shared" si="21"/>
        <v/>
      </c>
    </row>
    <row r="494" spans="6:23" x14ac:dyDescent="0.2">
      <c r="F494" s="1" t="str">
        <f>IF(ISBLANK(E494), "", Table2[[#This Row],[unique_id]])</f>
        <v/>
      </c>
      <c r="V494" s="1" t="str">
        <f t="shared" si="20"/>
        <v/>
      </c>
      <c r="W494" s="1" t="str">
        <f t="shared" si="21"/>
        <v/>
      </c>
    </row>
    <row r="495" spans="6:23" x14ac:dyDescent="0.2">
      <c r="F495" s="1" t="str">
        <f>IF(ISBLANK(E495), "", Table2[[#This Row],[unique_id]])</f>
        <v/>
      </c>
      <c r="V495" s="1" t="str">
        <f t="shared" si="20"/>
        <v/>
      </c>
      <c r="W495" s="1" t="str">
        <f t="shared" si="21"/>
        <v/>
      </c>
    </row>
    <row r="496" spans="6:23" x14ac:dyDescent="0.2">
      <c r="F496" s="1" t="str">
        <f>IF(ISBLANK(E496), "", Table2[[#This Row],[unique_id]])</f>
        <v/>
      </c>
      <c r="V496" s="1" t="str">
        <f t="shared" si="20"/>
        <v/>
      </c>
      <c r="W496" s="1" t="str">
        <f t="shared" si="21"/>
        <v/>
      </c>
    </row>
    <row r="497" spans="6:23" x14ac:dyDescent="0.2">
      <c r="F497" s="1" t="str">
        <f>IF(ISBLANK(E497), "", Table2[[#This Row],[unique_id]])</f>
        <v/>
      </c>
      <c r="V497" s="1" t="str">
        <f t="shared" si="20"/>
        <v/>
      </c>
      <c r="W497" s="1" t="str">
        <f t="shared" si="21"/>
        <v/>
      </c>
    </row>
    <row r="498" spans="6:23" x14ac:dyDescent="0.2">
      <c r="F498" s="1" t="str">
        <f>IF(ISBLANK(E498), "", Table2[[#This Row],[unique_id]])</f>
        <v/>
      </c>
      <c r="V498" s="1" t="str">
        <f t="shared" si="20"/>
        <v/>
      </c>
      <c r="W498" s="1" t="str">
        <f t="shared" si="21"/>
        <v/>
      </c>
    </row>
    <row r="499" spans="6:23" x14ac:dyDescent="0.2">
      <c r="F499" s="1" t="str">
        <f>IF(ISBLANK(E499), "", Table2[[#This Row],[unique_id]])</f>
        <v/>
      </c>
      <c r="V499" s="1" t="str">
        <f t="shared" si="20"/>
        <v/>
      </c>
      <c r="W499" s="1" t="str">
        <f t="shared" si="21"/>
        <v/>
      </c>
    </row>
    <row r="500" spans="6:23" x14ac:dyDescent="0.2">
      <c r="F500" s="1" t="str">
        <f>IF(ISBLANK(E500), "", Table2[[#This Row],[unique_id]])</f>
        <v/>
      </c>
      <c r="V500" s="1" t="str">
        <f t="shared" si="20"/>
        <v/>
      </c>
      <c r="W500" s="1" t="str">
        <f t="shared" si="21"/>
        <v/>
      </c>
    </row>
    <row r="501" spans="6:23" x14ac:dyDescent="0.2">
      <c r="F501" s="1" t="str">
        <f>IF(ISBLANK(E501), "", Table2[[#This Row],[unique_id]])</f>
        <v/>
      </c>
      <c r="V501" s="1" t="str">
        <f t="shared" si="20"/>
        <v/>
      </c>
      <c r="W501" s="1" t="str">
        <f t="shared" si="21"/>
        <v/>
      </c>
    </row>
    <row r="502" spans="6:23" x14ac:dyDescent="0.2">
      <c r="F502" s="1" t="str">
        <f>IF(ISBLANK(E502), "", Table2[[#This Row],[unique_id]])</f>
        <v/>
      </c>
      <c r="V502" s="1" t="str">
        <f t="shared" si="20"/>
        <v/>
      </c>
      <c r="W502" s="1" t="str">
        <f t="shared" si="21"/>
        <v/>
      </c>
    </row>
    <row r="503" spans="6:23" x14ac:dyDescent="0.2">
      <c r="F503" s="1" t="str">
        <f>IF(ISBLANK(E503), "", Table2[[#This Row],[unique_id]])</f>
        <v/>
      </c>
      <c r="V503" s="1" t="str">
        <f t="shared" si="20"/>
        <v/>
      </c>
      <c r="W503" s="1" t="str">
        <f t="shared" si="21"/>
        <v/>
      </c>
    </row>
    <row r="504" spans="6:23" x14ac:dyDescent="0.2">
      <c r="F504" s="1" t="str">
        <f>IF(ISBLANK(E504), "", Table2[[#This Row],[unique_id]])</f>
        <v/>
      </c>
      <c r="V504" s="1" t="str">
        <f t="shared" si="20"/>
        <v/>
      </c>
      <c r="W504" s="1" t="str">
        <f t="shared" si="21"/>
        <v/>
      </c>
    </row>
    <row r="505" spans="6:23" x14ac:dyDescent="0.2">
      <c r="F505" s="1" t="str">
        <f>IF(ISBLANK(E505), "", Table2[[#This Row],[unique_id]])</f>
        <v/>
      </c>
      <c r="V505" s="1" t="str">
        <f t="shared" ref="V505:V568" si="22">IF(ISBLANK(U505),  "", _xlfn.CONCAT("haas/entity/sensor/", LOWER(C505), "/", E505, "/config"))</f>
        <v/>
      </c>
      <c r="W505" s="1" t="str">
        <f t="shared" ref="W505:W568" si="23"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 t="shared" si="22"/>
        <v/>
      </c>
      <c r="W506" s="1" t="str">
        <f t="shared" si="23"/>
        <v/>
      </c>
    </row>
    <row r="507" spans="6:23" x14ac:dyDescent="0.2">
      <c r="F507" s="1" t="str">
        <f>IF(ISBLANK(E507), "", Table2[[#This Row],[unique_id]])</f>
        <v/>
      </c>
      <c r="V507" s="1" t="str">
        <f t="shared" si="22"/>
        <v/>
      </c>
      <c r="W507" s="1" t="str">
        <f t="shared" si="23"/>
        <v/>
      </c>
    </row>
    <row r="508" spans="6:23" x14ac:dyDescent="0.2">
      <c r="F508" s="1" t="str">
        <f>IF(ISBLANK(E508), "", Table2[[#This Row],[unique_id]])</f>
        <v/>
      </c>
      <c r="V508" s="1" t="str">
        <f t="shared" si="22"/>
        <v/>
      </c>
      <c r="W508" s="1" t="str">
        <f t="shared" si="23"/>
        <v/>
      </c>
    </row>
    <row r="509" spans="6:23" x14ac:dyDescent="0.2">
      <c r="F509" s="1" t="str">
        <f>IF(ISBLANK(E509), "", Table2[[#This Row],[unique_id]])</f>
        <v/>
      </c>
      <c r="V509" s="1" t="str">
        <f t="shared" si="22"/>
        <v/>
      </c>
      <c r="W509" s="1" t="str">
        <f t="shared" si="23"/>
        <v/>
      </c>
    </row>
    <row r="510" spans="6:23" x14ac:dyDescent="0.2">
      <c r="F510" s="1" t="str">
        <f>IF(ISBLANK(E510), "", Table2[[#This Row],[unique_id]])</f>
        <v/>
      </c>
      <c r="V510" s="1" t="str">
        <f t="shared" si="22"/>
        <v/>
      </c>
      <c r="W510" s="1" t="str">
        <f t="shared" si="23"/>
        <v/>
      </c>
    </row>
    <row r="511" spans="6:23" x14ac:dyDescent="0.2">
      <c r="F511" s="1" t="str">
        <f>IF(ISBLANK(E511), "", Table2[[#This Row],[unique_id]])</f>
        <v/>
      </c>
      <c r="V511" s="1" t="str">
        <f t="shared" si="22"/>
        <v/>
      </c>
      <c r="W511" s="1" t="str">
        <f t="shared" si="23"/>
        <v/>
      </c>
    </row>
    <row r="512" spans="6:23" x14ac:dyDescent="0.2">
      <c r="F512" s="1" t="str">
        <f>IF(ISBLANK(E512), "", Table2[[#This Row],[unique_id]])</f>
        <v/>
      </c>
      <c r="V512" s="1" t="str">
        <f t="shared" si="22"/>
        <v/>
      </c>
      <c r="W512" s="1" t="str">
        <f t="shared" si="23"/>
        <v/>
      </c>
    </row>
    <row r="513" spans="6:23" x14ac:dyDescent="0.2">
      <c r="F513" s="1" t="str">
        <f>IF(ISBLANK(E513), "", Table2[[#This Row],[unique_id]])</f>
        <v/>
      </c>
      <c r="V513" s="1" t="str">
        <f t="shared" si="22"/>
        <v/>
      </c>
      <c r="W513" s="1" t="str">
        <f t="shared" si="23"/>
        <v/>
      </c>
    </row>
    <row r="514" spans="6:23" x14ac:dyDescent="0.2">
      <c r="F514" s="1" t="str">
        <f>IF(ISBLANK(E514), "", Table2[[#This Row],[unique_id]])</f>
        <v/>
      </c>
      <c r="V514" s="1" t="str">
        <f t="shared" si="22"/>
        <v/>
      </c>
      <c r="W514" s="1" t="str">
        <f t="shared" si="23"/>
        <v/>
      </c>
    </row>
    <row r="515" spans="6:23" x14ac:dyDescent="0.2">
      <c r="F515" s="1" t="str">
        <f>IF(ISBLANK(E515), "", Table2[[#This Row],[unique_id]])</f>
        <v/>
      </c>
      <c r="V515" s="1" t="str">
        <f t="shared" si="22"/>
        <v/>
      </c>
      <c r="W515" s="1" t="str">
        <f t="shared" si="23"/>
        <v/>
      </c>
    </row>
    <row r="516" spans="6:23" x14ac:dyDescent="0.2">
      <c r="F516" s="1" t="str">
        <f>IF(ISBLANK(E516), "", Table2[[#This Row],[unique_id]])</f>
        <v/>
      </c>
      <c r="V516" s="1" t="str">
        <f t="shared" si="22"/>
        <v/>
      </c>
      <c r="W516" s="1" t="str">
        <f t="shared" si="23"/>
        <v/>
      </c>
    </row>
    <row r="517" spans="6:23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</row>
    <row r="518" spans="6:23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</row>
    <row r="519" spans="6:23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</row>
    <row r="520" spans="6:23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</row>
    <row r="521" spans="6:23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</row>
    <row r="522" spans="6:23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</row>
    <row r="523" spans="6:23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</row>
    <row r="524" spans="6:23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</row>
    <row r="525" spans="6:23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</row>
    <row r="526" spans="6:23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</row>
    <row r="527" spans="6:23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</row>
    <row r="528" spans="6:23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</row>
    <row r="529" spans="6:23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</row>
    <row r="530" spans="6:23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</row>
    <row r="531" spans="6:23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</row>
    <row r="532" spans="6:23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</row>
    <row r="533" spans="6:23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</row>
    <row r="534" spans="6:23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</row>
    <row r="535" spans="6:23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</row>
    <row r="536" spans="6:23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</row>
    <row r="537" spans="6:23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</row>
    <row r="538" spans="6:23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</row>
    <row r="539" spans="6:23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</row>
    <row r="540" spans="6:23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</row>
    <row r="541" spans="6:23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</row>
    <row r="542" spans="6:23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</row>
    <row r="543" spans="6:23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</row>
    <row r="544" spans="6:23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</row>
    <row r="545" spans="6:23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</row>
    <row r="546" spans="6:23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</row>
    <row r="547" spans="6:23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</row>
    <row r="548" spans="6:23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</row>
    <row r="549" spans="6:23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</row>
    <row r="550" spans="6:23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</row>
    <row r="551" spans="6:23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</row>
    <row r="552" spans="6:23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</row>
    <row r="553" spans="6:23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</row>
    <row r="554" spans="6:23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</row>
    <row r="555" spans="6:23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</row>
    <row r="556" spans="6:23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</row>
    <row r="557" spans="6:23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</row>
    <row r="558" spans="6:23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</row>
    <row r="559" spans="6:23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</row>
    <row r="560" spans="6:23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</row>
    <row r="561" spans="6:23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</row>
    <row r="562" spans="6:23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</row>
    <row r="563" spans="6:23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</row>
    <row r="564" spans="6:23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</row>
    <row r="565" spans="6:23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</row>
    <row r="566" spans="6:23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</row>
    <row r="567" spans="6:23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</row>
    <row r="568" spans="6:23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</row>
    <row r="569" spans="6:23" x14ac:dyDescent="0.2">
      <c r="F569" s="1" t="str">
        <f>IF(ISBLANK(E569), "", Table2[[#This Row],[unique_id]])</f>
        <v/>
      </c>
      <c r="V569" s="1" t="str">
        <f t="shared" ref="V569:V632" si="24">IF(ISBLANK(U569),  "", _xlfn.CONCAT("haas/entity/sensor/", LOWER(C569), "/", E569, "/config"))</f>
        <v/>
      </c>
      <c r="W569" s="1" t="str">
        <f t="shared" ref="W569:W593" si="25"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 t="shared" si="24"/>
        <v/>
      </c>
      <c r="W570" s="1" t="str">
        <f t="shared" si="25"/>
        <v/>
      </c>
    </row>
    <row r="571" spans="6:23" x14ac:dyDescent="0.2">
      <c r="F571" s="1" t="str">
        <f>IF(ISBLANK(E571), "", Table2[[#This Row],[unique_id]])</f>
        <v/>
      </c>
      <c r="V571" s="1" t="str">
        <f t="shared" si="24"/>
        <v/>
      </c>
      <c r="W571" s="1" t="str">
        <f t="shared" si="25"/>
        <v/>
      </c>
    </row>
    <row r="572" spans="6:23" x14ac:dyDescent="0.2">
      <c r="F572" s="1" t="str">
        <f>IF(ISBLANK(E572), "", Table2[[#This Row],[unique_id]])</f>
        <v/>
      </c>
      <c r="V572" s="1" t="str">
        <f t="shared" si="24"/>
        <v/>
      </c>
      <c r="W572" s="1" t="str">
        <f t="shared" si="25"/>
        <v/>
      </c>
    </row>
    <row r="573" spans="6:23" x14ac:dyDescent="0.2">
      <c r="F573" s="1" t="str">
        <f>IF(ISBLANK(E573), "", Table2[[#This Row],[unique_id]])</f>
        <v/>
      </c>
      <c r="V573" s="1" t="str">
        <f t="shared" si="24"/>
        <v/>
      </c>
      <c r="W573" s="1" t="str">
        <f t="shared" si="25"/>
        <v/>
      </c>
    </row>
    <row r="574" spans="6:23" x14ac:dyDescent="0.2">
      <c r="F574" s="1" t="str">
        <f>IF(ISBLANK(E574), "", Table2[[#This Row],[unique_id]])</f>
        <v/>
      </c>
      <c r="V574" s="1" t="str">
        <f t="shared" si="24"/>
        <v/>
      </c>
      <c r="W574" s="1" t="str">
        <f t="shared" si="25"/>
        <v/>
      </c>
    </row>
    <row r="575" spans="6:23" x14ac:dyDescent="0.2">
      <c r="F575" s="1" t="str">
        <f>IF(ISBLANK(E575), "", Table2[[#This Row],[unique_id]])</f>
        <v/>
      </c>
      <c r="V575" s="1" t="str">
        <f t="shared" si="24"/>
        <v/>
      </c>
      <c r="W575" s="1" t="str">
        <f t="shared" si="25"/>
        <v/>
      </c>
    </row>
    <row r="576" spans="6:23" x14ac:dyDescent="0.2">
      <c r="F576" s="1" t="str">
        <f>IF(ISBLANK(E576), "", Table2[[#This Row],[unique_id]])</f>
        <v/>
      </c>
      <c r="V576" s="1" t="str">
        <f t="shared" si="24"/>
        <v/>
      </c>
      <c r="W576" s="1" t="str">
        <f t="shared" si="25"/>
        <v/>
      </c>
    </row>
    <row r="577" spans="6:23" x14ac:dyDescent="0.2">
      <c r="F577" s="1" t="str">
        <f>IF(ISBLANK(E577), "", Table2[[#This Row],[unique_id]])</f>
        <v/>
      </c>
      <c r="V577" s="1" t="str">
        <f t="shared" si="24"/>
        <v/>
      </c>
      <c r="W577" s="1" t="str">
        <f t="shared" si="25"/>
        <v/>
      </c>
    </row>
    <row r="578" spans="6:23" x14ac:dyDescent="0.2">
      <c r="F578" s="1" t="str">
        <f>IF(ISBLANK(E578), "", Table2[[#This Row],[unique_id]])</f>
        <v/>
      </c>
      <c r="V578" s="1" t="str">
        <f t="shared" si="24"/>
        <v/>
      </c>
      <c r="W578" s="1" t="str">
        <f t="shared" si="25"/>
        <v/>
      </c>
    </row>
    <row r="579" spans="6:23" x14ac:dyDescent="0.2">
      <c r="F579" s="1" t="str">
        <f>IF(ISBLANK(E579), "", Table2[[#This Row],[unique_id]])</f>
        <v/>
      </c>
      <c r="V579" s="1" t="str">
        <f t="shared" si="24"/>
        <v/>
      </c>
      <c r="W579" s="1" t="str">
        <f t="shared" si="25"/>
        <v/>
      </c>
    </row>
    <row r="580" spans="6:23" x14ac:dyDescent="0.2">
      <c r="F580" s="1" t="str">
        <f>IF(ISBLANK(E580), "", Table2[[#This Row],[unique_id]])</f>
        <v/>
      </c>
      <c r="V580" s="1" t="str">
        <f t="shared" si="24"/>
        <v/>
      </c>
      <c r="W580" s="1" t="str">
        <f t="shared" si="25"/>
        <v/>
      </c>
    </row>
    <row r="581" spans="6:23" x14ac:dyDescent="0.2">
      <c r="F581" s="1" t="str">
        <f>IF(ISBLANK(E581), "", Table2[[#This Row],[unique_id]])</f>
        <v/>
      </c>
      <c r="V581" s="1" t="str">
        <f t="shared" si="24"/>
        <v/>
      </c>
      <c r="W581" s="1" t="str">
        <f t="shared" si="25"/>
        <v/>
      </c>
    </row>
    <row r="582" spans="6:23" x14ac:dyDescent="0.2">
      <c r="F582" s="1" t="str">
        <f>IF(ISBLANK(E582), "", Table2[[#This Row],[unique_id]])</f>
        <v/>
      </c>
      <c r="V582" s="1" t="str">
        <f t="shared" si="24"/>
        <v/>
      </c>
      <c r="W582" s="1" t="str">
        <f t="shared" si="25"/>
        <v/>
      </c>
    </row>
    <row r="583" spans="6:23" x14ac:dyDescent="0.2">
      <c r="F583" s="1" t="str">
        <f>IF(ISBLANK(E583), "", Table2[[#This Row],[unique_id]])</f>
        <v/>
      </c>
      <c r="V583" s="1" t="str">
        <f t="shared" si="24"/>
        <v/>
      </c>
      <c r="W583" s="1" t="str">
        <f t="shared" si="25"/>
        <v/>
      </c>
    </row>
    <row r="584" spans="6:23" x14ac:dyDescent="0.2">
      <c r="F584" s="1" t="str">
        <f>IF(ISBLANK(E584), "", Table2[[#This Row],[unique_id]])</f>
        <v/>
      </c>
      <c r="V584" s="1" t="str">
        <f t="shared" si="24"/>
        <v/>
      </c>
      <c r="W584" s="1" t="str">
        <f t="shared" si="25"/>
        <v/>
      </c>
    </row>
    <row r="585" spans="6:23" x14ac:dyDescent="0.2">
      <c r="F585" s="1" t="str">
        <f>IF(ISBLANK(E585), "", Table2[[#This Row],[unique_id]])</f>
        <v/>
      </c>
      <c r="V585" s="1" t="str">
        <f t="shared" si="24"/>
        <v/>
      </c>
      <c r="W585" s="1" t="str">
        <f t="shared" si="25"/>
        <v/>
      </c>
    </row>
    <row r="586" spans="6:23" x14ac:dyDescent="0.2">
      <c r="F586" s="1" t="str">
        <f>IF(ISBLANK(E586), "", Table2[[#This Row],[unique_id]])</f>
        <v/>
      </c>
      <c r="V586" s="1" t="str">
        <f t="shared" si="24"/>
        <v/>
      </c>
      <c r="W586" s="1" t="str">
        <f t="shared" si="25"/>
        <v/>
      </c>
    </row>
    <row r="587" spans="6:23" x14ac:dyDescent="0.2">
      <c r="F587" s="1" t="str">
        <f>IF(ISBLANK(E587), "", Table2[[#This Row],[unique_id]])</f>
        <v/>
      </c>
      <c r="V587" s="1" t="str">
        <f t="shared" si="24"/>
        <v/>
      </c>
      <c r="W587" s="1" t="str">
        <f t="shared" si="25"/>
        <v/>
      </c>
    </row>
    <row r="588" spans="6:23" x14ac:dyDescent="0.2">
      <c r="F588" s="1" t="str">
        <f>IF(ISBLANK(E588), "", Table2[[#This Row],[unique_id]])</f>
        <v/>
      </c>
      <c r="V588" s="1" t="str">
        <f t="shared" si="24"/>
        <v/>
      </c>
      <c r="W588" s="1" t="str">
        <f t="shared" si="25"/>
        <v/>
      </c>
    </row>
    <row r="589" spans="6:23" x14ac:dyDescent="0.2">
      <c r="F589" s="1" t="str">
        <f>IF(ISBLANK(E589), "", Table2[[#This Row],[unique_id]])</f>
        <v/>
      </c>
      <c r="V589" s="1" t="str">
        <f t="shared" si="24"/>
        <v/>
      </c>
      <c r="W589" s="1" t="str">
        <f t="shared" si="25"/>
        <v/>
      </c>
    </row>
    <row r="590" spans="6:23" x14ac:dyDescent="0.2">
      <c r="F590" s="1" t="str">
        <f>IF(ISBLANK(E590), "", Table2[[#This Row],[unique_id]])</f>
        <v/>
      </c>
      <c r="V590" s="1" t="str">
        <f t="shared" si="24"/>
        <v/>
      </c>
      <c r="W590" s="1" t="str">
        <f t="shared" si="25"/>
        <v/>
      </c>
    </row>
    <row r="591" spans="6:23" x14ac:dyDescent="0.2">
      <c r="F591" s="1" t="str">
        <f>IF(ISBLANK(E591), "", Table2[[#This Row],[unique_id]])</f>
        <v/>
      </c>
      <c r="V591" s="1" t="str">
        <f t="shared" si="24"/>
        <v/>
      </c>
      <c r="W591" s="1" t="str">
        <f t="shared" si="25"/>
        <v/>
      </c>
    </row>
    <row r="592" spans="6:23" x14ac:dyDescent="0.2">
      <c r="F592" s="1" t="str">
        <f>IF(ISBLANK(E592), "", Table2[[#This Row],[unique_id]])</f>
        <v/>
      </c>
      <c r="V592" s="1" t="str">
        <f t="shared" si="24"/>
        <v/>
      </c>
      <c r="W592" s="1" t="str">
        <f t="shared" si="25"/>
        <v/>
      </c>
    </row>
    <row r="593" spans="6:23" x14ac:dyDescent="0.2">
      <c r="F593" s="1" t="str">
        <f>IF(ISBLANK(E593), "", Table2[[#This Row],[unique_id]])</f>
        <v/>
      </c>
      <c r="V593" s="1" t="str">
        <f t="shared" si="24"/>
        <v/>
      </c>
      <c r="W593" s="1" t="str">
        <f t="shared" si="25"/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3" r:id="rId12" xr:uid="{838C2324-17CA-6D43-8365-CEC03ABF99DC}"/>
    <hyperlink ref="AF44" r:id="rId13" xr:uid="{5280AB01-47B5-BC42-9649-47D3083D5A9D}"/>
    <hyperlink ref="AF59:AF114" r:id="rId14" display="https://weewx.janeandgraham.com" xr:uid="{F2567C9E-755B-EB4B-A145-A6BBABE92D07}"/>
    <hyperlink ref="AF68" r:id="rId15" xr:uid="{4BF29126-EB14-0B45-B894-DF0FE67B857A}"/>
    <hyperlink ref="AF69" r:id="rId16" xr:uid="{DDE3E2D1-1181-724D-B8B1-18FC74D15177}"/>
    <hyperlink ref="AF15" r:id="rId17" xr:uid="{0B9554BA-3EE1-6C49-85DD-2D30A6523845}"/>
    <hyperlink ref="AF243" r:id="rId18" xr:uid="{571F5EC0-A629-BB43-88B4-F63065117497}"/>
    <hyperlink ref="AF240" r:id="rId19" xr:uid="{6FFB7CD0-4D46-CA48-99B4-E1BCC7461011}"/>
    <hyperlink ref="AF244" r:id="rId20" xr:uid="{6ECFAFAA-1F35-084B-BA26-702320AD43B3}"/>
    <hyperlink ref="AF241" r:id="rId21" xr:uid="{4974DDA2-5A9D-2B48-849B-7C9CD05A42E0}"/>
    <hyperlink ref="AF105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2022-02-24T05:53:48Z</dcterms:modified>
</cp:coreProperties>
</file>