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50897273-82D8-A448-A3DD-E4F204A082E3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1" l="1"/>
  <c r="R13" i="1"/>
  <c r="R15" i="1"/>
  <c r="S15" i="1"/>
  <c r="R18" i="1"/>
  <c r="S18" i="1"/>
  <c r="R19" i="1"/>
  <c r="S19" i="1"/>
  <c r="R20" i="1"/>
  <c r="S20" i="1"/>
  <c r="R21" i="1"/>
  <c r="S21" i="1"/>
  <c r="R22" i="1"/>
  <c r="S22" i="1"/>
  <c r="R32" i="1"/>
  <c r="S32" i="1"/>
  <c r="R31" i="1"/>
  <c r="S31" i="1"/>
  <c r="R33" i="1"/>
  <c r="S33" i="1"/>
  <c r="R35" i="1"/>
  <c r="S35" i="1"/>
  <c r="R30" i="1"/>
  <c r="S30" i="1"/>
  <c r="R36" i="1"/>
  <c r="S36" i="1"/>
  <c r="R37" i="1"/>
  <c r="S37" i="1"/>
  <c r="R34" i="1"/>
  <c r="S34" i="1"/>
  <c r="R56" i="1"/>
  <c r="S56" i="1"/>
  <c r="R57" i="1"/>
  <c r="S57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2" i="1"/>
  <c r="S12" i="1"/>
  <c r="R29" i="1"/>
  <c r="S29" i="1"/>
  <c r="R23" i="1"/>
  <c r="S23" i="1"/>
  <c r="R24" i="1"/>
  <c r="S24" i="1"/>
  <c r="R25" i="1"/>
  <c r="S25" i="1"/>
  <c r="R26" i="1"/>
  <c r="S26" i="1"/>
  <c r="R27" i="1"/>
  <c r="S27" i="1"/>
  <c r="R28" i="1"/>
  <c r="S28" i="1"/>
  <c r="R11" i="1"/>
  <c r="S11" i="1"/>
  <c r="R38" i="1"/>
  <c r="S38" i="1"/>
  <c r="R39" i="1"/>
  <c r="S39" i="1"/>
  <c r="R40" i="1"/>
  <c r="S40" i="1"/>
  <c r="R41" i="1"/>
  <c r="S41" i="1"/>
  <c r="R42" i="1"/>
  <c r="S42" i="1"/>
  <c r="R44" i="1"/>
  <c r="S44" i="1"/>
  <c r="R46" i="1"/>
  <c r="S46" i="1"/>
  <c r="R47" i="1"/>
  <c r="S47" i="1"/>
  <c r="R45" i="1"/>
  <c r="S45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60" i="1"/>
  <c r="S60" i="1"/>
  <c r="R58" i="1"/>
  <c r="S58" i="1"/>
  <c r="R59" i="1"/>
  <c r="S59" i="1"/>
  <c r="R61" i="1"/>
  <c r="S61" i="1"/>
  <c r="R62" i="1"/>
  <c r="S62" i="1"/>
  <c r="R63" i="1"/>
  <c r="S63" i="1"/>
  <c r="R64" i="1"/>
  <c r="S64" i="1"/>
  <c r="R65" i="1"/>
  <c r="S65" i="1"/>
  <c r="S16" i="1"/>
  <c r="R16" i="1"/>
</calcChain>
</file>

<file path=xl/sharedStrings.xml><?xml version="1.0" encoding="utf-8"?>
<sst xmlns="http://schemas.openxmlformats.org/spreadsheetml/2006/main" count="955" uniqueCount="274">
  <si>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</si>
  <si>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</si>
  <si>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</si>
  <si>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</si>
  <si>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</si>
  <si>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</si>
  <si>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</si>
  <si>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</si>
  <si>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</si>
  <si>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</si>
  <si>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</si>
  <si>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</si>
  <si>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</si>
  <si>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</si>
  <si>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</si>
  <si>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</si>
  <si>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</si>
  <si>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</si>
  <si>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</si>
  <si>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</si>
  <si>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</si>
  <si>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</si>
  <si>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</si>
  <si>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</si>
  <si>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</si>
  <si>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</si>
  <si>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</si>
  <si>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</si>
  <si>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</si>
  <si>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</si>
  <si>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rack_humidity</t>
  </si>
  <si>
    <t>Rack</t>
  </si>
  <si>
    <t>Humidity</t>
  </si>
  <si>
    <t>Conditions</t>
  </si>
  <si>
    <t>measurement</t>
  </si>
  <si>
    <t>%</t>
  </si>
  <si>
    <t>humidity</t>
  </si>
  <si>
    <t>Continuous</t>
  </si>
  <si>
    <t>false</t>
  </si>
  <si>
    <t>inHumidity</t>
  </si>
  <si>
    <t>{{value}}</t>
  </si>
  <si>
    <t>Roof Weather Station</t>
  </si>
  <si>
    <t>weatherstation_roof</t>
  </si>
  <si>
    <t>Vantage Pro2</t>
  </si>
  <si>
    <t>Davis</t>
  </si>
  <si>
    <t>Roof</t>
  </si>
  <si>
    <t>weewx.janeandgraham.com</t>
  </si>
  <si>
    <t>WeeWX</t>
  </si>
  <si>
    <t>roof_humidity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</si>
  <si>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</si>
  <si>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</si>
  <si>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</si>
  <si>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</si>
  <si>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</si>
  <si>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</si>
  <si>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</si>
  <si>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</si>
  <si>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</si>
  <si>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</si>
  <si>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roof_alititude_pressure</t>
  </si>
  <si>
    <t>Roof Altitude</t>
  </si>
  <si>
    <t>Pressure</t>
  </si>
  <si>
    <t>mbar</t>
  </si>
  <si>
    <t>pressure</t>
  </si>
  <si>
    <t>altimeter_mbar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</si>
  <si>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</si>
  <si>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</si>
  <si>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</si>
  <si>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</si>
  <si>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</si>
  <si>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</si>
  <si>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</si>
  <si>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</si>
  <si>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</si>
  <si>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</si>
  <si>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</si>
  <si>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</si>
  <si>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</si>
  <si>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</si>
  <si>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</si>
  <si>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</si>
  <si>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</si>
  <si>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</si>
  <si>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</si>
  <si>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</si>
  <si>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cm/h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</si>
  <si>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</si>
  <si>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</si>
  <si>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</si>
  <si>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</si>
  <si>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</si>
  <si>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</si>
  <si>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</si>
  <si>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</si>
  <si>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</si>
  <si>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</si>
  <si>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yearRain_cm</t>
  </si>
  <si>
    <t>Weather Station Console Battery Voltage</t>
  </si>
  <si>
    <t>Telemetry</t>
  </si>
  <si>
    <t>Infrastructure</t>
  </si>
  <si>
    <t>V</t>
  </si>
  <si>
    <t>voltage</t>
  </si>
  <si>
    <t>consBatteryVoltage</t>
  </si>
  <si>
    <t>Weather Station Coms Signal Quality</t>
  </si>
  <si>
    <t>rxCheckPercent</t>
  </si>
  <si>
    <t>roof_temperature</t>
  </si>
  <si>
    <t>Temperature</t>
  </si>
  <si>
    <t>°C</t>
  </si>
  <si>
    <t>temperature</t>
  </si>
  <si>
    <t>Graph</t>
  </si>
  <si>
    <t>outTemp</t>
  </si>
  <si>
    <t>roof_apparent_temperature</t>
  </si>
  <si>
    <t>Roof Apparent</t>
  </si>
  <si>
    <t>appTemp</t>
  </si>
  <si>
    <t>roof_dew_point</t>
  </si>
  <si>
    <t>Roof Dew Point</t>
  </si>
  <si>
    <t>dewpoint</t>
  </si>
  <si>
    <t>roof_heat_index</t>
  </si>
  <si>
    <t>Roof Heat Index</t>
  </si>
  <si>
    <t>heatindex</t>
  </si>
  <si>
    <t>roof_high_temperature</t>
  </si>
  <si>
    <t>Roof High</t>
  </si>
  <si>
    <t>highOutTemp</t>
  </si>
  <si>
    <t>roof_humidity_index</t>
  </si>
  <si>
    <t>Roof Humidity Index</t>
  </si>
  <si>
    <t>humidex</t>
  </si>
  <si>
    <t>rack_dew_point</t>
  </si>
  <si>
    <t>Rack Dew Point</t>
  </si>
  <si>
    <t>inDewpoint</t>
  </si>
  <si>
    <t>roof_low_temperature</t>
  </si>
  <si>
    <t>Roof Low</t>
  </si>
  <si>
    <t>lowOutTemp</t>
  </si>
  <si>
    <t>roof_wind_chill_temperature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</si>
  <si>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</si>
  <si>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</si>
  <si>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</si>
  <si>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</si>
  <si>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</si>
  <si>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</si>
  <si>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</si>
  <si>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</si>
  <si>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</si>
  <si>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</si>
  <si>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</si>
  <si>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</si>
  <si>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</si>
  <si>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</si>
  <si>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</si>
  <si>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</si>
  <si>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</si>
  <si>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</si>
  <si>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</si>
  <si>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</si>
  <si>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</si>
  <si>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</si>
  <si>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</si>
  <si>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</si>
  <si>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</si>
  <si>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netatmo_edwin_temperature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</si>
  <si>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</si>
  <si>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</si>
  <si>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</si>
  <si>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</si>
  <si>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</si>
  <si>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</si>
  <si>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</si>
  <si>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</si>
  <si>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</si>
  <si>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kitchen_coffee</t>
  </si>
  <si>
    <t>Coffee Machine</t>
  </si>
  <si>
    <t>Switches</t>
  </si>
  <si>
    <t>Table</t>
  </si>
  <si>
    <t>light</t>
  </si>
  <si>
    <t>dining</t>
  </si>
  <si>
    <t>Dining Main</t>
  </si>
  <si>
    <t>Lights</t>
  </si>
  <si>
    <t>ada_light</t>
  </si>
  <si>
    <t>Ada Main</t>
  </si>
  <si>
    <t>hue_color_candle_2</t>
  </si>
  <si>
    <t>kitchen_coffee_current_consumption</t>
  </si>
  <si>
    <t>Power</t>
  </si>
  <si>
    <t>Electricity</t>
  </si>
  <si>
    <t>kitchen_coffee_total_consumption</t>
  </si>
  <si>
    <t>Energy</t>
  </si>
  <si>
    <t>kitchen_coffee_today_s_consumption</t>
  </si>
  <si>
    <t>To-Build</t>
  </si>
  <si>
    <t>dining_lights_power</t>
  </si>
  <si>
    <t>Dining Lights</t>
  </si>
  <si>
    <t>dining_lights_energy</t>
  </si>
  <si>
    <t>dining_lights_energy_today</t>
  </si>
  <si>
    <t>hue_color_candle_16_power</t>
  </si>
  <si>
    <t>hue_color_candle_16_energy</t>
  </si>
  <si>
    <t>hue_color_candle_16_energy_daily</t>
  </si>
  <si>
    <t>hue_color_candle_16_energy_weekly</t>
  </si>
  <si>
    <t>hue_color_candle_16_energy_monthly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</si>
  <si>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</si>
  <si>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</si>
  <si>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</si>
  <si>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</si>
  <si>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</si>
  <si>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</si>
  <si>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</si>
  <si>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</si>
  <si>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</si>
  <si>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</si>
  <si>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</si>
  <si>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</si>
  <si>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scene</t>
  </si>
  <si>
    <t>ada_energize</t>
  </si>
  <si>
    <t>Automation</t>
  </si>
  <si>
    <t>automation</t>
  </si>
  <si>
    <t>update_bom_icons</t>
  </si>
  <si>
    <t>Entity status, "Enabled", "Disabled", "To-Build"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</si>
  <si>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</si>
  <si>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</si>
  <si>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</si>
  <si>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</si>
  <si>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</si>
  <si>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</si>
  <si>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</si>
  <si>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</si>
  <si>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HAAS display type, "Graph" or "Table", the latter implying display in a graph as well as table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</si>
  <si>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</si>
  <si>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</si>
  <si>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</si>
  <si>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</si>
  <si>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</si>
  <si>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</si>
  <si>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</si>
  <si>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</si>
  <si>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</si>
  <si>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</si>
  <si>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</si>
  <si>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</si>
  <si>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</si>
  <si>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</si>
  <si>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Body</t>
  </si>
  <si>
    <t>Speaker</t>
  </si>
  <si>
    <t>Home</t>
  </si>
  <si>
    <t>Camera</t>
  </si>
  <si>
    <t>Motion</t>
  </si>
  <si>
    <t>Define natural order of entities</t>
  </si>
  <si>
    <t>°</t>
  </si>
  <si>
    <t>km/h</t>
  </si>
  <si>
    <t>inTemp</t>
  </si>
  <si>
    <t>rack_temperature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</si>
  <si>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</si>
  <si>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</si>
  <si>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</si>
  <si>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</si>
  <si>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</si>
  <si>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</si>
  <si>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</si>
  <si>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</si>
  <si>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Cameras</t>
  </si>
  <si>
    <t>Carbon Dioxide</t>
  </si>
  <si>
    <t>netatmo_edwin_co2</t>
  </si>
  <si>
    <t>netatmo_ada_noise</t>
  </si>
  <si>
    <t>Noise</t>
  </si>
  <si>
    <t>lounge_tv</t>
  </si>
  <si>
    <t>Lounge TV</t>
  </si>
  <si>
    <t>Hard Resets - CAREFUL!</t>
  </si>
  <si>
    <t>TP-Link Kasa Smart</t>
  </si>
  <si>
    <t>Phillips Hue</t>
  </si>
  <si>
    <t>Power Consumption</t>
  </si>
  <si>
    <t>Withings</t>
  </si>
  <si>
    <t>Google Cast</t>
  </si>
  <si>
    <t>Sonos</t>
  </si>
  <si>
    <t>UniFi Protect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</si>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</sst>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12121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5" fillId="2" borderId="0" xfId="1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6" fillId="3" borderId="0" xfId="0" applyFont="1" applyFill="1" applyBorder="1" applyAlignment="1">
      <alignment horizontal="left" vertical="top"/>
    </xf>
    <xf numFmtId="0" fontId="3" fillId="0" borderId="0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1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C253" totalsRowShown="0" headerRowDxfId="30" dataDxfId="29">
  <autoFilter ref="A2:AC253" xr:uid="{00000000-0009-0000-0100-000002000000}"/>
  <sortState xmlns:xlrd2="http://schemas.microsoft.com/office/spreadsheetml/2017/richdata2" ref="A3:AC65">
    <sortCondition ref="A2:A253"/>
  </sortState>
  <tableColumns count="29">
    <tableColumn id="1" xr3:uid="{00000000-0010-0000-0000-000001000000}" name="index" dataDxfId="28"/>
    <tableColumn id="2" xr3:uid="{00000000-0010-0000-0000-000002000000}" name="entity_status" dataDxfId="27"/>
    <tableColumn id="3" xr3:uid="{00000000-0010-0000-0000-000003000000}" name="entity_namespace" dataDxfId="26"/>
    <tableColumn id="4" xr3:uid="{00000000-0010-0000-0000-000004000000}" name="unique_id" dataDxfId="25"/>
    <tableColumn id="29" xr3:uid="{C9099E62-9C90-774C-B487-C1E8FC10D09D}" name="name" dataDxfId="0"/>
    <tableColumn id="5" xr3:uid="{00000000-0010-0000-0000-000005000000}" name="friendly_name" dataDxfId="24"/>
    <tableColumn id="6" xr3:uid="{00000000-0010-0000-0000-000006000000}" name="entity_domain" dataDxfId="23"/>
    <tableColumn id="7" xr3:uid="{00000000-0010-0000-0000-000007000000}" name="entity_group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3" xr3:uid="{00000000-0010-0000-0000-00000D000000}" name="display_mode" dataDxfId="16"/>
    <tableColumn id="14" xr3:uid="{00000000-0010-0000-0000-00000E000000}" name="timeseries_mode" dataDxfId="15"/>
    <tableColumn id="15" xr3:uid="{00000000-0010-0000-0000-00000F000000}" name="force_update" dataDxfId="14"/>
    <tableColumn id="16" xr3:uid="{00000000-0010-0000-0000-000010000000}" name="unique_id_device" dataDxfId="13"/>
    <tableColumn id="17" xr3:uid="{00000000-0010-0000-0000-000011000000}" name="discovery_topic" dataDxfId="12"/>
    <tableColumn id="18" xr3:uid="{00000000-0010-0000-0000-000012000000}" name="state_topic" dataDxfId="11"/>
    <tableColumn id="19" xr3:uid="{00000000-0010-0000-0000-000013000000}" name="value_template" dataDxfId="10"/>
    <tableColumn id="20" xr3:uid="{00000000-0010-0000-0000-000014000000}" name="qos" dataDxfId="9"/>
    <tableColumn id="21" xr3:uid="{00000000-0010-0000-0000-000015000000}" name="device_name" dataDxfId="8"/>
    <tableColumn id="22" xr3:uid="{00000000-0010-0000-0000-000016000000}" name="device_sw_version" dataDxfId="7"/>
    <tableColumn id="23" xr3:uid="{00000000-0010-0000-0000-000017000000}" name="device_identifiers" dataDxfId="6"/>
    <tableColumn id="24" xr3:uid="{00000000-0010-0000-0000-000018000000}" name="device_model" dataDxfId="5"/>
    <tableColumn id="25" xr3:uid="{00000000-0010-0000-0000-000019000000}" name="device_manufacturer" dataDxfId="4"/>
    <tableColumn id="26" xr3:uid="{00000000-0010-0000-0000-00001A000000}" name="device_suggested_area" dataDxfId="3"/>
    <tableColumn id="27" xr3:uid="{00000000-0010-0000-0000-00001B000000}" name="device_configuration_url" dataDxfId="2"/>
    <tableColumn id="28" xr3:uid="{00000000-0010-0000-0000-00001C000000}" name="device_via_device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5"/>
  <sheetViews>
    <sheetView tabSelected="1" topLeftCell="A25" zoomScale="150" zoomScaleNormal="150" workbookViewId="0">
      <selection activeCell="E1" sqref="E1:F104857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0.83203125" style="1" bestFit="1" customWidth="1"/>
    <col min="4" max="4" width="39.83203125" style="1" bestFit="1" customWidth="1"/>
    <col min="5" max="6" width="35.6640625" style="1" customWidth="1"/>
    <col min="7" max="7" width="20.33203125" style="1" customWidth="1"/>
    <col min="8" max="8" width="17.6640625" style="1" customWidth="1"/>
    <col min="9" max="9" width="14.33203125" style="1" customWidth="1"/>
    <col min="10" max="10" width="22.1640625" style="1" customWidth="1"/>
    <col min="11" max="12" width="23" style="1" customWidth="1"/>
    <col min="13" max="13" width="15.83203125" style="1" customWidth="1"/>
    <col min="14" max="14" width="41.83203125" style="1" customWidth="1"/>
    <col min="15" max="15" width="43" style="1" customWidth="1"/>
    <col min="16" max="16" width="26.83203125" style="1" customWidth="1"/>
    <col min="17" max="17" width="22.1640625" style="1" customWidth="1"/>
    <col min="18" max="18" width="69.6640625" style="1" customWidth="1"/>
    <col min="19" max="19" width="63.6640625" style="1" customWidth="1"/>
    <col min="20" max="20" width="16.6640625" style="1" customWidth="1"/>
    <col min="21" max="21" width="6.5" style="1" customWidth="1"/>
    <col min="22" max="22" width="19.1640625" style="1" customWidth="1"/>
    <col min="23" max="23" width="19.5" style="1" customWidth="1"/>
    <col min="24" max="24" width="18.33203125" style="1" customWidth="1"/>
    <col min="25" max="25" width="15.1640625" style="1" customWidth="1"/>
    <col min="26" max="26" width="21.33203125" style="1" customWidth="1"/>
    <col min="27" max="27" width="23.1640625" style="1" customWidth="1"/>
    <col min="28" max="28" width="24.6640625" style="1" customWidth="1"/>
    <col min="29" max="29" width="21.5" style="1" bestFit="1" customWidth="1"/>
    <col min="30" max="16384" width="10.83203125" style="1"/>
  </cols>
  <sheetData>
    <row r="1" spans="1:29" s="6" customFormat="1" ht="33" customHeight="1" x14ac:dyDescent="0.2">
      <c r="A1" s="6" t="s">
        <v>241</v>
      </c>
      <c r="B1" s="6" t="s">
        <v>212</v>
      </c>
      <c r="C1" s="6" t="s">
        <v>213</v>
      </c>
      <c r="D1" s="6" t="s">
        <v>214</v>
      </c>
      <c r="E1" s="6" t="s">
        <v>273</v>
      </c>
      <c r="F1" s="6" t="s">
        <v>271</v>
      </c>
      <c r="G1" s="6" t="s">
        <v>215</v>
      </c>
      <c r="H1" s="6" t="s">
        <v>216</v>
      </c>
      <c r="I1" s="7" t="s">
        <v>217</v>
      </c>
      <c r="J1" s="7" t="s">
        <v>218</v>
      </c>
      <c r="K1" s="7" t="s">
        <v>253</v>
      </c>
      <c r="L1" s="6" t="s">
        <v>219</v>
      </c>
      <c r="M1" s="6" t="s">
        <v>220</v>
      </c>
      <c r="N1" s="6" t="s">
        <v>221</v>
      </c>
      <c r="O1" s="6" t="s">
        <v>222</v>
      </c>
      <c r="P1" s="6" t="s">
        <v>223</v>
      </c>
      <c r="Q1" s="6" t="s">
        <v>224</v>
      </c>
      <c r="R1" s="8" t="s">
        <v>225</v>
      </c>
      <c r="S1" s="6" t="s">
        <v>226</v>
      </c>
      <c r="T1" s="7" t="s">
        <v>227</v>
      </c>
      <c r="U1" s="6">
        <v>1</v>
      </c>
      <c r="V1" s="6" t="s">
        <v>228</v>
      </c>
      <c r="W1" s="6" t="s">
        <v>229</v>
      </c>
      <c r="X1" s="6" t="s">
        <v>230</v>
      </c>
      <c r="Y1" s="6" t="s">
        <v>231</v>
      </c>
      <c r="Z1" s="6" t="s">
        <v>232</v>
      </c>
      <c r="AA1" s="6" t="s">
        <v>233</v>
      </c>
      <c r="AB1" s="6" t="s">
        <v>234</v>
      </c>
      <c r="AC1" s="6" t="s">
        <v>235</v>
      </c>
    </row>
    <row r="2" spans="1:29" s="4" customForma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272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5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</row>
    <row r="3" spans="1:29" x14ac:dyDescent="0.2">
      <c r="A3" s="1">
        <v>1000</v>
      </c>
      <c r="B3" s="1" t="s">
        <v>28</v>
      </c>
      <c r="C3" s="1" t="s">
        <v>29</v>
      </c>
      <c r="D3" s="1" t="s">
        <v>105</v>
      </c>
      <c r="F3" s="1" t="s">
        <v>45</v>
      </c>
      <c r="G3" s="1" t="s">
        <v>106</v>
      </c>
      <c r="H3" s="1" t="s">
        <v>33</v>
      </c>
      <c r="I3" s="1" t="s">
        <v>34</v>
      </c>
      <c r="J3" s="1" t="s">
        <v>107</v>
      </c>
      <c r="K3" s="1" t="s">
        <v>108</v>
      </c>
      <c r="M3" s="1">
        <v>300</v>
      </c>
      <c r="N3" s="1" t="s">
        <v>109</v>
      </c>
      <c r="O3" s="1" t="s">
        <v>37</v>
      </c>
      <c r="P3" s="2" t="s">
        <v>38</v>
      </c>
      <c r="Q3" s="1" t="s">
        <v>110</v>
      </c>
      <c r="R3" s="1" t="str">
        <f>IF(ISBLANK(Q3),  "", _xlfn.CONCAT("haas/entity/sensor/", LOWER(AC3), "/", D3, "/config"))</f>
        <v>haas/entity/sensor/weewx/roof_temperature/config</v>
      </c>
      <c r="S3" s="1" t="str">
        <f>IF(ISBLANK(Q3),  "", _xlfn.CONCAT("haas/entity/sensor/", LOWER(AC3), "/", D3))</f>
        <v>haas/entity/sensor/weewx/roof_temperature</v>
      </c>
      <c r="T3" s="1" t="s">
        <v>40</v>
      </c>
      <c r="U3" s="1">
        <v>1</v>
      </c>
      <c r="V3" s="1" t="s">
        <v>41</v>
      </c>
      <c r="W3" s="1">
        <v>3.15</v>
      </c>
      <c r="X3" s="1" t="s">
        <v>42</v>
      </c>
      <c r="Y3" s="1" t="s">
        <v>43</v>
      </c>
      <c r="Z3" s="1" t="s">
        <v>44</v>
      </c>
      <c r="AA3" s="1" t="s">
        <v>45</v>
      </c>
      <c r="AB3" s="12" t="s">
        <v>270</v>
      </c>
      <c r="AC3" s="1" t="s">
        <v>47</v>
      </c>
    </row>
    <row r="4" spans="1:29" x14ac:dyDescent="0.2">
      <c r="A4" s="1">
        <v>1001</v>
      </c>
      <c r="B4" s="1" t="s">
        <v>28</v>
      </c>
      <c r="C4" s="1" t="s">
        <v>29</v>
      </c>
      <c r="D4" s="1" t="s">
        <v>111</v>
      </c>
      <c r="F4" s="1" t="s">
        <v>112</v>
      </c>
      <c r="G4" s="1" t="s">
        <v>106</v>
      </c>
      <c r="H4" s="1" t="s">
        <v>33</v>
      </c>
      <c r="I4" s="1" t="s">
        <v>34</v>
      </c>
      <c r="J4" s="1" t="s">
        <v>107</v>
      </c>
      <c r="K4" s="1" t="s">
        <v>108</v>
      </c>
      <c r="M4" s="1">
        <v>300</v>
      </c>
      <c r="O4" s="1" t="s">
        <v>37</v>
      </c>
      <c r="P4" s="2" t="s">
        <v>38</v>
      </c>
      <c r="Q4" s="1" t="s">
        <v>113</v>
      </c>
      <c r="R4" s="1" t="str">
        <f>IF(ISBLANK(Q4),  "", _xlfn.CONCAT("haas/entity/sensor/", LOWER(AC4), "/", D4, "/config"))</f>
        <v>haas/entity/sensor/weewx/roof_apparent_temperature/config</v>
      </c>
      <c r="S4" s="1" t="str">
        <f>IF(ISBLANK(Q4),  "", _xlfn.CONCAT("haas/entity/sensor/", LOWER(AC4), "/", D4))</f>
        <v>haas/entity/sensor/weewx/roof_apparent_temperature</v>
      </c>
      <c r="T4" s="1" t="s">
        <v>40</v>
      </c>
      <c r="U4" s="1">
        <v>1</v>
      </c>
      <c r="V4" s="1" t="s">
        <v>41</v>
      </c>
      <c r="W4" s="1">
        <v>3.15</v>
      </c>
      <c r="X4" s="1" t="s">
        <v>42</v>
      </c>
      <c r="Y4" s="1" t="s">
        <v>43</v>
      </c>
      <c r="Z4" s="1" t="s">
        <v>44</v>
      </c>
      <c r="AA4" s="1" t="s">
        <v>45</v>
      </c>
      <c r="AB4" s="12" t="s">
        <v>270</v>
      </c>
      <c r="AC4" s="1" t="s">
        <v>47</v>
      </c>
    </row>
    <row r="5" spans="1:29" x14ac:dyDescent="0.2">
      <c r="A5" s="1">
        <v>1002</v>
      </c>
      <c r="B5" s="1" t="s">
        <v>28</v>
      </c>
      <c r="C5" s="1" t="s">
        <v>29</v>
      </c>
      <c r="D5" s="1" t="s">
        <v>114</v>
      </c>
      <c r="F5" s="1" t="s">
        <v>115</v>
      </c>
      <c r="G5" s="1" t="s">
        <v>106</v>
      </c>
      <c r="H5" s="1" t="s">
        <v>33</v>
      </c>
      <c r="I5" s="1" t="s">
        <v>34</v>
      </c>
      <c r="J5" s="1" t="s">
        <v>107</v>
      </c>
      <c r="K5" s="1" t="s">
        <v>108</v>
      </c>
      <c r="M5" s="1">
        <v>300</v>
      </c>
      <c r="O5" s="1" t="s">
        <v>37</v>
      </c>
      <c r="P5" s="2" t="s">
        <v>38</v>
      </c>
      <c r="Q5" s="1" t="s">
        <v>116</v>
      </c>
      <c r="R5" s="1" t="str">
        <f>IF(ISBLANK(Q5),  "", _xlfn.CONCAT("haas/entity/sensor/", LOWER(AC5), "/", D5, "/config"))</f>
        <v>haas/entity/sensor/weewx/roof_dew_point/config</v>
      </c>
      <c r="S5" s="1" t="str">
        <f>IF(ISBLANK(Q5),  "", _xlfn.CONCAT("haas/entity/sensor/", LOWER(AC5), "/", D5))</f>
        <v>haas/entity/sensor/weewx/roof_dew_point</v>
      </c>
      <c r="T5" s="1" t="s">
        <v>40</v>
      </c>
      <c r="U5" s="1">
        <v>1</v>
      </c>
      <c r="V5" s="1" t="s">
        <v>41</v>
      </c>
      <c r="W5" s="1">
        <v>3.15</v>
      </c>
      <c r="X5" s="1" t="s">
        <v>42</v>
      </c>
      <c r="Y5" s="1" t="s">
        <v>43</v>
      </c>
      <c r="Z5" s="1" t="s">
        <v>44</v>
      </c>
      <c r="AA5" s="1" t="s">
        <v>45</v>
      </c>
      <c r="AB5" s="12" t="s">
        <v>270</v>
      </c>
      <c r="AC5" s="1" t="s">
        <v>47</v>
      </c>
    </row>
    <row r="6" spans="1:29" x14ac:dyDescent="0.2">
      <c r="A6" s="1">
        <v>1003</v>
      </c>
      <c r="B6" s="1" t="s">
        <v>28</v>
      </c>
      <c r="C6" s="1" t="s">
        <v>29</v>
      </c>
      <c r="D6" s="1" t="s">
        <v>117</v>
      </c>
      <c r="F6" s="1" t="s">
        <v>118</v>
      </c>
      <c r="G6" s="1" t="s">
        <v>106</v>
      </c>
      <c r="H6" s="1" t="s">
        <v>33</v>
      </c>
      <c r="I6" s="1" t="s">
        <v>34</v>
      </c>
      <c r="J6" s="1" t="s">
        <v>107</v>
      </c>
      <c r="K6" s="1" t="s">
        <v>108</v>
      </c>
      <c r="M6" s="1">
        <v>300</v>
      </c>
      <c r="O6" s="1" t="s">
        <v>37</v>
      </c>
      <c r="P6" s="2" t="s">
        <v>38</v>
      </c>
      <c r="Q6" s="1" t="s">
        <v>119</v>
      </c>
      <c r="R6" s="1" t="str">
        <f>IF(ISBLANK(Q6),  "", _xlfn.CONCAT("haas/entity/sensor/", LOWER(AC6), "/", D6, "/config"))</f>
        <v>haas/entity/sensor/weewx/roof_heat_index/config</v>
      </c>
      <c r="S6" s="1" t="str">
        <f>IF(ISBLANK(Q6),  "", _xlfn.CONCAT("haas/entity/sensor/", LOWER(AC6), "/", D6))</f>
        <v>haas/entity/sensor/weewx/roof_heat_index</v>
      </c>
      <c r="T6" s="1" t="s">
        <v>40</v>
      </c>
      <c r="U6" s="1">
        <v>1</v>
      </c>
      <c r="V6" s="1" t="s">
        <v>41</v>
      </c>
      <c r="W6" s="1">
        <v>3.15</v>
      </c>
      <c r="X6" s="1" t="s">
        <v>42</v>
      </c>
      <c r="Y6" s="1" t="s">
        <v>43</v>
      </c>
      <c r="Z6" s="1" t="s">
        <v>44</v>
      </c>
      <c r="AA6" s="1" t="s">
        <v>45</v>
      </c>
      <c r="AB6" s="12" t="s">
        <v>270</v>
      </c>
      <c r="AC6" s="1" t="s">
        <v>47</v>
      </c>
    </row>
    <row r="7" spans="1:29" x14ac:dyDescent="0.2">
      <c r="A7" s="1">
        <v>1004</v>
      </c>
      <c r="B7" s="1" t="s">
        <v>28</v>
      </c>
      <c r="C7" s="1" t="s">
        <v>29</v>
      </c>
      <c r="D7" s="1" t="s">
        <v>120</v>
      </c>
      <c r="F7" s="1" t="s">
        <v>121</v>
      </c>
      <c r="G7" s="1" t="s">
        <v>106</v>
      </c>
      <c r="H7" s="1" t="s">
        <v>33</v>
      </c>
      <c r="I7" s="1" t="s">
        <v>34</v>
      </c>
      <c r="J7" s="1" t="s">
        <v>107</v>
      </c>
      <c r="K7" s="1" t="s">
        <v>108</v>
      </c>
      <c r="M7" s="1">
        <v>300</v>
      </c>
      <c r="O7" s="1" t="s">
        <v>37</v>
      </c>
      <c r="P7" s="2" t="s">
        <v>38</v>
      </c>
      <c r="Q7" s="1" t="s">
        <v>122</v>
      </c>
      <c r="R7" s="1" t="str">
        <f>IF(ISBLANK(Q7),  "", _xlfn.CONCAT("haas/entity/sensor/", LOWER(AC7), "/", D7, "/config"))</f>
        <v>haas/entity/sensor/weewx/roof_high_temperature/config</v>
      </c>
      <c r="S7" s="1" t="str">
        <f>IF(ISBLANK(Q7),  "", _xlfn.CONCAT("haas/entity/sensor/", LOWER(AC7), "/", D7))</f>
        <v>haas/entity/sensor/weewx/roof_high_temperature</v>
      </c>
      <c r="T7" s="1" t="s">
        <v>40</v>
      </c>
      <c r="U7" s="1">
        <v>1</v>
      </c>
      <c r="V7" s="1" t="s">
        <v>41</v>
      </c>
      <c r="W7" s="1">
        <v>3.15</v>
      </c>
      <c r="X7" s="1" t="s">
        <v>42</v>
      </c>
      <c r="Y7" s="1" t="s">
        <v>43</v>
      </c>
      <c r="Z7" s="1" t="s">
        <v>44</v>
      </c>
      <c r="AA7" s="1" t="s">
        <v>45</v>
      </c>
      <c r="AB7" s="12" t="s">
        <v>270</v>
      </c>
      <c r="AC7" s="1" t="s">
        <v>47</v>
      </c>
    </row>
    <row r="8" spans="1:29" x14ac:dyDescent="0.2">
      <c r="A8" s="1">
        <v>1005</v>
      </c>
      <c r="B8" s="1" t="s">
        <v>28</v>
      </c>
      <c r="C8" s="1" t="s">
        <v>29</v>
      </c>
      <c r="D8" s="1" t="s">
        <v>123</v>
      </c>
      <c r="F8" s="1" t="s">
        <v>124</v>
      </c>
      <c r="G8" s="1" t="s">
        <v>106</v>
      </c>
      <c r="H8" s="1" t="s">
        <v>33</v>
      </c>
      <c r="I8" s="1" t="s">
        <v>34</v>
      </c>
      <c r="J8" s="1" t="s">
        <v>107</v>
      </c>
      <c r="K8" s="1" t="s">
        <v>108</v>
      </c>
      <c r="M8" s="1">
        <v>300</v>
      </c>
      <c r="O8" s="1" t="s">
        <v>37</v>
      </c>
      <c r="P8" s="2" t="s">
        <v>38</v>
      </c>
      <c r="Q8" s="1" t="s">
        <v>125</v>
      </c>
      <c r="R8" s="1" t="str">
        <f>IF(ISBLANK(Q8),  "", _xlfn.CONCAT("haas/entity/sensor/", LOWER(AC8), "/", D8, "/config"))</f>
        <v>haas/entity/sensor/weewx/roof_humidity_index/config</v>
      </c>
      <c r="S8" s="1" t="str">
        <f>IF(ISBLANK(Q8),  "", _xlfn.CONCAT("haas/entity/sensor/", LOWER(AC8), "/", D8))</f>
        <v>haas/entity/sensor/weewx/roof_humidity_index</v>
      </c>
      <c r="T8" s="1" t="s">
        <v>40</v>
      </c>
      <c r="U8" s="1">
        <v>1</v>
      </c>
      <c r="V8" s="1" t="s">
        <v>41</v>
      </c>
      <c r="W8" s="1">
        <v>3.15</v>
      </c>
      <c r="X8" s="1" t="s">
        <v>42</v>
      </c>
      <c r="Y8" s="1" t="s">
        <v>43</v>
      </c>
      <c r="Z8" s="1" t="s">
        <v>44</v>
      </c>
      <c r="AA8" s="1" t="s">
        <v>45</v>
      </c>
      <c r="AB8" s="12" t="s">
        <v>270</v>
      </c>
      <c r="AC8" s="1" t="s">
        <v>47</v>
      </c>
    </row>
    <row r="9" spans="1:29" x14ac:dyDescent="0.2">
      <c r="A9" s="1">
        <v>1006</v>
      </c>
      <c r="B9" s="1" t="s">
        <v>28</v>
      </c>
      <c r="C9" s="1" t="s">
        <v>29</v>
      </c>
      <c r="D9" s="1" t="s">
        <v>126</v>
      </c>
      <c r="F9" s="1" t="s">
        <v>127</v>
      </c>
      <c r="G9" s="1" t="s">
        <v>106</v>
      </c>
      <c r="H9" s="1" t="s">
        <v>33</v>
      </c>
      <c r="I9" s="1" t="s">
        <v>34</v>
      </c>
      <c r="J9" s="1" t="s">
        <v>107</v>
      </c>
      <c r="K9" s="1" t="s">
        <v>108</v>
      </c>
      <c r="M9" s="1">
        <v>300</v>
      </c>
      <c r="O9" s="1" t="s">
        <v>37</v>
      </c>
      <c r="P9" s="2" t="s">
        <v>38</v>
      </c>
      <c r="Q9" s="1" t="s">
        <v>128</v>
      </c>
      <c r="R9" s="1" t="str">
        <f>IF(ISBLANK(Q9),  "", _xlfn.CONCAT("haas/entity/sensor/", LOWER(AC9), "/", D9, "/config"))</f>
        <v>haas/entity/sensor/weewx/rack_dew_point/config</v>
      </c>
      <c r="S9" s="1" t="str">
        <f>IF(ISBLANK(Q9),  "", _xlfn.CONCAT("haas/entity/sensor/", LOWER(AC9), "/", D9))</f>
        <v>haas/entity/sensor/weewx/rack_dew_point</v>
      </c>
      <c r="T9" s="1" t="s">
        <v>40</v>
      </c>
      <c r="U9" s="1">
        <v>1</v>
      </c>
      <c r="V9" s="1" t="s">
        <v>41</v>
      </c>
      <c r="W9" s="1">
        <v>3.15</v>
      </c>
      <c r="X9" s="1" t="s">
        <v>42</v>
      </c>
      <c r="Y9" s="1" t="s">
        <v>43</v>
      </c>
      <c r="Z9" s="1" t="s">
        <v>44</v>
      </c>
      <c r="AA9" s="1" t="s">
        <v>45</v>
      </c>
      <c r="AB9" s="12" t="s">
        <v>270</v>
      </c>
      <c r="AC9" s="1" t="s">
        <v>47</v>
      </c>
    </row>
    <row r="10" spans="1:29" x14ac:dyDescent="0.2">
      <c r="A10" s="1">
        <v>1007</v>
      </c>
      <c r="B10" s="1" t="s">
        <v>28</v>
      </c>
      <c r="C10" s="1" t="s">
        <v>29</v>
      </c>
      <c r="D10" s="1" t="s">
        <v>129</v>
      </c>
      <c r="F10" s="1" t="s">
        <v>130</v>
      </c>
      <c r="G10" s="1" t="s">
        <v>106</v>
      </c>
      <c r="H10" s="1" t="s">
        <v>33</v>
      </c>
      <c r="I10" s="1" t="s">
        <v>34</v>
      </c>
      <c r="J10" s="1" t="s">
        <v>107</v>
      </c>
      <c r="K10" s="1" t="s">
        <v>108</v>
      </c>
      <c r="M10" s="1">
        <v>300</v>
      </c>
      <c r="O10" s="1" t="s">
        <v>37</v>
      </c>
      <c r="P10" s="2" t="s">
        <v>38</v>
      </c>
      <c r="Q10" s="1" t="s">
        <v>131</v>
      </c>
      <c r="R10" s="1" t="str">
        <f>IF(ISBLANK(Q10),  "", _xlfn.CONCAT("haas/entity/sensor/", LOWER(AC10), "/", D10, "/config"))</f>
        <v>haas/entity/sensor/weewx/roof_low_temperature/config</v>
      </c>
      <c r="S10" s="1" t="str">
        <f>IF(ISBLANK(Q10),  "", _xlfn.CONCAT("haas/entity/sensor/", LOWER(AC10), "/", D10))</f>
        <v>haas/entity/sensor/weewx/roof_low_temperature</v>
      </c>
      <c r="T10" s="1" t="s">
        <v>40</v>
      </c>
      <c r="U10" s="1">
        <v>1</v>
      </c>
      <c r="V10" s="1" t="s">
        <v>41</v>
      </c>
      <c r="W10" s="1">
        <v>3.15</v>
      </c>
      <c r="X10" s="1" t="s">
        <v>42</v>
      </c>
      <c r="Y10" s="1" t="s">
        <v>43</v>
      </c>
      <c r="Z10" s="1" t="s">
        <v>44</v>
      </c>
      <c r="AA10" s="1" t="s">
        <v>45</v>
      </c>
      <c r="AB10" s="12" t="s">
        <v>270</v>
      </c>
      <c r="AC10" s="1" t="s">
        <v>47</v>
      </c>
    </row>
    <row r="11" spans="1:29" x14ac:dyDescent="0.2">
      <c r="A11" s="1">
        <v>1008</v>
      </c>
      <c r="B11" s="1" t="s">
        <v>28</v>
      </c>
      <c r="C11" s="1" t="s">
        <v>29</v>
      </c>
      <c r="D11" s="1" t="s">
        <v>158</v>
      </c>
      <c r="F11" s="1" t="s">
        <v>159</v>
      </c>
      <c r="G11" s="1" t="s">
        <v>106</v>
      </c>
      <c r="H11" s="1" t="s">
        <v>33</v>
      </c>
      <c r="N11" s="1" t="s">
        <v>109</v>
      </c>
      <c r="O11" s="1" t="s">
        <v>37</v>
      </c>
      <c r="P11" s="2"/>
      <c r="R11" s="1" t="str">
        <f>IF(ISBLANK(Q11),  "", _xlfn.CONCAT("haas/entity/sensor/", LOWER(AC11), "/", D11, "/config"))</f>
        <v/>
      </c>
      <c r="S11" s="1" t="str">
        <f>IF(ISBLANK(Q11),  "", _xlfn.CONCAT("haas/entity/sensor/", LOWER(AC11), "/", D11))</f>
        <v/>
      </c>
      <c r="AC11" s="1" t="s">
        <v>160</v>
      </c>
    </row>
    <row r="12" spans="1:29" x14ac:dyDescent="0.2">
      <c r="A12" s="1">
        <v>1009</v>
      </c>
      <c r="B12" s="1" t="s">
        <v>28</v>
      </c>
      <c r="C12" s="1" t="s">
        <v>29</v>
      </c>
      <c r="D12" s="1" t="s">
        <v>132</v>
      </c>
      <c r="F12" s="1" t="s">
        <v>133</v>
      </c>
      <c r="G12" s="1" t="s">
        <v>106</v>
      </c>
      <c r="H12" s="1" t="s">
        <v>33</v>
      </c>
      <c r="I12" s="1" t="s">
        <v>34</v>
      </c>
      <c r="J12" s="1" t="s">
        <v>107</v>
      </c>
      <c r="K12" s="1" t="s">
        <v>108</v>
      </c>
      <c r="M12" s="1">
        <v>300</v>
      </c>
      <c r="O12" s="1" t="s">
        <v>37</v>
      </c>
      <c r="P12" s="2" t="s">
        <v>38</v>
      </c>
      <c r="Q12" s="1" t="s">
        <v>134</v>
      </c>
      <c r="R12" s="1" t="str">
        <f>IF(ISBLANK(Q12),  "", _xlfn.CONCAT("haas/entity/sensor/", LOWER(AC12), "/", D12, "/config"))</f>
        <v>haas/entity/sensor/weewx/roof_wind_chill_temperature/config</v>
      </c>
      <c r="S12" s="1" t="str">
        <f>IF(ISBLANK(Q12),  "", _xlfn.CONCAT("haas/entity/sensor/", LOWER(AC12), "/", D12))</f>
        <v>haas/entity/sensor/weewx/roof_wind_chill_temperature</v>
      </c>
      <c r="T12" s="1" t="s">
        <v>40</v>
      </c>
      <c r="U12" s="1">
        <v>1</v>
      </c>
      <c r="V12" s="1" t="s">
        <v>41</v>
      </c>
      <c r="W12" s="1">
        <v>3.15</v>
      </c>
      <c r="X12" s="1" t="s">
        <v>42</v>
      </c>
      <c r="Y12" s="1" t="s">
        <v>43</v>
      </c>
      <c r="Z12" s="1" t="s">
        <v>44</v>
      </c>
      <c r="AA12" s="1" t="s">
        <v>45</v>
      </c>
      <c r="AB12" s="12" t="s">
        <v>270</v>
      </c>
      <c r="AC12" s="1" t="s">
        <v>47</v>
      </c>
    </row>
    <row r="13" spans="1:29" x14ac:dyDescent="0.2">
      <c r="A13" s="1">
        <v>1010</v>
      </c>
      <c r="B13" s="1" t="s">
        <v>28</v>
      </c>
      <c r="C13" s="1" t="s">
        <v>29</v>
      </c>
      <c r="D13" s="1" t="s">
        <v>245</v>
      </c>
      <c r="F13" s="1" t="s">
        <v>31</v>
      </c>
      <c r="G13" s="1" t="s">
        <v>106</v>
      </c>
      <c r="H13" s="1" t="s">
        <v>33</v>
      </c>
      <c r="I13" s="1" t="s">
        <v>34</v>
      </c>
      <c r="J13" s="1" t="s">
        <v>107</v>
      </c>
      <c r="K13" s="1" t="s">
        <v>108</v>
      </c>
      <c r="M13" s="1">
        <v>300</v>
      </c>
      <c r="N13" s="1" t="s">
        <v>109</v>
      </c>
      <c r="O13" s="1" t="s">
        <v>37</v>
      </c>
      <c r="P13" s="2" t="s">
        <v>38</v>
      </c>
      <c r="Q13" s="1" t="s">
        <v>244</v>
      </c>
      <c r="R13" s="1" t="str">
        <f>IF(ISBLANK(Q13),  "", _xlfn.CONCAT("haas/entity/sensor/", LOWER(AC13), "/", D13, "/config"))</f>
        <v>haas/entity/sensor/weewx/rack_temperature/config</v>
      </c>
      <c r="S13" s="1" t="str">
        <f>IF(ISBLANK(Q13),  "", _xlfn.CONCAT("haas/entity/sensor/", LOWER(AC13), "/", D13))</f>
        <v>haas/entity/sensor/weewx/rack_temperature</v>
      </c>
      <c r="T13" s="1" t="s">
        <v>40</v>
      </c>
      <c r="U13" s="1">
        <v>1</v>
      </c>
      <c r="V13" s="1" t="s">
        <v>41</v>
      </c>
      <c r="W13" s="1">
        <v>3.15</v>
      </c>
      <c r="X13" s="1" t="s">
        <v>42</v>
      </c>
      <c r="Y13" s="1" t="s">
        <v>43</v>
      </c>
      <c r="Z13" s="1" t="s">
        <v>44</v>
      </c>
      <c r="AA13" s="1" t="s">
        <v>45</v>
      </c>
      <c r="AB13" s="12" t="s">
        <v>270</v>
      </c>
      <c r="AC13" s="1" t="s">
        <v>47</v>
      </c>
    </row>
    <row r="14" spans="1:29" x14ac:dyDescent="0.2">
      <c r="A14" s="1">
        <v>1050</v>
      </c>
      <c r="B14" s="1" t="s">
        <v>28</v>
      </c>
      <c r="C14" s="1" t="s">
        <v>29</v>
      </c>
      <c r="D14" s="1" t="s">
        <v>256</v>
      </c>
      <c r="F14" s="1" t="s">
        <v>159</v>
      </c>
      <c r="G14" s="1" t="s">
        <v>255</v>
      </c>
      <c r="H14" s="1" t="s">
        <v>33</v>
      </c>
      <c r="N14" s="1" t="s">
        <v>109</v>
      </c>
      <c r="O14" s="1" t="s">
        <v>37</v>
      </c>
      <c r="AC14" s="1" t="s">
        <v>160</v>
      </c>
    </row>
    <row r="15" spans="1:29" x14ac:dyDescent="0.2">
      <c r="A15" s="1">
        <v>1100</v>
      </c>
      <c r="B15" s="1" t="s">
        <v>28</v>
      </c>
      <c r="C15" s="1" t="s">
        <v>29</v>
      </c>
      <c r="D15" s="1" t="s">
        <v>48</v>
      </c>
      <c r="F15" s="1" t="s">
        <v>45</v>
      </c>
      <c r="G15" s="1" t="s">
        <v>32</v>
      </c>
      <c r="H15" s="1" t="s">
        <v>33</v>
      </c>
      <c r="I15" s="1" t="s">
        <v>34</v>
      </c>
      <c r="J15" s="1" t="s">
        <v>35</v>
      </c>
      <c r="K15" s="1" t="s">
        <v>36</v>
      </c>
      <c r="M15" s="1">
        <v>300</v>
      </c>
      <c r="N15" s="1" t="s">
        <v>109</v>
      </c>
      <c r="O15" s="1" t="s">
        <v>37</v>
      </c>
      <c r="P15" s="2" t="s">
        <v>38</v>
      </c>
      <c r="Q15" s="1" t="s">
        <v>49</v>
      </c>
      <c r="R15" s="1" t="str">
        <f>IF(ISBLANK(Q15),  "", _xlfn.CONCAT("haas/entity/sensor/", LOWER(AC15), "/", D15, "/config"))</f>
        <v>haas/entity/sensor/weewx/roof_humidity/config</v>
      </c>
      <c r="S15" s="1" t="str">
        <f>IF(ISBLANK(Q15),  "", _xlfn.CONCAT("haas/entity/sensor/", LOWER(AC15), "/", D15))</f>
        <v>haas/entity/sensor/weewx/roof_humidity</v>
      </c>
      <c r="T15" s="1" t="s">
        <v>40</v>
      </c>
      <c r="U15" s="1">
        <v>1</v>
      </c>
      <c r="V15" s="1" t="s">
        <v>41</v>
      </c>
      <c r="W15" s="1">
        <v>3.15</v>
      </c>
      <c r="X15" s="1" t="s">
        <v>42</v>
      </c>
      <c r="Y15" s="1" t="s">
        <v>43</v>
      </c>
      <c r="Z15" s="1" t="s">
        <v>44</v>
      </c>
      <c r="AA15" s="1" t="s">
        <v>45</v>
      </c>
      <c r="AB15" s="12" t="s">
        <v>270</v>
      </c>
      <c r="AC15" s="1" t="s">
        <v>47</v>
      </c>
    </row>
    <row r="16" spans="1:29" x14ac:dyDescent="0.2">
      <c r="A16" s="1">
        <v>1101</v>
      </c>
      <c r="B16" s="1" t="s">
        <v>28</v>
      </c>
      <c r="C16" s="1" t="s">
        <v>29</v>
      </c>
      <c r="D16" s="1" t="s">
        <v>30</v>
      </c>
      <c r="F16" s="1" t="s">
        <v>31</v>
      </c>
      <c r="G16" s="1" t="s">
        <v>32</v>
      </c>
      <c r="H16" s="1" t="s">
        <v>33</v>
      </c>
      <c r="I16" s="1" t="s">
        <v>34</v>
      </c>
      <c r="J16" s="1" t="s">
        <v>35</v>
      </c>
      <c r="K16" s="1" t="s">
        <v>36</v>
      </c>
      <c r="M16" s="1">
        <v>300</v>
      </c>
      <c r="N16" s="1" t="s">
        <v>171</v>
      </c>
      <c r="O16" s="1" t="s">
        <v>37</v>
      </c>
      <c r="P16" s="2" t="s">
        <v>38</v>
      </c>
      <c r="Q16" s="1" t="s">
        <v>39</v>
      </c>
      <c r="R16" s="1" t="str">
        <f>IF(ISBLANK(Q16),  "", _xlfn.CONCAT("haas/entity/sensor/", LOWER(AC16), "/", D16, "/config"))</f>
        <v>haas/entity/sensor/weewx/rack_humidity/config</v>
      </c>
      <c r="S16" s="1" t="str">
        <f>IF(ISBLANK(Q16),  "", _xlfn.CONCAT("haas/entity/sensor/", LOWER(AC16), "/", D16))</f>
        <v>haas/entity/sensor/weewx/rack_humidity</v>
      </c>
      <c r="T16" s="1" t="s">
        <v>40</v>
      </c>
      <c r="U16" s="1">
        <v>1</v>
      </c>
      <c r="V16" s="1" t="s">
        <v>41</v>
      </c>
      <c r="W16" s="1">
        <v>3.15</v>
      </c>
      <c r="X16" s="1" t="s">
        <v>42</v>
      </c>
      <c r="Y16" s="1" t="s">
        <v>43</v>
      </c>
      <c r="Z16" s="1" t="s">
        <v>44</v>
      </c>
      <c r="AA16" s="1" t="s">
        <v>45</v>
      </c>
      <c r="AB16" s="12" t="s">
        <v>270</v>
      </c>
      <c r="AC16" s="1" t="s">
        <v>47</v>
      </c>
    </row>
    <row r="17" spans="1:29" x14ac:dyDescent="0.2">
      <c r="A17" s="1">
        <v>1150</v>
      </c>
      <c r="B17" s="1" t="s">
        <v>28</v>
      </c>
      <c r="C17" s="1" t="s">
        <v>29</v>
      </c>
      <c r="D17" s="1" t="s">
        <v>257</v>
      </c>
      <c r="F17" s="1" t="s">
        <v>163</v>
      </c>
      <c r="G17" s="1" t="s">
        <v>258</v>
      </c>
      <c r="H17" s="1" t="s">
        <v>33</v>
      </c>
      <c r="N17" s="1" t="s">
        <v>109</v>
      </c>
      <c r="P17" s="2"/>
      <c r="AC17" s="1" t="s">
        <v>160</v>
      </c>
    </row>
    <row r="18" spans="1:29" x14ac:dyDescent="0.2">
      <c r="A18" s="1">
        <v>1300</v>
      </c>
      <c r="B18" s="1" t="s">
        <v>28</v>
      </c>
      <c r="C18" s="1" t="s">
        <v>29</v>
      </c>
      <c r="D18" s="1" t="s">
        <v>50</v>
      </c>
      <c r="F18" s="1" t="s">
        <v>51</v>
      </c>
      <c r="G18" s="1" t="s">
        <v>52</v>
      </c>
      <c r="H18" s="1" t="s">
        <v>33</v>
      </c>
      <c r="I18" s="1" t="s">
        <v>34</v>
      </c>
      <c r="J18" s="1" t="s">
        <v>53</v>
      </c>
      <c r="L18" s="1" t="s">
        <v>249</v>
      </c>
      <c r="M18" s="1">
        <v>300</v>
      </c>
      <c r="O18" s="1" t="s">
        <v>37</v>
      </c>
      <c r="P18" s="2" t="s">
        <v>38</v>
      </c>
      <c r="Q18" s="1" t="s">
        <v>54</v>
      </c>
      <c r="R18" s="1" t="str">
        <f>IF(ISBLANK(Q18),  "", _xlfn.CONCAT("haas/entity/sensor/", LOWER(AC18), "/", D18, "/config"))</f>
        <v>haas/entity/sensor/weewx/roof_cloud_base/config</v>
      </c>
      <c r="S18" s="1" t="str">
        <f>IF(ISBLANK(Q18),  "", _xlfn.CONCAT("haas/entity/sensor/", LOWER(AC18), "/", D18))</f>
        <v>haas/entity/sensor/weewx/roof_cloud_base</v>
      </c>
      <c r="T18" s="1" t="s">
        <v>40</v>
      </c>
      <c r="U18" s="1">
        <v>1</v>
      </c>
      <c r="V18" s="1" t="s">
        <v>41</v>
      </c>
      <c r="W18" s="1">
        <v>3.15</v>
      </c>
      <c r="X18" s="1" t="s">
        <v>42</v>
      </c>
      <c r="Y18" s="1" t="s">
        <v>43</v>
      </c>
      <c r="Z18" s="1" t="s">
        <v>44</v>
      </c>
      <c r="AA18" s="1" t="s">
        <v>45</v>
      </c>
      <c r="AB18" s="12" t="s">
        <v>270</v>
      </c>
      <c r="AC18" s="1" t="s">
        <v>47</v>
      </c>
    </row>
    <row r="19" spans="1:29" x14ac:dyDescent="0.2">
      <c r="A19" s="1">
        <v>1301</v>
      </c>
      <c r="B19" s="1" t="s">
        <v>28</v>
      </c>
      <c r="C19" s="1" t="s">
        <v>29</v>
      </c>
      <c r="D19" s="1" t="s">
        <v>55</v>
      </c>
      <c r="F19" s="1" t="s">
        <v>56</v>
      </c>
      <c r="G19" s="1" t="s">
        <v>52</v>
      </c>
      <c r="H19" s="1" t="s">
        <v>33</v>
      </c>
      <c r="I19" s="1" t="s">
        <v>34</v>
      </c>
      <c r="J19" s="1" t="s">
        <v>57</v>
      </c>
      <c r="L19" s="1" t="s">
        <v>250</v>
      </c>
      <c r="M19" s="1">
        <v>300</v>
      </c>
      <c r="O19" s="1" t="s">
        <v>37</v>
      </c>
      <c r="P19" s="2" t="s">
        <v>38</v>
      </c>
      <c r="Q19" s="1" t="s">
        <v>58</v>
      </c>
      <c r="R19" s="1" t="str">
        <f>IF(ISBLANK(Q19),  "", _xlfn.CONCAT("haas/entity/sensor/", LOWER(AC19), "/", D19, "/config"))</f>
        <v>haas/entity/sensor/weewx/roof_max_solar_radiation/config</v>
      </c>
      <c r="S19" s="1" t="str">
        <f>IF(ISBLANK(Q19),  "", _xlfn.CONCAT("haas/entity/sensor/", LOWER(AC19), "/", D19))</f>
        <v>haas/entity/sensor/weewx/roof_max_solar_radiation</v>
      </c>
      <c r="T19" s="1" t="s">
        <v>40</v>
      </c>
      <c r="U19" s="1">
        <v>1</v>
      </c>
      <c r="V19" s="1" t="s">
        <v>41</v>
      </c>
      <c r="W19" s="1">
        <v>3.15</v>
      </c>
      <c r="X19" s="1" t="s">
        <v>42</v>
      </c>
      <c r="Y19" s="1" t="s">
        <v>43</v>
      </c>
      <c r="Z19" s="1" t="s">
        <v>44</v>
      </c>
      <c r="AA19" s="1" t="s">
        <v>45</v>
      </c>
      <c r="AB19" s="12" t="s">
        <v>270</v>
      </c>
      <c r="AC19" s="1" t="s">
        <v>47</v>
      </c>
    </row>
    <row r="20" spans="1:29" x14ac:dyDescent="0.2">
      <c r="A20" s="1">
        <v>1400</v>
      </c>
      <c r="B20" s="1" t="s">
        <v>28</v>
      </c>
      <c r="C20" s="1" t="s">
        <v>29</v>
      </c>
      <c r="D20" s="1" t="s">
        <v>59</v>
      </c>
      <c r="F20" s="1" t="s">
        <v>60</v>
      </c>
      <c r="G20" s="1" t="s">
        <v>61</v>
      </c>
      <c r="H20" s="1" t="s">
        <v>33</v>
      </c>
      <c r="I20" s="1" t="s">
        <v>34</v>
      </c>
      <c r="J20" s="1" t="s">
        <v>62</v>
      </c>
      <c r="K20" s="1" t="s">
        <v>63</v>
      </c>
      <c r="M20" s="1">
        <v>300</v>
      </c>
      <c r="O20" s="1" t="s">
        <v>37</v>
      </c>
      <c r="P20" s="2" t="s">
        <v>38</v>
      </c>
      <c r="Q20" s="1" t="s">
        <v>64</v>
      </c>
      <c r="R20" s="1" t="str">
        <f>IF(ISBLANK(Q20),  "", _xlfn.CONCAT("haas/entity/sensor/", LOWER(AC20), "/", D20, "/config"))</f>
        <v>haas/entity/sensor/weewx/roof_alititude_pressure/config</v>
      </c>
      <c r="S20" s="1" t="str">
        <f>IF(ISBLANK(Q20),  "", _xlfn.CONCAT("haas/entity/sensor/", LOWER(AC20), "/", D20))</f>
        <v>haas/entity/sensor/weewx/roof_alititude_pressure</v>
      </c>
      <c r="T20" s="1" t="s">
        <v>40</v>
      </c>
      <c r="U20" s="1">
        <v>1</v>
      </c>
      <c r="V20" s="1" t="s">
        <v>41</v>
      </c>
      <c r="W20" s="1">
        <v>3.15</v>
      </c>
      <c r="X20" s="1" t="s">
        <v>42</v>
      </c>
      <c r="Y20" s="1" t="s">
        <v>43</v>
      </c>
      <c r="Z20" s="1" t="s">
        <v>44</v>
      </c>
      <c r="AA20" s="1" t="s">
        <v>45</v>
      </c>
      <c r="AB20" s="12" t="s">
        <v>270</v>
      </c>
      <c r="AC20" s="1" t="s">
        <v>47</v>
      </c>
    </row>
    <row r="21" spans="1:29" x14ac:dyDescent="0.2">
      <c r="A21" s="1">
        <v>1401</v>
      </c>
      <c r="B21" s="1" t="s">
        <v>28</v>
      </c>
      <c r="C21" s="1" t="s">
        <v>29</v>
      </c>
      <c r="D21" s="1" t="s">
        <v>65</v>
      </c>
      <c r="F21" s="1" t="s">
        <v>66</v>
      </c>
      <c r="G21" s="1" t="s">
        <v>61</v>
      </c>
      <c r="H21" s="1" t="s">
        <v>33</v>
      </c>
      <c r="I21" s="1" t="s">
        <v>34</v>
      </c>
      <c r="J21" s="1" t="s">
        <v>62</v>
      </c>
      <c r="K21" s="1" t="s">
        <v>63</v>
      </c>
      <c r="M21" s="1">
        <v>300</v>
      </c>
      <c r="O21" s="1" t="s">
        <v>37</v>
      </c>
      <c r="P21" s="2" t="s">
        <v>38</v>
      </c>
      <c r="Q21" s="1" t="s">
        <v>67</v>
      </c>
      <c r="R21" s="1" t="str">
        <f>IF(ISBLANK(Q21),  "", _xlfn.CONCAT("haas/entity/sensor/", LOWER(AC21), "/", D21, "/config"))</f>
        <v>haas/entity/sensor/weewx/roof_barometer_pressure/config</v>
      </c>
      <c r="S21" s="1" t="str">
        <f>IF(ISBLANK(Q21),  "", _xlfn.CONCAT("haas/entity/sensor/", LOWER(AC21), "/", D21))</f>
        <v>haas/entity/sensor/weewx/roof_barometer_pressure</v>
      </c>
      <c r="T21" s="1" t="s">
        <v>40</v>
      </c>
      <c r="U21" s="1">
        <v>1</v>
      </c>
      <c r="V21" s="1" t="s">
        <v>41</v>
      </c>
      <c r="W21" s="1">
        <v>3.15</v>
      </c>
      <c r="X21" s="1" t="s">
        <v>42</v>
      </c>
      <c r="Y21" s="1" t="s">
        <v>43</v>
      </c>
      <c r="Z21" s="1" t="s">
        <v>44</v>
      </c>
      <c r="AA21" s="1" t="s">
        <v>45</v>
      </c>
      <c r="AB21" s="12" t="s">
        <v>270</v>
      </c>
      <c r="AC21" s="1" t="s">
        <v>47</v>
      </c>
    </row>
    <row r="22" spans="1:29" x14ac:dyDescent="0.2">
      <c r="A22" s="1">
        <v>1402</v>
      </c>
      <c r="B22" s="1" t="s">
        <v>28</v>
      </c>
      <c r="C22" s="1" t="s">
        <v>29</v>
      </c>
      <c r="D22" s="1" t="s">
        <v>68</v>
      </c>
      <c r="F22" s="1" t="s">
        <v>45</v>
      </c>
      <c r="G22" s="1" t="s">
        <v>61</v>
      </c>
      <c r="H22" s="1" t="s">
        <v>33</v>
      </c>
      <c r="I22" s="1" t="s">
        <v>34</v>
      </c>
      <c r="J22" s="1" t="s">
        <v>62</v>
      </c>
      <c r="K22" s="1" t="s">
        <v>63</v>
      </c>
      <c r="M22" s="1">
        <v>300</v>
      </c>
      <c r="O22" s="1" t="s">
        <v>37</v>
      </c>
      <c r="P22" s="2" t="s">
        <v>38</v>
      </c>
      <c r="Q22" s="1" t="s">
        <v>63</v>
      </c>
      <c r="R22" s="1" t="str">
        <f>IF(ISBLANK(Q22),  "", _xlfn.CONCAT("haas/entity/sensor/", LOWER(AC22), "/", D22, "/config"))</f>
        <v>haas/entity/sensor/weewx/roof_pressure/config</v>
      </c>
      <c r="S22" s="1" t="str">
        <f>IF(ISBLANK(Q22),  "", _xlfn.CONCAT("haas/entity/sensor/", LOWER(AC22), "/", D22))</f>
        <v>haas/entity/sensor/weewx/roof_pressure</v>
      </c>
      <c r="T22" s="1" t="s">
        <v>40</v>
      </c>
      <c r="U22" s="1">
        <v>1</v>
      </c>
      <c r="V22" s="1" t="s">
        <v>41</v>
      </c>
      <c r="W22" s="1">
        <v>3.15</v>
      </c>
      <c r="X22" s="1" t="s">
        <v>42</v>
      </c>
      <c r="Y22" s="1" t="s">
        <v>43</v>
      </c>
      <c r="Z22" s="1" t="s">
        <v>44</v>
      </c>
      <c r="AA22" s="1" t="s">
        <v>45</v>
      </c>
      <c r="AB22" s="12" t="s">
        <v>270</v>
      </c>
      <c r="AC22" s="1" t="s">
        <v>47</v>
      </c>
    </row>
    <row r="23" spans="1:29" x14ac:dyDescent="0.2">
      <c r="A23" s="1">
        <v>1450</v>
      </c>
      <c r="B23" s="1" t="s">
        <v>28</v>
      </c>
      <c r="C23" s="1" t="s">
        <v>29</v>
      </c>
      <c r="D23" s="1" t="s">
        <v>138</v>
      </c>
      <c r="F23" s="1" t="s">
        <v>139</v>
      </c>
      <c r="G23" s="1" t="s">
        <v>140</v>
      </c>
      <c r="H23" s="1" t="s">
        <v>33</v>
      </c>
      <c r="I23" s="1" t="s">
        <v>34</v>
      </c>
      <c r="J23" s="1" t="s">
        <v>242</v>
      </c>
      <c r="L23" s="1" t="s">
        <v>252</v>
      </c>
      <c r="M23" s="1">
        <v>300</v>
      </c>
      <c r="O23" s="1" t="s">
        <v>37</v>
      </c>
      <c r="P23" s="2" t="s">
        <v>38</v>
      </c>
      <c r="Q23" s="1" t="s">
        <v>141</v>
      </c>
      <c r="R23" s="1" t="str">
        <f>IF(ISBLANK(Q23),  "", _xlfn.CONCAT("haas/entity/sensor/", LOWER(AC23), "/", D23, "/config"))</f>
        <v>haas/entity/sensor/weewx/roof_wind_direction/config</v>
      </c>
      <c r="S23" s="1" t="str">
        <f>IF(ISBLANK(Q23),  "", _xlfn.CONCAT("haas/entity/sensor/", LOWER(AC23), "/", D23))</f>
        <v>haas/entity/sensor/weewx/roof_wind_direction</v>
      </c>
      <c r="T23" s="1" t="s">
        <v>40</v>
      </c>
      <c r="U23" s="1">
        <v>1</v>
      </c>
      <c r="V23" s="1" t="s">
        <v>41</v>
      </c>
      <c r="W23" s="1">
        <v>3.15</v>
      </c>
      <c r="X23" s="1" t="s">
        <v>42</v>
      </c>
      <c r="Y23" s="1" t="s">
        <v>43</v>
      </c>
      <c r="Z23" s="1" t="s">
        <v>44</v>
      </c>
      <c r="AA23" s="1" t="s">
        <v>45</v>
      </c>
      <c r="AB23" s="12" t="s">
        <v>270</v>
      </c>
      <c r="AC23" s="1" t="s">
        <v>47</v>
      </c>
    </row>
    <row r="24" spans="1:29" x14ac:dyDescent="0.2">
      <c r="A24" s="1">
        <v>1451</v>
      </c>
      <c r="B24" s="1" t="s">
        <v>28</v>
      </c>
      <c r="C24" s="1" t="s">
        <v>29</v>
      </c>
      <c r="D24" s="1" t="s">
        <v>142</v>
      </c>
      <c r="F24" s="1" t="s">
        <v>143</v>
      </c>
      <c r="G24" s="1" t="s">
        <v>140</v>
      </c>
      <c r="H24" s="1" t="s">
        <v>33</v>
      </c>
      <c r="I24" s="1" t="s">
        <v>34</v>
      </c>
      <c r="J24" s="1" t="s">
        <v>242</v>
      </c>
      <c r="L24" s="1" t="s">
        <v>252</v>
      </c>
      <c r="M24" s="1">
        <v>300</v>
      </c>
      <c r="O24" s="1" t="s">
        <v>37</v>
      </c>
      <c r="P24" s="2" t="s">
        <v>38</v>
      </c>
      <c r="Q24" s="1" t="s">
        <v>144</v>
      </c>
      <c r="R24" s="1" t="str">
        <f>IF(ISBLANK(Q24),  "", _xlfn.CONCAT("haas/entity/sensor/", LOWER(AC24), "/", D24, "/config"))</f>
        <v>haas/entity/sensor/weewx/roof_wind_gust_direction/config</v>
      </c>
      <c r="S24" s="1" t="str">
        <f>IF(ISBLANK(Q24),  "", _xlfn.CONCAT("haas/entity/sensor/", LOWER(AC24), "/", D24))</f>
        <v>haas/entity/sensor/weewx/roof_wind_gust_direction</v>
      </c>
      <c r="T24" s="1" t="s">
        <v>40</v>
      </c>
      <c r="U24" s="1">
        <v>1</v>
      </c>
      <c r="V24" s="1" t="s">
        <v>41</v>
      </c>
      <c r="W24" s="1">
        <v>3.15</v>
      </c>
      <c r="X24" s="1" t="s">
        <v>42</v>
      </c>
      <c r="Y24" s="1" t="s">
        <v>43</v>
      </c>
      <c r="Z24" s="1" t="s">
        <v>44</v>
      </c>
      <c r="AA24" s="1" t="s">
        <v>45</v>
      </c>
      <c r="AB24" s="12" t="s">
        <v>270</v>
      </c>
      <c r="AC24" s="1" t="s">
        <v>47</v>
      </c>
    </row>
    <row r="25" spans="1:29" x14ac:dyDescent="0.2">
      <c r="A25" s="1">
        <v>1452</v>
      </c>
      <c r="B25" s="1" t="s">
        <v>28</v>
      </c>
      <c r="C25" s="1" t="s">
        <v>29</v>
      </c>
      <c r="D25" s="1" t="s">
        <v>145</v>
      </c>
      <c r="F25" s="1" t="s">
        <v>146</v>
      </c>
      <c r="G25" s="1" t="s">
        <v>140</v>
      </c>
      <c r="H25" s="1" t="s">
        <v>33</v>
      </c>
      <c r="I25" s="1" t="s">
        <v>34</v>
      </c>
      <c r="J25" s="1" t="s">
        <v>243</v>
      </c>
      <c r="L25" s="1" t="s">
        <v>252</v>
      </c>
      <c r="M25" s="1">
        <v>300</v>
      </c>
      <c r="O25" s="1" t="s">
        <v>37</v>
      </c>
      <c r="P25" s="2" t="s">
        <v>38</v>
      </c>
      <c r="Q25" s="1" t="s">
        <v>147</v>
      </c>
      <c r="R25" s="1" t="str">
        <f>IF(ISBLANK(Q25),  "", _xlfn.CONCAT("haas/entity/sensor/", LOWER(AC25), "/", D25, "/config"))</f>
        <v>haas/entity/sensor/weewx/roof_wind_gust_speed/config</v>
      </c>
      <c r="S25" s="1" t="str">
        <f>IF(ISBLANK(Q25),  "", _xlfn.CONCAT("haas/entity/sensor/", LOWER(AC25), "/", D25))</f>
        <v>haas/entity/sensor/weewx/roof_wind_gust_speed</v>
      </c>
      <c r="T25" s="1" t="s">
        <v>40</v>
      </c>
      <c r="U25" s="1">
        <v>1</v>
      </c>
      <c r="V25" s="1" t="s">
        <v>41</v>
      </c>
      <c r="W25" s="1">
        <v>3.15</v>
      </c>
      <c r="X25" s="1" t="s">
        <v>42</v>
      </c>
      <c r="Y25" s="1" t="s">
        <v>43</v>
      </c>
      <c r="Z25" s="1" t="s">
        <v>44</v>
      </c>
      <c r="AA25" s="1" t="s">
        <v>45</v>
      </c>
      <c r="AB25" s="12" t="s">
        <v>270</v>
      </c>
      <c r="AC25" s="1" t="s">
        <v>47</v>
      </c>
    </row>
    <row r="26" spans="1:29" x14ac:dyDescent="0.2">
      <c r="A26" s="1">
        <v>1453</v>
      </c>
      <c r="B26" s="1" t="s">
        <v>28</v>
      </c>
      <c r="C26" s="1" t="s">
        <v>29</v>
      </c>
      <c r="D26" s="1" t="s">
        <v>148</v>
      </c>
      <c r="F26" s="1" t="s">
        <v>149</v>
      </c>
      <c r="G26" s="1" t="s">
        <v>140</v>
      </c>
      <c r="H26" s="1" t="s">
        <v>33</v>
      </c>
      <c r="I26" s="1" t="s">
        <v>34</v>
      </c>
      <c r="J26" s="1" t="s">
        <v>243</v>
      </c>
      <c r="L26" s="1" t="s">
        <v>252</v>
      </c>
      <c r="M26" s="1">
        <v>300</v>
      </c>
      <c r="O26" s="1" t="s">
        <v>37</v>
      </c>
      <c r="P26" s="2" t="s">
        <v>38</v>
      </c>
      <c r="Q26" s="1" t="s">
        <v>150</v>
      </c>
      <c r="R26" s="1" t="str">
        <f>IF(ISBLANK(Q26),  "", _xlfn.CONCAT("haas/entity/sensor/", LOWER(AC26), "/", D26, "/config"))</f>
        <v>haas/entity/sensor/weewx/roof_wind_speed_10min/config</v>
      </c>
      <c r="S26" s="1" t="str">
        <f>IF(ISBLANK(Q26),  "", _xlfn.CONCAT("haas/entity/sensor/", LOWER(AC26), "/", D26))</f>
        <v>haas/entity/sensor/weewx/roof_wind_speed_10min</v>
      </c>
      <c r="T26" s="1" t="s">
        <v>40</v>
      </c>
      <c r="U26" s="1">
        <v>1</v>
      </c>
      <c r="V26" s="1" t="s">
        <v>41</v>
      </c>
      <c r="W26" s="1">
        <v>3.15</v>
      </c>
      <c r="X26" s="1" t="s">
        <v>42</v>
      </c>
      <c r="Y26" s="1" t="s">
        <v>43</v>
      </c>
      <c r="Z26" s="1" t="s">
        <v>44</v>
      </c>
      <c r="AA26" s="1" t="s">
        <v>45</v>
      </c>
      <c r="AB26" s="12" t="s">
        <v>270</v>
      </c>
      <c r="AC26" s="1" t="s">
        <v>47</v>
      </c>
    </row>
    <row r="27" spans="1:29" x14ac:dyDescent="0.2">
      <c r="A27" s="1">
        <v>1454</v>
      </c>
      <c r="B27" s="1" t="s">
        <v>28</v>
      </c>
      <c r="C27" s="1" t="s">
        <v>29</v>
      </c>
      <c r="D27" s="1" t="s">
        <v>151</v>
      </c>
      <c r="F27" s="1" t="s">
        <v>152</v>
      </c>
      <c r="G27" s="1" t="s">
        <v>140</v>
      </c>
      <c r="H27" s="1" t="s">
        <v>33</v>
      </c>
      <c r="I27" s="1" t="s">
        <v>34</v>
      </c>
      <c r="L27" s="1" t="s">
        <v>252</v>
      </c>
      <c r="M27" s="1">
        <v>300</v>
      </c>
      <c r="O27" s="1" t="s">
        <v>37</v>
      </c>
      <c r="P27" s="2" t="s">
        <v>38</v>
      </c>
      <c r="Q27" s="1" t="s">
        <v>153</v>
      </c>
      <c r="R27" s="1" t="str">
        <f>IF(ISBLANK(Q27),  "", _xlfn.CONCAT("haas/entity/sensor/", LOWER(AC27), "/", D27, "/config"))</f>
        <v>haas/entity/sensor/weewx/roof_wind_samples/config</v>
      </c>
      <c r="S27" s="1" t="str">
        <f>IF(ISBLANK(Q27),  "", _xlfn.CONCAT("haas/entity/sensor/", LOWER(AC27), "/", D27))</f>
        <v>haas/entity/sensor/weewx/roof_wind_samples</v>
      </c>
      <c r="T27" s="1" t="s">
        <v>40</v>
      </c>
      <c r="U27" s="1">
        <v>1</v>
      </c>
      <c r="V27" s="1" t="s">
        <v>41</v>
      </c>
      <c r="W27" s="1">
        <v>3.15</v>
      </c>
      <c r="X27" s="1" t="s">
        <v>42</v>
      </c>
      <c r="Y27" s="1" t="s">
        <v>43</v>
      </c>
      <c r="Z27" s="1" t="s">
        <v>44</v>
      </c>
      <c r="AA27" s="1" t="s">
        <v>45</v>
      </c>
      <c r="AB27" s="12" t="s">
        <v>270</v>
      </c>
      <c r="AC27" s="1" t="s">
        <v>47</v>
      </c>
    </row>
    <row r="28" spans="1:29" x14ac:dyDescent="0.2">
      <c r="A28" s="1">
        <v>1455</v>
      </c>
      <c r="B28" s="1" t="s">
        <v>28</v>
      </c>
      <c r="C28" s="1" t="s">
        <v>29</v>
      </c>
      <c r="D28" s="1" t="s">
        <v>154</v>
      </c>
      <c r="F28" s="1" t="s">
        <v>155</v>
      </c>
      <c r="G28" s="1" t="s">
        <v>140</v>
      </c>
      <c r="H28" s="1" t="s">
        <v>33</v>
      </c>
      <c r="I28" s="1" t="s">
        <v>34</v>
      </c>
      <c r="J28" s="1" t="s">
        <v>156</v>
      </c>
      <c r="L28" s="1" t="s">
        <v>252</v>
      </c>
      <c r="M28" s="1">
        <v>300</v>
      </c>
      <c r="O28" s="1" t="s">
        <v>37</v>
      </c>
      <c r="P28" s="2" t="s">
        <v>38</v>
      </c>
      <c r="Q28" s="1" t="s">
        <v>157</v>
      </c>
      <c r="R28" s="1" t="str">
        <f>IF(ISBLANK(Q28),  "", _xlfn.CONCAT("haas/entity/sensor/", LOWER(AC28), "/", D28, "/config"))</f>
        <v>haas/entity/sensor/weewx/roof_wind_run/config</v>
      </c>
      <c r="S28" s="1" t="str">
        <f>IF(ISBLANK(Q28),  "", _xlfn.CONCAT("haas/entity/sensor/", LOWER(AC28), "/", D28))</f>
        <v>haas/entity/sensor/weewx/roof_wind_run</v>
      </c>
      <c r="T28" s="1" t="s">
        <v>40</v>
      </c>
      <c r="U28" s="1">
        <v>1</v>
      </c>
      <c r="V28" s="1" t="s">
        <v>41</v>
      </c>
      <c r="W28" s="1">
        <v>3.15</v>
      </c>
      <c r="X28" s="1" t="s">
        <v>42</v>
      </c>
      <c r="Y28" s="1" t="s">
        <v>43</v>
      </c>
      <c r="Z28" s="1" t="s">
        <v>44</v>
      </c>
      <c r="AA28" s="1" t="s">
        <v>45</v>
      </c>
      <c r="AB28" s="12" t="s">
        <v>270</v>
      </c>
      <c r="AC28" s="1" t="s">
        <v>47</v>
      </c>
    </row>
    <row r="29" spans="1:29" x14ac:dyDescent="0.2">
      <c r="A29" s="1">
        <v>1456</v>
      </c>
      <c r="B29" s="1" t="s">
        <v>28</v>
      </c>
      <c r="C29" s="1" t="s">
        <v>29</v>
      </c>
      <c r="D29" s="1" t="s">
        <v>135</v>
      </c>
      <c r="F29" s="1" t="s">
        <v>136</v>
      </c>
      <c r="G29" s="1" t="s">
        <v>140</v>
      </c>
      <c r="H29" s="1" t="s">
        <v>33</v>
      </c>
      <c r="I29" s="1" t="s">
        <v>34</v>
      </c>
      <c r="J29" s="11" t="s">
        <v>243</v>
      </c>
      <c r="L29" s="1" t="s">
        <v>252</v>
      </c>
      <c r="M29" s="1">
        <v>300</v>
      </c>
      <c r="O29" s="1" t="s">
        <v>37</v>
      </c>
      <c r="P29" s="2" t="s">
        <v>38</v>
      </c>
      <c r="Q29" s="1" t="s">
        <v>137</v>
      </c>
      <c r="R29" s="1" t="str">
        <f>IF(ISBLANK(Q29),  "", _xlfn.CONCAT("haas/entity/sensor/", LOWER(AC29), "/", D29, "/config"))</f>
        <v>haas/entity/sensor/weewx/roof_wind_speed/config</v>
      </c>
      <c r="S29" s="1" t="str">
        <f>IF(ISBLANK(Q29),  "", _xlfn.CONCAT("haas/entity/sensor/", LOWER(AC29), "/", D29))</f>
        <v>haas/entity/sensor/weewx/roof_wind_speed</v>
      </c>
      <c r="T29" s="1" t="s">
        <v>40</v>
      </c>
      <c r="U29" s="1">
        <v>1</v>
      </c>
      <c r="V29" s="1" t="s">
        <v>41</v>
      </c>
      <c r="W29" s="1">
        <v>3.15</v>
      </c>
      <c r="X29" s="1" t="s">
        <v>42</v>
      </c>
      <c r="Y29" s="1" t="s">
        <v>43</v>
      </c>
      <c r="Z29" s="1" t="s">
        <v>44</v>
      </c>
      <c r="AA29" s="1" t="s">
        <v>45</v>
      </c>
      <c r="AB29" s="12" t="s">
        <v>270</v>
      </c>
      <c r="AC29" s="1" t="s">
        <v>47</v>
      </c>
    </row>
    <row r="30" spans="1:29" x14ac:dyDescent="0.2">
      <c r="A30" s="1">
        <v>1500</v>
      </c>
      <c r="B30" s="1" t="s">
        <v>28</v>
      </c>
      <c r="C30" s="1" t="s">
        <v>29</v>
      </c>
      <c r="D30" s="1" t="s">
        <v>83</v>
      </c>
      <c r="F30" s="1" t="s">
        <v>84</v>
      </c>
      <c r="G30" s="1" t="s">
        <v>71</v>
      </c>
      <c r="H30" s="1" t="s">
        <v>269</v>
      </c>
      <c r="I30" s="1" t="s">
        <v>34</v>
      </c>
      <c r="J30" s="1" t="s">
        <v>85</v>
      </c>
      <c r="L30" s="1" t="s">
        <v>251</v>
      </c>
      <c r="M30" s="1">
        <v>300</v>
      </c>
      <c r="N30" s="1" t="s">
        <v>171</v>
      </c>
      <c r="O30" s="1" t="s">
        <v>37</v>
      </c>
      <c r="P30" s="2" t="s">
        <v>38</v>
      </c>
      <c r="Q30" s="1" t="s">
        <v>86</v>
      </c>
      <c r="R30" s="1" t="str">
        <f>IF(ISBLANK(Q30),  "", _xlfn.CONCAT("haas/entity/sensor/", LOWER(AC30), "/", D30, "/config"))</f>
        <v>haas/entity/sensor/weewx/roof_rain_rate/config</v>
      </c>
      <c r="S30" s="1" t="str">
        <f>IF(ISBLANK(Q30),  "", _xlfn.CONCAT("haas/entity/sensor/", LOWER(AC30), "/", D30))</f>
        <v>haas/entity/sensor/weewx/roof_rain_rate</v>
      </c>
      <c r="T30" s="1" t="s">
        <v>40</v>
      </c>
      <c r="U30" s="1">
        <v>1</v>
      </c>
      <c r="V30" s="1" t="s">
        <v>41</v>
      </c>
      <c r="W30" s="1">
        <v>3.15</v>
      </c>
      <c r="X30" s="1" t="s">
        <v>42</v>
      </c>
      <c r="Y30" s="1" t="s">
        <v>43</v>
      </c>
      <c r="Z30" s="1" t="s">
        <v>44</v>
      </c>
      <c r="AA30" s="1" t="s">
        <v>45</v>
      </c>
      <c r="AB30" s="12" t="s">
        <v>270</v>
      </c>
      <c r="AC30" s="1" t="s">
        <v>47</v>
      </c>
    </row>
    <row r="31" spans="1:29" x14ac:dyDescent="0.2">
      <c r="A31" s="1">
        <v>1501</v>
      </c>
      <c r="B31" s="1" t="s">
        <v>28</v>
      </c>
      <c r="C31" s="1" t="s">
        <v>29</v>
      </c>
      <c r="D31" s="1" t="s">
        <v>75</v>
      </c>
      <c r="F31" s="1" t="s">
        <v>76</v>
      </c>
      <c r="G31" s="1" t="s">
        <v>71</v>
      </c>
      <c r="H31" s="1" t="s">
        <v>269</v>
      </c>
      <c r="I31" s="1" t="s">
        <v>72</v>
      </c>
      <c r="J31" s="1" t="s">
        <v>73</v>
      </c>
      <c r="L31" s="1" t="s">
        <v>251</v>
      </c>
      <c r="M31" s="1">
        <v>300</v>
      </c>
      <c r="N31" s="1" t="s">
        <v>171</v>
      </c>
      <c r="O31" s="1" t="s">
        <v>37</v>
      </c>
      <c r="P31" s="2" t="s">
        <v>38</v>
      </c>
      <c r="Q31" s="1" t="s">
        <v>77</v>
      </c>
      <c r="R31" s="1" t="str">
        <f>IF(ISBLANK(Q31),  "", _xlfn.CONCAT("haas/entity/sensor/", LOWER(AC31), "/", D31, "/config"))</f>
        <v>haas/entity/sensor/weewx/roof_hourly_rain/config</v>
      </c>
      <c r="S31" s="1" t="str">
        <f>IF(ISBLANK(Q31),  "", _xlfn.CONCAT("haas/entity/sensor/", LOWER(AC31), "/", D31))</f>
        <v>haas/entity/sensor/weewx/roof_hourly_rain</v>
      </c>
      <c r="T31" s="1" t="s">
        <v>40</v>
      </c>
      <c r="U31" s="1">
        <v>1</v>
      </c>
      <c r="V31" s="1" t="s">
        <v>41</v>
      </c>
      <c r="W31" s="1">
        <v>3.15</v>
      </c>
      <c r="X31" s="1" t="s">
        <v>42</v>
      </c>
      <c r="Y31" s="1" t="s">
        <v>43</v>
      </c>
      <c r="Z31" s="1" t="s">
        <v>44</v>
      </c>
      <c r="AA31" s="1" t="s">
        <v>45</v>
      </c>
      <c r="AB31" s="12" t="s">
        <v>270</v>
      </c>
      <c r="AC31" s="1" t="s">
        <v>47</v>
      </c>
    </row>
    <row r="32" spans="1:29" x14ac:dyDescent="0.2">
      <c r="A32" s="1">
        <v>1502</v>
      </c>
      <c r="B32" s="1" t="s">
        <v>28</v>
      </c>
      <c r="C32" s="1" t="s">
        <v>29</v>
      </c>
      <c r="D32" s="1" t="s">
        <v>69</v>
      </c>
      <c r="F32" s="1" t="s">
        <v>70</v>
      </c>
      <c r="G32" s="1" t="s">
        <v>71</v>
      </c>
      <c r="H32" s="1" t="s">
        <v>269</v>
      </c>
      <c r="I32" s="1" t="s">
        <v>72</v>
      </c>
      <c r="J32" s="1" t="s">
        <v>73</v>
      </c>
      <c r="L32" s="1" t="s">
        <v>251</v>
      </c>
      <c r="M32" s="1">
        <v>300</v>
      </c>
      <c r="N32" s="1" t="s">
        <v>171</v>
      </c>
      <c r="O32" s="1" t="s">
        <v>37</v>
      </c>
      <c r="P32" s="2" t="s">
        <v>38</v>
      </c>
      <c r="Q32" s="1" t="s">
        <v>74</v>
      </c>
      <c r="R32" s="1" t="str">
        <f>IF(ISBLANK(Q32),  "", _xlfn.CONCAT("haas/entity/sensor/", LOWER(AC32), "/", D32, "/config"))</f>
        <v>haas/entity/sensor/weewx/roof_daily_rain/config</v>
      </c>
      <c r="S32" s="1" t="str">
        <f>IF(ISBLANK(Q32),  "", _xlfn.CONCAT("haas/entity/sensor/", LOWER(AC32), "/", D32))</f>
        <v>haas/entity/sensor/weewx/roof_daily_rain</v>
      </c>
      <c r="T32" s="1" t="s">
        <v>40</v>
      </c>
      <c r="U32" s="1">
        <v>1</v>
      </c>
      <c r="V32" s="1" t="s">
        <v>41</v>
      </c>
      <c r="W32" s="1">
        <v>3.15</v>
      </c>
      <c r="X32" s="1" t="s">
        <v>42</v>
      </c>
      <c r="Y32" s="1" t="s">
        <v>43</v>
      </c>
      <c r="Z32" s="1" t="s">
        <v>44</v>
      </c>
      <c r="AA32" s="1" t="s">
        <v>45</v>
      </c>
      <c r="AB32" s="12" t="s">
        <v>270</v>
      </c>
      <c r="AC32" s="1" t="s">
        <v>47</v>
      </c>
    </row>
    <row r="33" spans="1:29" x14ac:dyDescent="0.2">
      <c r="A33" s="1">
        <v>1503</v>
      </c>
      <c r="B33" s="1" t="s">
        <v>28</v>
      </c>
      <c r="C33" s="1" t="s">
        <v>29</v>
      </c>
      <c r="D33" s="1" t="s">
        <v>78</v>
      </c>
      <c r="F33" s="1" t="s">
        <v>79</v>
      </c>
      <c r="G33" s="1" t="s">
        <v>71</v>
      </c>
      <c r="H33" s="1" t="s">
        <v>269</v>
      </c>
      <c r="I33" s="1" t="s">
        <v>72</v>
      </c>
      <c r="J33" s="1" t="s">
        <v>73</v>
      </c>
      <c r="L33" s="1" t="s">
        <v>251</v>
      </c>
      <c r="M33" s="1">
        <v>300</v>
      </c>
      <c r="N33" s="1" t="s">
        <v>171</v>
      </c>
      <c r="O33" s="1" t="s">
        <v>37</v>
      </c>
      <c r="P33" s="2" t="s">
        <v>38</v>
      </c>
      <c r="Q33" s="1" t="s">
        <v>80</v>
      </c>
      <c r="R33" s="1" t="str">
        <f>IF(ISBLANK(Q33),  "", _xlfn.CONCAT("haas/entity/sensor/", LOWER(AC33), "/", D33, "/config"))</f>
        <v>haas/entity/sensor/weewx/roof_monthly_rain/config</v>
      </c>
      <c r="S33" s="1" t="str">
        <f>IF(ISBLANK(Q33),  "", _xlfn.CONCAT("haas/entity/sensor/", LOWER(AC33), "/", D33))</f>
        <v>haas/entity/sensor/weewx/roof_monthly_rain</v>
      </c>
      <c r="T33" s="1" t="s">
        <v>40</v>
      </c>
      <c r="U33" s="1">
        <v>1</v>
      </c>
      <c r="V33" s="1" t="s">
        <v>41</v>
      </c>
      <c r="W33" s="1">
        <v>3.15</v>
      </c>
      <c r="X33" s="1" t="s">
        <v>42</v>
      </c>
      <c r="Y33" s="1" t="s">
        <v>43</v>
      </c>
      <c r="Z33" s="1" t="s">
        <v>44</v>
      </c>
      <c r="AA33" s="1" t="s">
        <v>45</v>
      </c>
      <c r="AB33" s="12" t="s">
        <v>270</v>
      </c>
      <c r="AC33" s="1" t="s">
        <v>47</v>
      </c>
    </row>
    <row r="34" spans="1:29" x14ac:dyDescent="0.2">
      <c r="A34" s="1">
        <v>1504</v>
      </c>
      <c r="B34" s="1" t="s">
        <v>28</v>
      </c>
      <c r="C34" s="1" t="s">
        <v>29</v>
      </c>
      <c r="D34" s="1" t="s">
        <v>94</v>
      </c>
      <c r="F34" s="1" t="s">
        <v>95</v>
      </c>
      <c r="G34" s="1" t="s">
        <v>71</v>
      </c>
      <c r="H34" s="1" t="s">
        <v>269</v>
      </c>
      <c r="I34" s="1" t="s">
        <v>34</v>
      </c>
      <c r="J34" s="1" t="s">
        <v>73</v>
      </c>
      <c r="L34" s="1" t="s">
        <v>251</v>
      </c>
      <c r="M34" s="1">
        <v>300</v>
      </c>
      <c r="N34" s="1" t="s">
        <v>171</v>
      </c>
      <c r="O34" s="1" t="s">
        <v>37</v>
      </c>
      <c r="P34" s="2" t="s">
        <v>38</v>
      </c>
      <c r="Q34" s="1" t="s">
        <v>96</v>
      </c>
      <c r="R34" s="1" t="str">
        <f>IF(ISBLANK(Q34),  "", _xlfn.CONCAT("haas/entity/sensor/", LOWER(AC34), "/", D34, "/config"))</f>
        <v>haas/entity/sensor/weewx/roof_yearly_rain/config</v>
      </c>
      <c r="S34" s="1" t="str">
        <f>IF(ISBLANK(Q34),  "", _xlfn.CONCAT("haas/entity/sensor/", LOWER(AC34), "/", D34))</f>
        <v>haas/entity/sensor/weewx/roof_yearly_rain</v>
      </c>
      <c r="T34" s="1" t="s">
        <v>40</v>
      </c>
      <c r="U34" s="1">
        <v>1</v>
      </c>
      <c r="V34" s="1" t="s">
        <v>41</v>
      </c>
      <c r="W34" s="1">
        <v>3.15</v>
      </c>
      <c r="X34" s="1" t="s">
        <v>42</v>
      </c>
      <c r="Y34" s="1" t="s">
        <v>43</v>
      </c>
      <c r="Z34" s="1" t="s">
        <v>44</v>
      </c>
      <c r="AA34" s="1" t="s">
        <v>45</v>
      </c>
      <c r="AB34" s="12" t="s">
        <v>270</v>
      </c>
      <c r="AC34" s="1" t="s">
        <v>47</v>
      </c>
    </row>
    <row r="35" spans="1:29" x14ac:dyDescent="0.2">
      <c r="A35" s="1">
        <v>1505</v>
      </c>
      <c r="B35" s="1" t="s">
        <v>28</v>
      </c>
      <c r="C35" s="1" t="s">
        <v>29</v>
      </c>
      <c r="D35" s="1" t="s">
        <v>248</v>
      </c>
      <c r="F35" s="1" t="s">
        <v>81</v>
      </c>
      <c r="G35" s="1" t="s">
        <v>71</v>
      </c>
      <c r="H35" s="1" t="s">
        <v>269</v>
      </c>
      <c r="I35" s="1" t="s">
        <v>72</v>
      </c>
      <c r="J35" s="1" t="s">
        <v>73</v>
      </c>
      <c r="L35" s="1" t="s">
        <v>251</v>
      </c>
      <c r="M35" s="1">
        <v>300</v>
      </c>
      <c r="O35" s="1" t="s">
        <v>37</v>
      </c>
      <c r="P35" s="2" t="s">
        <v>38</v>
      </c>
      <c r="Q35" s="1" t="s">
        <v>82</v>
      </c>
      <c r="R35" s="1" t="str">
        <f>IF(ISBLANK(Q35),  "", _xlfn.CONCAT("haas/entity/sensor/", LOWER(AC35), "/", D35, "/config"))</f>
        <v>haas/entity/sensor/weewx/roof_24hour_rain/config</v>
      </c>
      <c r="S35" s="1" t="str">
        <f>IF(ISBLANK(Q35),  "", _xlfn.CONCAT("haas/entity/sensor/", LOWER(AC35), "/", D35))</f>
        <v>haas/entity/sensor/weewx/roof_24hour_rain</v>
      </c>
      <c r="T35" s="1" t="s">
        <v>40</v>
      </c>
      <c r="U35" s="1">
        <v>1</v>
      </c>
      <c r="V35" s="1" t="s">
        <v>41</v>
      </c>
      <c r="W35" s="1">
        <v>3.15</v>
      </c>
      <c r="X35" s="1" t="s">
        <v>42</v>
      </c>
      <c r="Y35" s="1" t="s">
        <v>43</v>
      </c>
      <c r="Z35" s="1" t="s">
        <v>44</v>
      </c>
      <c r="AA35" s="1" t="s">
        <v>45</v>
      </c>
      <c r="AB35" s="12" t="s">
        <v>270</v>
      </c>
      <c r="AC35" s="1" t="s">
        <v>47</v>
      </c>
    </row>
    <row r="36" spans="1:29" x14ac:dyDescent="0.2">
      <c r="A36" s="1">
        <v>1506</v>
      </c>
      <c r="B36" s="1" t="s">
        <v>28</v>
      </c>
      <c r="C36" s="1" t="s">
        <v>29</v>
      </c>
      <c r="D36" s="1" t="s">
        <v>87</v>
      </c>
      <c r="F36" s="1" t="s">
        <v>88</v>
      </c>
      <c r="G36" s="1" t="s">
        <v>71</v>
      </c>
      <c r="H36" s="1" t="s">
        <v>269</v>
      </c>
      <c r="I36" s="1" t="s">
        <v>89</v>
      </c>
      <c r="J36" s="10" t="s">
        <v>73</v>
      </c>
      <c r="L36" s="1" t="s">
        <v>251</v>
      </c>
      <c r="M36" s="1">
        <v>300</v>
      </c>
      <c r="O36" s="1" t="s">
        <v>37</v>
      </c>
      <c r="P36" s="2" t="s">
        <v>38</v>
      </c>
      <c r="Q36" s="1" t="s">
        <v>90</v>
      </c>
      <c r="R36" s="1" t="str">
        <f>IF(ISBLANK(Q36),  "", _xlfn.CONCAT("haas/entity/sensor/", LOWER(AC36), "/", D36, "/config"))</f>
        <v>haas/entity/sensor/weewx/roof_rain/config</v>
      </c>
      <c r="S36" s="1" t="str">
        <f>IF(ISBLANK(Q36),  "", _xlfn.CONCAT("haas/entity/sensor/", LOWER(AC36), "/", D36))</f>
        <v>haas/entity/sensor/weewx/roof_rain</v>
      </c>
      <c r="T36" s="1" t="s">
        <v>40</v>
      </c>
      <c r="U36" s="1">
        <v>1</v>
      </c>
      <c r="V36" s="1" t="s">
        <v>41</v>
      </c>
      <c r="W36" s="1">
        <v>3.15</v>
      </c>
      <c r="X36" s="1" t="s">
        <v>42</v>
      </c>
      <c r="Y36" s="1" t="s">
        <v>43</v>
      </c>
      <c r="Z36" s="1" t="s">
        <v>44</v>
      </c>
      <c r="AA36" s="1" t="s">
        <v>45</v>
      </c>
      <c r="AB36" s="12" t="s">
        <v>270</v>
      </c>
      <c r="AC36" s="1" t="s">
        <v>47</v>
      </c>
    </row>
    <row r="37" spans="1:29" x14ac:dyDescent="0.2">
      <c r="A37" s="1">
        <v>1507</v>
      </c>
      <c r="B37" s="1" t="s">
        <v>28</v>
      </c>
      <c r="C37" s="1" t="s">
        <v>29</v>
      </c>
      <c r="D37" s="1" t="s">
        <v>91</v>
      </c>
      <c r="F37" s="1" t="s">
        <v>92</v>
      </c>
      <c r="G37" s="1" t="s">
        <v>71</v>
      </c>
      <c r="H37" s="1" t="s">
        <v>269</v>
      </c>
      <c r="I37" s="1" t="s">
        <v>34</v>
      </c>
      <c r="J37" s="1" t="s">
        <v>73</v>
      </c>
      <c r="L37" s="1" t="s">
        <v>251</v>
      </c>
      <c r="M37" s="1">
        <v>300</v>
      </c>
      <c r="O37" s="1" t="s">
        <v>37</v>
      </c>
      <c r="P37" s="2" t="s">
        <v>38</v>
      </c>
      <c r="Q37" s="1" t="s">
        <v>93</v>
      </c>
      <c r="R37" s="1" t="str">
        <f>IF(ISBLANK(Q37),  "", _xlfn.CONCAT("haas/entity/sensor/", LOWER(AC37), "/", D37, "/config"))</f>
        <v>haas/entity/sensor/weewx/roof_storm_rain/config</v>
      </c>
      <c r="S37" s="1" t="str">
        <f>IF(ISBLANK(Q37),  "", _xlfn.CONCAT("haas/entity/sensor/", LOWER(AC37), "/", D37))</f>
        <v>haas/entity/sensor/weewx/roof_storm_rain</v>
      </c>
      <c r="T37" s="1" t="s">
        <v>40</v>
      </c>
      <c r="U37" s="1">
        <v>1</v>
      </c>
      <c r="V37" s="1" t="s">
        <v>41</v>
      </c>
      <c r="W37" s="1">
        <v>3.15</v>
      </c>
      <c r="X37" s="1" t="s">
        <v>42</v>
      </c>
      <c r="Y37" s="1" t="s">
        <v>43</v>
      </c>
      <c r="Z37" s="1" t="s">
        <v>44</v>
      </c>
      <c r="AA37" s="1" t="s">
        <v>45</v>
      </c>
      <c r="AB37" s="12" t="s">
        <v>270</v>
      </c>
      <c r="AC37" s="1" t="s">
        <v>47</v>
      </c>
    </row>
    <row r="38" spans="1:29" x14ac:dyDescent="0.2">
      <c r="A38" s="1">
        <v>1800</v>
      </c>
      <c r="B38" s="1" t="s">
        <v>28</v>
      </c>
      <c r="C38" s="1" t="s">
        <v>161</v>
      </c>
      <c r="D38" s="1" t="s">
        <v>162</v>
      </c>
      <c r="F38" s="1" t="s">
        <v>163</v>
      </c>
      <c r="G38" s="1" t="s">
        <v>164</v>
      </c>
      <c r="H38" s="1" t="s">
        <v>165</v>
      </c>
      <c r="N38" s="1" t="s">
        <v>171</v>
      </c>
      <c r="P38" s="2"/>
      <c r="R38" s="1" t="str">
        <f>IF(ISBLANK(Q38),  "", _xlfn.CONCAT("haas/entity/sensor/", LOWER(AC38), "/", D38, "/config"))</f>
        <v/>
      </c>
      <c r="S38" s="1" t="str">
        <f>IF(ISBLANK(Q38),  "", _xlfn.CONCAT("haas/entity/sensor/", LOWER(AC38), "/", D38))</f>
        <v/>
      </c>
      <c r="AC38" s="1" t="s">
        <v>166</v>
      </c>
    </row>
    <row r="39" spans="1:29" x14ac:dyDescent="0.2">
      <c r="A39" s="1">
        <v>1900</v>
      </c>
      <c r="B39" s="1" t="s">
        <v>28</v>
      </c>
      <c r="C39" s="1" t="s">
        <v>167</v>
      </c>
      <c r="D39" s="1" t="s">
        <v>168</v>
      </c>
      <c r="F39" s="1" t="s">
        <v>169</v>
      </c>
      <c r="G39" s="1" t="s">
        <v>170</v>
      </c>
      <c r="H39" s="1" t="s">
        <v>165</v>
      </c>
      <c r="N39" s="1" t="s">
        <v>171</v>
      </c>
      <c r="P39" s="2"/>
      <c r="R39" s="1" t="str">
        <f>IF(ISBLANK(Q39),  "", _xlfn.CONCAT("haas/entity/sensor/", LOWER(AC39), "/", D39, "/config"))</f>
        <v/>
      </c>
      <c r="S39" s="1" t="str">
        <f>IF(ISBLANK(Q39),  "", _xlfn.CONCAT("haas/entity/sensor/", LOWER(AC39), "/", D39))</f>
        <v/>
      </c>
      <c r="AC39" s="1" t="s">
        <v>262</v>
      </c>
    </row>
    <row r="40" spans="1:29" x14ac:dyDescent="0.2">
      <c r="A40" s="1">
        <v>2000</v>
      </c>
      <c r="B40" s="1" t="s">
        <v>28</v>
      </c>
      <c r="C40" s="1" t="s">
        <v>172</v>
      </c>
      <c r="D40" s="1" t="s">
        <v>173</v>
      </c>
      <c r="F40" s="1" t="s">
        <v>174</v>
      </c>
      <c r="G40" s="1" t="s">
        <v>175</v>
      </c>
      <c r="H40" s="1" t="s">
        <v>165</v>
      </c>
      <c r="N40" s="1" t="s">
        <v>171</v>
      </c>
      <c r="P40" s="2"/>
      <c r="R40" s="1" t="str">
        <f>IF(ISBLANK(Q40),  "", _xlfn.CONCAT("haas/entity/sensor/", LOWER(AC40), "/", D40, "/config"))</f>
        <v/>
      </c>
      <c r="S40" s="1" t="str">
        <f>IF(ISBLANK(Q40),  "", _xlfn.CONCAT("haas/entity/sensor/", LOWER(AC40), "/", D40))</f>
        <v/>
      </c>
      <c r="AC40" s="1" t="s">
        <v>263</v>
      </c>
    </row>
    <row r="41" spans="1:29" x14ac:dyDescent="0.2">
      <c r="A41" s="1">
        <v>2001</v>
      </c>
      <c r="B41" s="1" t="s">
        <v>28</v>
      </c>
      <c r="C41" s="1" t="s">
        <v>172</v>
      </c>
      <c r="D41" s="1" t="s">
        <v>176</v>
      </c>
      <c r="F41" s="1" t="s">
        <v>177</v>
      </c>
      <c r="G41" s="1" t="s">
        <v>175</v>
      </c>
      <c r="H41" s="1" t="s">
        <v>165</v>
      </c>
      <c r="N41" s="1" t="s">
        <v>171</v>
      </c>
      <c r="P41" s="2"/>
      <c r="R41" s="1" t="str">
        <f>IF(ISBLANK(Q41),  "", _xlfn.CONCAT("haas/entity/sensor/", LOWER(AC41), "/", D41, "/config"))</f>
        <v/>
      </c>
      <c r="S41" s="1" t="str">
        <f>IF(ISBLANK(Q41),  "", _xlfn.CONCAT("haas/entity/sensor/", LOWER(AC41), "/", D41))</f>
        <v/>
      </c>
      <c r="AC41" s="1" t="s">
        <v>166</v>
      </c>
    </row>
    <row r="42" spans="1:29" x14ac:dyDescent="0.2">
      <c r="A42" s="1">
        <v>2002</v>
      </c>
      <c r="B42" s="1" t="s">
        <v>28</v>
      </c>
      <c r="C42" s="1" t="s">
        <v>172</v>
      </c>
      <c r="D42" s="1" t="s">
        <v>178</v>
      </c>
      <c r="G42" s="1" t="s">
        <v>175</v>
      </c>
      <c r="H42" s="1" t="s">
        <v>165</v>
      </c>
      <c r="P42" s="2"/>
      <c r="R42" s="1" t="str">
        <f>IF(ISBLANK(Q42),  "", _xlfn.CONCAT("haas/entity/sensor/", LOWER(AC42), "/", D42, "/config"))</f>
        <v/>
      </c>
      <c r="S42" s="1" t="str">
        <f>IF(ISBLANK(Q42),  "", _xlfn.CONCAT("haas/entity/sensor/", LOWER(AC42), "/", D42))</f>
        <v/>
      </c>
      <c r="AC42" s="1" t="s">
        <v>263</v>
      </c>
    </row>
    <row r="43" spans="1:29" x14ac:dyDescent="0.2">
      <c r="A43" s="1">
        <v>2050</v>
      </c>
      <c r="B43" s="1" t="s">
        <v>28</v>
      </c>
      <c r="C43" s="1" t="s">
        <v>167</v>
      </c>
      <c r="D43" s="1" t="s">
        <v>259</v>
      </c>
      <c r="F43" s="1" t="s">
        <v>260</v>
      </c>
      <c r="G43" s="1" t="s">
        <v>261</v>
      </c>
      <c r="H43" s="1" t="s">
        <v>165</v>
      </c>
      <c r="N43" s="1" t="s">
        <v>171</v>
      </c>
      <c r="P43" s="2"/>
      <c r="AC43" s="1" t="s">
        <v>262</v>
      </c>
    </row>
    <row r="44" spans="1:29" x14ac:dyDescent="0.2">
      <c r="A44" s="1">
        <v>2100</v>
      </c>
      <c r="B44" s="1" t="s">
        <v>28</v>
      </c>
      <c r="C44" s="1" t="s">
        <v>29</v>
      </c>
      <c r="D44" s="1" t="s">
        <v>179</v>
      </c>
      <c r="F44" s="1" t="s">
        <v>169</v>
      </c>
      <c r="G44" s="1" t="s">
        <v>180</v>
      </c>
      <c r="H44" s="1" t="s">
        <v>181</v>
      </c>
      <c r="I44" s="1" t="s">
        <v>34</v>
      </c>
      <c r="N44" s="1" t="s">
        <v>171</v>
      </c>
      <c r="P44" s="2"/>
      <c r="R44" s="1" t="str">
        <f>IF(ISBLANK(Q44),  "", _xlfn.CONCAT("haas/entity/sensor/", LOWER(AC44), "/", D44, "/config"))</f>
        <v/>
      </c>
      <c r="S44" s="1" t="str">
        <f>IF(ISBLANK(Q44),  "", _xlfn.CONCAT("haas/entity/sensor/", LOWER(AC44), "/", D44))</f>
        <v/>
      </c>
      <c r="AC44" s="1" t="s">
        <v>262</v>
      </c>
    </row>
    <row r="45" spans="1:29" x14ac:dyDescent="0.2">
      <c r="A45" s="1">
        <v>2101</v>
      </c>
      <c r="B45" s="1" t="s">
        <v>185</v>
      </c>
      <c r="C45" s="1" t="s">
        <v>29</v>
      </c>
      <c r="D45" s="1" t="s">
        <v>186</v>
      </c>
      <c r="F45" s="1" t="s">
        <v>187</v>
      </c>
      <c r="G45" s="1" t="s">
        <v>180</v>
      </c>
      <c r="H45" s="1" t="s">
        <v>181</v>
      </c>
      <c r="I45" s="1" t="s">
        <v>34</v>
      </c>
      <c r="N45" s="1" t="s">
        <v>171</v>
      </c>
      <c r="P45" s="2"/>
      <c r="R45" s="1" t="str">
        <f>IF(ISBLANK(Q45),  "", _xlfn.CONCAT("haas/entity/sensor/", LOWER(AC45), "/", D45, "/config"))</f>
        <v/>
      </c>
      <c r="S45" s="1" t="str">
        <f>IF(ISBLANK(Q45),  "", _xlfn.CONCAT("haas/entity/sensor/", LOWER(AC45), "/", D45))</f>
        <v/>
      </c>
      <c r="AC45" s="1" t="s">
        <v>209</v>
      </c>
    </row>
    <row r="46" spans="1:29" x14ac:dyDescent="0.2">
      <c r="A46" s="1">
        <v>2200</v>
      </c>
      <c r="B46" s="1" t="s">
        <v>28</v>
      </c>
      <c r="C46" s="1" t="s">
        <v>29</v>
      </c>
      <c r="D46" s="1" t="s">
        <v>182</v>
      </c>
      <c r="F46" s="1" t="s">
        <v>169</v>
      </c>
      <c r="G46" s="1" t="s">
        <v>183</v>
      </c>
      <c r="H46" s="1" t="s">
        <v>181</v>
      </c>
      <c r="I46" s="1" t="s">
        <v>89</v>
      </c>
      <c r="P46" s="2"/>
      <c r="R46" s="1" t="str">
        <f>IF(ISBLANK(Q46),  "", _xlfn.CONCAT("haas/entity/sensor/", LOWER(AC46), "/", D46, "/config"))</f>
        <v/>
      </c>
      <c r="S46" s="1" t="str">
        <f>IF(ISBLANK(Q46),  "", _xlfn.CONCAT("haas/entity/sensor/", LOWER(AC46), "/", D46))</f>
        <v/>
      </c>
      <c r="AC46" s="1" t="s">
        <v>262</v>
      </c>
    </row>
    <row r="47" spans="1:29" x14ac:dyDescent="0.2">
      <c r="A47" s="1">
        <v>2201</v>
      </c>
      <c r="B47" s="1" t="s">
        <v>28</v>
      </c>
      <c r="C47" s="1" t="s">
        <v>29</v>
      </c>
      <c r="D47" s="1" t="s">
        <v>184</v>
      </c>
      <c r="F47" s="1" t="s">
        <v>169</v>
      </c>
      <c r="G47" s="1" t="s">
        <v>183</v>
      </c>
      <c r="H47" s="1" t="s">
        <v>181</v>
      </c>
      <c r="I47" s="1" t="s">
        <v>72</v>
      </c>
      <c r="N47" s="1" t="s">
        <v>171</v>
      </c>
      <c r="P47" s="2"/>
      <c r="R47" s="1" t="str">
        <f>IF(ISBLANK(Q47),  "", _xlfn.CONCAT("haas/entity/sensor/", LOWER(AC47), "/", D47, "/config"))</f>
        <v/>
      </c>
      <c r="S47" s="1" t="str">
        <f>IF(ISBLANK(Q47),  "", _xlfn.CONCAT("haas/entity/sensor/", LOWER(AC47), "/", D47))</f>
        <v/>
      </c>
      <c r="AC47" s="1" t="s">
        <v>262</v>
      </c>
    </row>
    <row r="48" spans="1:29" x14ac:dyDescent="0.2">
      <c r="A48" s="1">
        <v>2202</v>
      </c>
      <c r="B48" s="1" t="s">
        <v>185</v>
      </c>
      <c r="C48" s="1" t="s">
        <v>29</v>
      </c>
      <c r="D48" s="1" t="s">
        <v>188</v>
      </c>
      <c r="F48" s="1" t="s">
        <v>187</v>
      </c>
      <c r="G48" s="1" t="s">
        <v>183</v>
      </c>
      <c r="H48" s="1" t="s">
        <v>181</v>
      </c>
      <c r="I48" s="1" t="s">
        <v>89</v>
      </c>
      <c r="P48" s="2"/>
      <c r="R48" s="1" t="str">
        <f>IF(ISBLANK(Q48),  "", _xlfn.CONCAT("haas/entity/sensor/", LOWER(AC48), "/", D48, "/config"))</f>
        <v/>
      </c>
      <c r="S48" s="1" t="str">
        <f>IF(ISBLANK(Q48),  "", _xlfn.CONCAT("haas/entity/sensor/", LOWER(AC48), "/", D48))</f>
        <v/>
      </c>
      <c r="AC48" s="1" t="s">
        <v>209</v>
      </c>
    </row>
    <row r="49" spans="1:29" x14ac:dyDescent="0.2">
      <c r="A49" s="1">
        <v>2203</v>
      </c>
      <c r="B49" s="1" t="s">
        <v>185</v>
      </c>
      <c r="C49" s="1" t="s">
        <v>29</v>
      </c>
      <c r="D49" s="1" t="s">
        <v>189</v>
      </c>
      <c r="F49" s="1" t="s">
        <v>187</v>
      </c>
      <c r="G49" s="1" t="s">
        <v>183</v>
      </c>
      <c r="H49" s="1" t="s">
        <v>181</v>
      </c>
      <c r="I49" s="1" t="s">
        <v>72</v>
      </c>
      <c r="N49" s="1" t="s">
        <v>171</v>
      </c>
      <c r="P49" s="2"/>
      <c r="R49" s="1" t="str">
        <f>IF(ISBLANK(Q49),  "", _xlfn.CONCAT("haas/entity/sensor/", LOWER(AC49), "/", D49, "/config"))</f>
        <v/>
      </c>
      <c r="S49" s="1" t="str">
        <f>IF(ISBLANK(Q49),  "", _xlfn.CONCAT("haas/entity/sensor/", LOWER(AC49), "/", D49))</f>
        <v/>
      </c>
      <c r="AC49" s="1" t="s">
        <v>209</v>
      </c>
    </row>
    <row r="50" spans="1:29" x14ac:dyDescent="0.2">
      <c r="A50" s="1">
        <v>2300</v>
      </c>
      <c r="B50" s="1" t="s">
        <v>28</v>
      </c>
      <c r="C50" s="1" t="s">
        <v>29</v>
      </c>
      <c r="D50" s="1" t="s">
        <v>190</v>
      </c>
      <c r="G50" s="1" t="s">
        <v>175</v>
      </c>
      <c r="H50" s="1" t="s">
        <v>181</v>
      </c>
      <c r="P50" s="2"/>
      <c r="R50" s="1" t="str">
        <f>IF(ISBLANK(Q50),  "", _xlfn.CONCAT("haas/entity/sensor/", LOWER(AC50), "/", D50, "/config"))</f>
        <v/>
      </c>
      <c r="S50" s="1" t="str">
        <f>IF(ISBLANK(Q50),  "", _xlfn.CONCAT("haas/entity/sensor/", LOWER(AC50), "/", D50))</f>
        <v/>
      </c>
      <c r="AC50" s="1" t="s">
        <v>264</v>
      </c>
    </row>
    <row r="51" spans="1:29" x14ac:dyDescent="0.2">
      <c r="A51" s="1">
        <v>2301</v>
      </c>
      <c r="B51" s="1" t="s">
        <v>28</v>
      </c>
      <c r="C51" s="1" t="s">
        <v>29</v>
      </c>
      <c r="D51" s="1" t="s">
        <v>191</v>
      </c>
      <c r="G51" s="1" t="s">
        <v>175</v>
      </c>
      <c r="H51" s="1" t="s">
        <v>181</v>
      </c>
      <c r="P51" s="2"/>
      <c r="R51" s="1" t="str">
        <f>IF(ISBLANK(Q51),  "", _xlfn.CONCAT("haas/entity/sensor/", LOWER(AC51), "/", D51, "/config"))</f>
        <v/>
      </c>
      <c r="S51" s="1" t="str">
        <f>IF(ISBLANK(Q51),  "", _xlfn.CONCAT("haas/entity/sensor/", LOWER(AC51), "/", D51))</f>
        <v/>
      </c>
      <c r="AC51" s="1" t="s">
        <v>264</v>
      </c>
    </row>
    <row r="52" spans="1:29" x14ac:dyDescent="0.2">
      <c r="A52" s="1">
        <v>2302</v>
      </c>
      <c r="B52" s="1" t="s">
        <v>28</v>
      </c>
      <c r="C52" s="1" t="s">
        <v>29</v>
      </c>
      <c r="D52" s="1" t="s">
        <v>192</v>
      </c>
      <c r="G52" s="1" t="s">
        <v>175</v>
      </c>
      <c r="H52" s="1" t="s">
        <v>181</v>
      </c>
      <c r="P52" s="2"/>
      <c r="R52" s="1" t="str">
        <f>IF(ISBLANK(Q52),  "", _xlfn.CONCAT("haas/entity/sensor/", LOWER(AC52), "/", D52, "/config"))</f>
        <v/>
      </c>
      <c r="S52" s="1" t="str">
        <f>IF(ISBLANK(Q52),  "", _xlfn.CONCAT("haas/entity/sensor/", LOWER(AC52), "/", D52))</f>
        <v/>
      </c>
      <c r="AC52" s="1" t="s">
        <v>264</v>
      </c>
    </row>
    <row r="53" spans="1:29" x14ac:dyDescent="0.2">
      <c r="A53" s="1">
        <v>2303</v>
      </c>
      <c r="B53" s="1" t="s">
        <v>28</v>
      </c>
      <c r="C53" s="1" t="s">
        <v>29</v>
      </c>
      <c r="D53" s="1" t="s">
        <v>193</v>
      </c>
      <c r="G53" s="1" t="s">
        <v>175</v>
      </c>
      <c r="H53" s="1" t="s">
        <v>181</v>
      </c>
      <c r="P53" s="2"/>
      <c r="R53" s="1" t="str">
        <f>IF(ISBLANK(Q53),  "", _xlfn.CONCAT("haas/entity/sensor/", LOWER(AC53), "/", D53, "/config"))</f>
        <v/>
      </c>
      <c r="S53" s="1" t="str">
        <f>IF(ISBLANK(Q53),  "", _xlfn.CONCAT("haas/entity/sensor/", LOWER(AC53), "/", D53))</f>
        <v/>
      </c>
      <c r="AC53" s="1" t="s">
        <v>264</v>
      </c>
    </row>
    <row r="54" spans="1:29" x14ac:dyDescent="0.2">
      <c r="A54" s="1">
        <v>2304</v>
      </c>
      <c r="B54" s="1" t="s">
        <v>28</v>
      </c>
      <c r="C54" s="1" t="s">
        <v>29</v>
      </c>
      <c r="D54" s="1" t="s">
        <v>194</v>
      </c>
      <c r="G54" s="1" t="s">
        <v>175</v>
      </c>
      <c r="H54" s="1" t="s">
        <v>181</v>
      </c>
      <c r="P54" s="2"/>
      <c r="R54" s="1" t="str">
        <f>IF(ISBLANK(Q54),  "", _xlfn.CONCAT("haas/entity/sensor/", LOWER(AC54), "/", D54, "/config"))</f>
        <v/>
      </c>
      <c r="S54" s="1" t="str">
        <f>IF(ISBLANK(Q54),  "", _xlfn.CONCAT("haas/entity/sensor/", LOWER(AC54), "/", D54))</f>
        <v/>
      </c>
      <c r="AC54" s="1" t="s">
        <v>264</v>
      </c>
    </row>
    <row r="55" spans="1:29" x14ac:dyDescent="0.2">
      <c r="A55" s="1">
        <v>2400</v>
      </c>
      <c r="B55" s="1" t="s">
        <v>28</v>
      </c>
      <c r="C55" s="1" t="s">
        <v>29</v>
      </c>
      <c r="D55" s="1" t="s">
        <v>195</v>
      </c>
      <c r="G55" s="1" t="s">
        <v>236</v>
      </c>
      <c r="H55" s="1" t="s">
        <v>196</v>
      </c>
      <c r="P55" s="2"/>
      <c r="R55" s="1" t="str">
        <f>IF(ISBLANK(Q55),  "", _xlfn.CONCAT("haas/entity/sensor/", LOWER(AC55), "/", D55, "/config"))</f>
        <v/>
      </c>
      <c r="S55" s="1" t="str">
        <f>IF(ISBLANK(Q55),  "", _xlfn.CONCAT("haas/entity/sensor/", LOWER(AC55), "/", D55))</f>
        <v/>
      </c>
      <c r="AC55" s="1" t="s">
        <v>265</v>
      </c>
    </row>
    <row r="56" spans="1:29" x14ac:dyDescent="0.2">
      <c r="A56" s="1">
        <v>2500</v>
      </c>
      <c r="B56" s="1" t="s">
        <v>28</v>
      </c>
      <c r="C56" s="1" t="s">
        <v>29</v>
      </c>
      <c r="D56" s="1" t="s">
        <v>246</v>
      </c>
      <c r="F56" s="1" t="s">
        <v>97</v>
      </c>
      <c r="G56" s="1" t="s">
        <v>98</v>
      </c>
      <c r="H56" s="1" t="s">
        <v>99</v>
      </c>
      <c r="I56" s="1" t="s">
        <v>34</v>
      </c>
      <c r="J56" s="1" t="s">
        <v>100</v>
      </c>
      <c r="K56" s="1" t="s">
        <v>101</v>
      </c>
      <c r="M56" s="1">
        <v>300</v>
      </c>
      <c r="O56" s="1" t="s">
        <v>37</v>
      </c>
      <c r="P56" s="2" t="s">
        <v>38</v>
      </c>
      <c r="Q56" s="1" t="s">
        <v>102</v>
      </c>
      <c r="R56" s="1" t="str">
        <f>IF(ISBLANK(Q56),  "", _xlfn.CONCAT("haas/entity/sensor/", LOWER(AC56), "/", D56, "/config"))</f>
        <v>haas/entity/sensor/weewx/weatherstation_console_battery_voltage/config</v>
      </c>
      <c r="S56" s="1" t="str">
        <f>IF(ISBLANK(Q56),  "", _xlfn.CONCAT("haas/entity/sensor/", LOWER(AC56), "/", D56))</f>
        <v>haas/entity/sensor/weewx/weatherstation_console_battery_voltage</v>
      </c>
      <c r="T56" s="1" t="s">
        <v>40</v>
      </c>
      <c r="U56" s="1">
        <v>1</v>
      </c>
      <c r="V56" s="1" t="s">
        <v>41</v>
      </c>
      <c r="W56" s="1">
        <v>3.15</v>
      </c>
      <c r="X56" s="1" t="s">
        <v>42</v>
      </c>
      <c r="Y56" s="1" t="s">
        <v>43</v>
      </c>
      <c r="Z56" s="1" t="s">
        <v>44</v>
      </c>
      <c r="AA56" s="1" t="s">
        <v>45</v>
      </c>
      <c r="AB56" s="1" t="s">
        <v>46</v>
      </c>
      <c r="AC56" s="1" t="s">
        <v>47</v>
      </c>
    </row>
    <row r="57" spans="1:29" x14ac:dyDescent="0.2">
      <c r="A57" s="1">
        <v>2501</v>
      </c>
      <c r="B57" s="1" t="s">
        <v>28</v>
      </c>
      <c r="C57" s="1" t="s">
        <v>29</v>
      </c>
      <c r="D57" s="1" t="s">
        <v>247</v>
      </c>
      <c r="F57" s="1" t="s">
        <v>103</v>
      </c>
      <c r="G57" s="1" t="s">
        <v>98</v>
      </c>
      <c r="H57" s="1" t="s">
        <v>99</v>
      </c>
      <c r="I57" s="1" t="s">
        <v>34</v>
      </c>
      <c r="J57" s="1" t="s">
        <v>35</v>
      </c>
      <c r="M57" s="1">
        <v>300</v>
      </c>
      <c r="O57" s="1" t="s">
        <v>37</v>
      </c>
      <c r="P57" s="2" t="s">
        <v>38</v>
      </c>
      <c r="Q57" s="1" t="s">
        <v>104</v>
      </c>
      <c r="R57" s="1" t="str">
        <f>IF(ISBLANK(Q57),  "", _xlfn.CONCAT("haas/entity/sensor/", LOWER(AC57), "/", D57, "/config"))</f>
        <v>haas/entity/sensor/weewx/weatherstation_coms_signal_quality/config</v>
      </c>
      <c r="S57" s="1" t="str">
        <f>IF(ISBLANK(Q57),  "", _xlfn.CONCAT("haas/entity/sensor/", LOWER(AC57), "/", D57))</f>
        <v>haas/entity/sensor/weewx/weatherstation_coms_signal_quality</v>
      </c>
      <c r="T57" s="1" t="s">
        <v>40</v>
      </c>
      <c r="U57" s="1">
        <v>1</v>
      </c>
      <c r="V57" s="1" t="s">
        <v>41</v>
      </c>
      <c r="W57" s="1">
        <v>3.15</v>
      </c>
      <c r="X57" s="1" t="s">
        <v>42</v>
      </c>
      <c r="Y57" s="1" t="s">
        <v>43</v>
      </c>
      <c r="Z57" s="1" t="s">
        <v>44</v>
      </c>
      <c r="AA57" s="1" t="s">
        <v>45</v>
      </c>
      <c r="AB57" s="1" t="s">
        <v>46</v>
      </c>
      <c r="AC57" s="1" t="s">
        <v>47</v>
      </c>
    </row>
    <row r="58" spans="1:29" x14ac:dyDescent="0.2">
      <c r="A58" s="1">
        <v>2600</v>
      </c>
      <c r="B58" s="1" t="s">
        <v>28</v>
      </c>
      <c r="C58" s="1" t="s">
        <v>199</v>
      </c>
      <c r="D58" s="1" t="s">
        <v>200</v>
      </c>
      <c r="G58" s="1" t="s">
        <v>238</v>
      </c>
      <c r="H58" s="1" t="s">
        <v>198</v>
      </c>
      <c r="N58" s="1" t="s">
        <v>171</v>
      </c>
      <c r="P58" s="2"/>
      <c r="R58" s="1" t="str">
        <f>IF(ISBLANK(Q58),  "", _xlfn.CONCAT("haas/entity/sensor/", LOWER(AC58), "/", D58, "/config"))</f>
        <v/>
      </c>
      <c r="S58" s="1" t="str">
        <f>IF(ISBLANK(Q58),  "", _xlfn.CONCAT("haas/entity/sensor/", LOWER(AC58), "/", D58))</f>
        <v/>
      </c>
      <c r="AC58" s="1" t="s">
        <v>266</v>
      </c>
    </row>
    <row r="59" spans="1:29" x14ac:dyDescent="0.2">
      <c r="A59" s="1">
        <v>2700</v>
      </c>
      <c r="B59" s="1" t="s">
        <v>28</v>
      </c>
      <c r="C59" s="1" t="s">
        <v>199</v>
      </c>
      <c r="D59" s="1" t="s">
        <v>201</v>
      </c>
      <c r="G59" s="1" t="s">
        <v>237</v>
      </c>
      <c r="H59" s="1" t="s">
        <v>198</v>
      </c>
      <c r="N59" s="1" t="s">
        <v>171</v>
      </c>
      <c r="P59" s="2"/>
      <c r="R59" s="1" t="str">
        <f>IF(ISBLANK(Q59),  "", _xlfn.CONCAT("haas/entity/sensor/", LOWER(AC59), "/", D59, "/config"))</f>
        <v/>
      </c>
      <c r="S59" s="1" t="str">
        <f>IF(ISBLANK(Q59),  "", _xlfn.CONCAT("haas/entity/sensor/", LOWER(AC59), "/", D59))</f>
        <v/>
      </c>
      <c r="AC59" s="1" t="s">
        <v>267</v>
      </c>
    </row>
    <row r="60" spans="1:29" x14ac:dyDescent="0.2">
      <c r="A60" s="1">
        <v>2800</v>
      </c>
      <c r="B60" s="1" t="s">
        <v>28</v>
      </c>
      <c r="C60" s="1" t="s">
        <v>29</v>
      </c>
      <c r="D60" s="1" t="s">
        <v>197</v>
      </c>
      <c r="G60" s="1" t="s">
        <v>98</v>
      </c>
      <c r="H60" s="1" t="s">
        <v>198</v>
      </c>
      <c r="P60" s="2"/>
      <c r="R60" s="1" t="str">
        <f>IF(ISBLANK(Q60),  "", _xlfn.CONCAT("haas/entity/sensor/", LOWER(AC60), "/", D60, "/config"))</f>
        <v/>
      </c>
      <c r="S60" s="1" t="str">
        <f>IF(ISBLANK(Q60),  "", _xlfn.CONCAT("haas/entity/sensor/", LOWER(AC60), "/", D60))</f>
        <v/>
      </c>
      <c r="AC60" s="1" t="s">
        <v>267</v>
      </c>
    </row>
    <row r="61" spans="1:29" x14ac:dyDescent="0.2">
      <c r="A61" s="1">
        <v>2900</v>
      </c>
      <c r="B61" s="1" t="s">
        <v>28</v>
      </c>
      <c r="C61" s="1" t="s">
        <v>202</v>
      </c>
      <c r="D61" s="1" t="s">
        <v>203</v>
      </c>
      <c r="G61" s="10" t="s">
        <v>239</v>
      </c>
      <c r="H61" s="1" t="s">
        <v>254</v>
      </c>
      <c r="N61" s="1" t="s">
        <v>171</v>
      </c>
      <c r="P61" s="2"/>
      <c r="R61" s="1" t="str">
        <f>IF(ISBLANK(Q61),  "", _xlfn.CONCAT("haas/entity/sensor/", LOWER(AC61), "/", D61, "/config"))</f>
        <v/>
      </c>
      <c r="S61" s="1" t="str">
        <f>IF(ISBLANK(Q61),  "", _xlfn.CONCAT("haas/entity/sensor/", LOWER(AC61), "/", D61))</f>
        <v/>
      </c>
      <c r="AC61" s="1" t="s">
        <v>268</v>
      </c>
    </row>
    <row r="62" spans="1:29" x14ac:dyDescent="0.2">
      <c r="A62" s="1">
        <v>3000</v>
      </c>
      <c r="B62" s="1" t="s">
        <v>28</v>
      </c>
      <c r="C62" s="1" t="s">
        <v>204</v>
      </c>
      <c r="D62" s="1" t="s">
        <v>205</v>
      </c>
      <c r="G62" s="9" t="s">
        <v>240</v>
      </c>
      <c r="H62" s="1" t="s">
        <v>254</v>
      </c>
      <c r="P62" s="2"/>
      <c r="R62" s="1" t="str">
        <f>IF(ISBLANK(Q62),  "", _xlfn.CONCAT("haas/entity/sensor/", LOWER(AC62), "/", D62, "/config"))</f>
        <v/>
      </c>
      <c r="S62" s="1" t="str">
        <f>IF(ISBLANK(Q62),  "", _xlfn.CONCAT("haas/entity/sensor/", LOWER(AC62), "/", D62))</f>
        <v/>
      </c>
      <c r="AC62" s="1" t="s">
        <v>268</v>
      </c>
    </row>
    <row r="63" spans="1:29" x14ac:dyDescent="0.2">
      <c r="A63" s="1">
        <v>3001</v>
      </c>
      <c r="B63" s="1" t="s">
        <v>28</v>
      </c>
      <c r="C63" s="1" t="s">
        <v>204</v>
      </c>
      <c r="D63" s="1" t="s">
        <v>206</v>
      </c>
      <c r="G63" s="1" t="s">
        <v>240</v>
      </c>
      <c r="H63" s="1" t="s">
        <v>254</v>
      </c>
      <c r="P63" s="2"/>
      <c r="R63" s="1" t="str">
        <f>IF(ISBLANK(Q63),  "", _xlfn.CONCAT("haas/entity/sensor/", LOWER(AC63), "/", D63, "/config"))</f>
        <v/>
      </c>
      <c r="S63" s="1" t="str">
        <f>IF(ISBLANK(Q63),  "", _xlfn.CONCAT("haas/entity/sensor/", LOWER(AC63), "/", D63))</f>
        <v/>
      </c>
      <c r="AC63" s="1" t="s">
        <v>166</v>
      </c>
    </row>
    <row r="64" spans="1:29" x14ac:dyDescent="0.2">
      <c r="A64" s="1">
        <v>8000</v>
      </c>
      <c r="B64" s="1" t="s">
        <v>28</v>
      </c>
      <c r="C64" s="1" t="s">
        <v>207</v>
      </c>
      <c r="D64" s="1" t="s">
        <v>208</v>
      </c>
      <c r="G64" s="1" t="s">
        <v>175</v>
      </c>
      <c r="H64" s="1" t="s">
        <v>209</v>
      </c>
      <c r="P64" s="2"/>
      <c r="R64" s="1" t="str">
        <f>IF(ISBLANK(Q64),  "", _xlfn.CONCAT("haas/entity/sensor/", LOWER(AC64), "/", D64, "/config"))</f>
        <v/>
      </c>
      <c r="S64" s="1" t="str">
        <f>IF(ISBLANK(Q64),  "", _xlfn.CONCAT("haas/entity/sensor/", LOWER(AC64), "/", D64))</f>
        <v/>
      </c>
      <c r="AC64" s="1" t="s">
        <v>263</v>
      </c>
    </row>
    <row r="65" spans="1:29" x14ac:dyDescent="0.2">
      <c r="A65" s="1">
        <v>9000</v>
      </c>
      <c r="B65" s="1" t="s">
        <v>28</v>
      </c>
      <c r="C65" s="3" t="s">
        <v>210</v>
      </c>
      <c r="D65" s="1" t="s">
        <v>211</v>
      </c>
      <c r="G65" s="1" t="s">
        <v>98</v>
      </c>
      <c r="H65" s="1" t="s">
        <v>209</v>
      </c>
      <c r="P65" s="2"/>
      <c r="R65" s="1" t="str">
        <f>IF(ISBLANK(Q65),  "", _xlfn.CONCAT("haas/entity/sensor/", LOWER(AC65), "/", D65, "/config"))</f>
        <v/>
      </c>
      <c r="S65" s="1" t="str">
        <f>IF(ISBLANK(Q65),  "", _xlfn.CONCAT("haas/entity/sensor/", LOWER(AC65), "/", D65))</f>
        <v/>
      </c>
      <c r="AC65" s="1" t="s">
        <v>209</v>
      </c>
    </row>
  </sheetData>
  <hyperlinks>
    <hyperlink ref="I1" r:id="rId1" location="available-state-classes" xr:uid="{00000000-0004-0000-0000-000000000000}"/>
    <hyperlink ref="K1" r:id="rId2" location="L273" xr:uid="{00000000-0004-0000-0000-000001000000}"/>
    <hyperlink ref="T1" r:id="rId3" display="Template" xr:uid="{00000000-0004-0000-0000-000002000000}"/>
    <hyperlink ref="J1" r:id="rId4" location="L460" xr:uid="{00000000-0004-0000-0000-000003000000}"/>
    <hyperlink ref="AB3" r:id="rId5" xr:uid="{29395BBD-DD9F-C640-A643-B763862D3453}"/>
    <hyperlink ref="AB4" r:id="rId6" xr:uid="{AA7762EB-4D9F-0C4C-BBA6-16F264C5C4B4}"/>
    <hyperlink ref="AB5" r:id="rId7" xr:uid="{DF25D59C-0A79-1249-A0D9-909020869E69}"/>
    <hyperlink ref="AB6" r:id="rId8" xr:uid="{0BFDA579-F94A-C24C-A1AB-2AEC0E70C7E3}"/>
    <hyperlink ref="AB7" r:id="rId9" xr:uid="{A714E0E5-9CD8-5F46-A2A3-235E9A231C78}"/>
    <hyperlink ref="AB8" r:id="rId10" xr:uid="{BAF169C1-C55B-734F-83A3-1E700272045D}"/>
    <hyperlink ref="AB9" r:id="rId11" xr:uid="{7483C056-5C8A-0D49-A0FC-706E9E60F618}"/>
    <hyperlink ref="AB10" r:id="rId12" xr:uid="{66C28D98-8781-B844-8883-7F931CC8691F}"/>
    <hyperlink ref="AB12" r:id="rId13" xr:uid="{8EADE576-5626-AD41-A703-EDF78E53D186}"/>
    <hyperlink ref="AB13" r:id="rId14" xr:uid="{2EFB340C-5528-EC49-A673-F0A10EEEF709}"/>
    <hyperlink ref="AB15" r:id="rId15" xr:uid="{838C2324-17CA-6D43-8365-CEC03ABF99DC}"/>
    <hyperlink ref="AB16" r:id="rId16" xr:uid="{5280AB01-47B5-BC42-9649-47D3083D5A9D}"/>
    <hyperlink ref="AB18:AB37" r:id="rId17" display="https://weewx.janeandgraham.com" xr:uid="{F2567C9E-755B-EB4B-A145-A6BBABE92D07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2022-02-16T03:53:57Z</dcterms:modified>
</cp:coreProperties>
</file>