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2E8013D4-2E6D-474A-81DC-C6968FD24B36}" xr6:coauthVersionLast="36" xr6:coauthVersionMax="47" xr10:uidLastSave="{00000000-0000-0000-0000-000000000000}"/>
  <bookViews>
    <workbookView xWindow="43188" yWindow="6588" windowWidth="19200" windowHeight="11268" activeTab="1" xr2:uid="{00000000-000D-0000-FFFF-FFFF00000000}"/>
  </bookViews>
  <sheets>
    <sheet name="hydrogen_constants" sheetId="3" r:id="rId1"/>
    <sheet name="hydrogen_supply" sheetId="1" r:id="rId2"/>
    <sheet name="hydrogen_demand" sheetId="2" r:id="rId3"/>
  </sheets>
  <definedNames>
    <definedName name="AMMONIA_DEMAND_2005">hydrogen_demand!$C$32:$C$40</definedName>
    <definedName name="CARBON_DIOXIDE_PER_H2_GASES_BASED_FUEL_INTENSITY">hydrogen_supply!$G$4</definedName>
    <definedName name="CARBON_DIOXIDE_PER_H2_LIQUIDS_BASED_FUEL_INTENSITY">hydrogen_supply!$H$4</definedName>
    <definedName name="CF_FLEXIBLE_ELECTROLYSERS">hydrogen_supply!$J$4</definedName>
    <definedName name="CF_STATIONARY_ELECTROLYZERS">hydrogen_supply!$I$4</definedName>
    <definedName name="EFFICIENCY_ELECTROLYZER">hydrogen_supply!$D$4</definedName>
    <definedName name="EFFICIENCY_METHANIZATION">hydrogen_supply!$E$4</definedName>
    <definedName name="EFFICIENCY_METHANOL_SYNTHESIS">hydrogen_supply!$F$4</definedName>
    <definedName name="FERTILIZER_TO_AMMONIA_INTENSITY">hydrogen_demand!$C$8:$C$16</definedName>
    <definedName name="H2_INTENSITY_AMMONIA_PRODUCTION">hydrogen_demand!$D$4</definedName>
    <definedName name="H2_INTENSITY_OIL_REFINING">hydrogen_demand!$C$4</definedName>
    <definedName name="H2_LHV">hydrogen_constants!$C$4</definedName>
    <definedName name="INITIAL_ELECTROLYZER_CAPACITY_STOCK">hydrogen_supply!$C$8:$C$16</definedName>
    <definedName name="LIFETIME_ELECTROLYZERS">hydrogen_supply!$C$4</definedName>
    <definedName name="PE_OIL_DEMAND_2005">hydrogen_demand!$C$20:$C$28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<sst xmlns="http://schemas.openxmlformats.org/spreadsheetml/2006/main" count="80" uniqueCount="40">
  <si>
    <t>LIFETIME_ELECTROLYZERS</t>
  </si>
  <si>
    <t>EFFICIENCY_ELECTROLYZER</t>
  </si>
  <si>
    <t>EFFICIENCY_METHANIZATION</t>
  </si>
  <si>
    <t>EFFICIENCY_METHANOL_SYNTHESIS</t>
  </si>
  <si>
    <t>_SCALAR(PARAMETER)</t>
  </si>
  <si>
    <t>UNIT</t>
  </si>
  <si>
    <t>_VALUE</t>
  </si>
  <si>
    <t>Years</t>
  </si>
  <si>
    <t>dmnl</t>
  </si>
  <si>
    <t>EU27</t>
  </si>
  <si>
    <t>UK</t>
  </si>
  <si>
    <t>CHINA</t>
  </si>
  <si>
    <t>EASOC</t>
  </si>
  <si>
    <t>INDIA</t>
  </si>
  <si>
    <t>LATAM</t>
  </si>
  <si>
    <t>RUSSIA</t>
  </si>
  <si>
    <t xml:space="preserve">USMCA </t>
  </si>
  <si>
    <t>LROW</t>
  </si>
  <si>
    <t>INITIAL_ELECTROLYZER_CAPACITY_STOCK (2005)</t>
  </si>
  <si>
    <t>TW</t>
  </si>
  <si>
    <t>REGIONS_9_I</t>
  </si>
  <si>
    <t>LOWER HEATING VALUE (LHV)</t>
  </si>
  <si>
    <t>MJ/tonnes</t>
  </si>
  <si>
    <t>H2_INTENSITY_OIL_REFINING</t>
  </si>
  <si>
    <t>H2_INTENSITY_AMMONIA_PRODUCTION</t>
  </si>
  <si>
    <t>tonnes H2/toe</t>
  </si>
  <si>
    <t>tonnes H2/ton NH3</t>
  </si>
  <si>
    <t>FERTILIZER_TO_AMMONIA_INTENSITY</t>
  </si>
  <si>
    <t>tonnes Ammonia/ton fertilizer</t>
  </si>
  <si>
    <t>PE_OIL_DEMAND_2005</t>
  </si>
  <si>
    <t>EJ/year</t>
  </si>
  <si>
    <t>AMMONIA_DEMAND_2005</t>
  </si>
  <si>
    <t>tonnes/year</t>
  </si>
  <si>
    <t>*Values calculated using WILIAM V1.0</t>
  </si>
  <si>
    <t>CF_FLEXIBLE_ELECTROLYSERS</t>
  </si>
  <si>
    <t>CF_STATIONARY_ELECTROLYZERS</t>
  </si>
  <si>
    <t>CARBON_DIOXIDE_PER_H2_GASES_BASED_FUEL_INTENSITY</t>
  </si>
  <si>
    <t>CARBON_DIOXIDE_PER_H2_LIQUIDS_BASED_FUEL_INTENSITY</t>
  </si>
  <si>
    <t>tonnesCO2/tonnesCH4</t>
  </si>
  <si>
    <t>tonnesCO2/tonnesCH3OH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</si>
</sst>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9DA9-F79B-4CF0-A916-1801C46F6BFC}">
  <dimension ref="B2:C4"/>
  <sheetViews>
    <sheetView workbookViewId="0">
      <selection activeCell="C4" sqref="C4"/>
    </sheetView>
  </sheetViews>
  <sheetFormatPr baseColWidth="10" defaultRowHeight="14.4" x14ac:dyDescent="0.3"/>
  <cols>
    <col min="2" max="2" width="20.21875" customWidth="1"/>
    <col min="3" max="3" width="29.33203125" customWidth="1"/>
  </cols>
  <sheetData>
    <row r="2" spans="2:3" x14ac:dyDescent="0.3">
      <c r="B2" s="1" t="s">
        <v>4</v>
      </c>
      <c r="C2" s="5" t="s">
        <v>21</v>
      </c>
    </row>
    <row r="3" spans="2:3" x14ac:dyDescent="0.3">
      <c r="B3" s="2" t="s">
        <v>5</v>
      </c>
      <c r="C3" s="3" t="s">
        <v>22</v>
      </c>
    </row>
    <row r="4" spans="2:3" x14ac:dyDescent="0.3">
      <c r="B4" s="2" t="s">
        <v>6</v>
      </c>
      <c r="C4" s="4">
        <f>119.9*1000</f>
        <v>119900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1" max="1" width="5.109375" customWidth="1"/>
    <col min="2" max="2" width="19.5546875" bestFit="1" customWidth="1"/>
    <col min="3" max="3" width="23" bestFit="1" customWidth="1"/>
    <col min="4" max="4" width="24" bestFit="1" customWidth="1"/>
    <col min="5" max="5" width="25.77734375" bestFit="1" customWidth="1"/>
    <col min="6" max="6" width="31.109375" bestFit="1" customWidth="1"/>
    <col min="7" max="8" width="31.109375" customWidth="1"/>
  </cols>
  <sheetData>
    <row r="2" spans="2:10" x14ac:dyDescent="0.3">
      <c r="B2" s="1" t="s">
        <v>4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36</v>
      </c>
      <c r="H2" s="5" t="s">
        <v>37</v>
      </c>
      <c r="I2" s="13" t="s">
        <v>35</v>
      </c>
      <c r="J2" s="5" t="s">
        <v>34</v>
      </c>
    </row>
    <row r="3" spans="2:10" x14ac:dyDescent="0.3">
      <c r="B3" s="2" t="s">
        <v>5</v>
      </c>
      <c r="C3" s="3" t="s">
        <v>7</v>
      </c>
      <c r="D3" s="3" t="s">
        <v>8</v>
      </c>
      <c r="E3" s="3" t="s">
        <v>8</v>
      </c>
      <c r="F3" s="3" t="s">
        <v>8</v>
      </c>
      <c r="G3" s="3" t="s">
        <v>38</v>
      </c>
      <c r="H3" s="3" t="s">
        <v>39</v>
      </c>
      <c r="I3" s="3" t="s">
        <v>8</v>
      </c>
      <c r="J3" s="3" t="s">
        <v>8</v>
      </c>
    </row>
    <row r="4" spans="2:10" x14ac:dyDescent="0.3">
      <c r="B4" s="2" t="s">
        <v>6</v>
      </c>
      <c r="C4" s="4">
        <v>10</v>
      </c>
      <c r="D4" s="4">
        <v>0.57499999999999996</v>
      </c>
      <c r="E4" s="4">
        <v>0.78749999999999998</v>
      </c>
      <c r="F4" s="4">
        <v>0.85</v>
      </c>
      <c r="G4" s="4">
        <v>2.75</v>
      </c>
      <c r="H4" s="4">
        <v>1.42</v>
      </c>
      <c r="I4" s="8">
        <v>0.5</v>
      </c>
      <c r="J4" s="4">
        <v>0.1</v>
      </c>
    </row>
    <row r="6" spans="2:10" x14ac:dyDescent="0.3">
      <c r="B6" s="9" t="s">
        <v>18</v>
      </c>
    </row>
    <row r="7" spans="2:10" x14ac:dyDescent="0.3">
      <c r="B7" s="6" t="s">
        <v>20</v>
      </c>
      <c r="C7" s="7" t="s">
        <v>19</v>
      </c>
      <c r="D7" s="10"/>
    </row>
    <row r="8" spans="2:10" x14ac:dyDescent="0.3">
      <c r="B8" s="7" t="s">
        <v>9</v>
      </c>
      <c r="C8" s="8">
        <v>0</v>
      </c>
      <c r="D8" s="11"/>
    </row>
    <row r="9" spans="2:10" x14ac:dyDescent="0.3">
      <c r="B9" s="7" t="s">
        <v>10</v>
      </c>
      <c r="C9" s="8">
        <v>0</v>
      </c>
      <c r="D9" s="11"/>
    </row>
    <row r="10" spans="2:10" x14ac:dyDescent="0.3">
      <c r="B10" s="7" t="s">
        <v>11</v>
      </c>
      <c r="C10" s="8">
        <v>0</v>
      </c>
      <c r="D10" s="11"/>
    </row>
    <row r="11" spans="2:10" x14ac:dyDescent="0.3">
      <c r="B11" s="7" t="s">
        <v>12</v>
      </c>
      <c r="C11" s="8">
        <v>0</v>
      </c>
      <c r="D11" s="11"/>
    </row>
    <row r="12" spans="2:10" x14ac:dyDescent="0.3">
      <c r="B12" s="7" t="s">
        <v>13</v>
      </c>
      <c r="C12" s="8">
        <v>0</v>
      </c>
      <c r="D12" s="11"/>
    </row>
    <row r="13" spans="2:10" x14ac:dyDescent="0.3">
      <c r="B13" s="7" t="s">
        <v>14</v>
      </c>
      <c r="C13" s="8">
        <v>0</v>
      </c>
      <c r="D13" s="11"/>
    </row>
    <row r="14" spans="2:10" x14ac:dyDescent="0.3">
      <c r="B14" s="7" t="s">
        <v>15</v>
      </c>
      <c r="C14" s="8">
        <v>0</v>
      </c>
      <c r="D14" s="11"/>
    </row>
    <row r="15" spans="2:10" x14ac:dyDescent="0.3">
      <c r="B15" s="7" t="s">
        <v>16</v>
      </c>
      <c r="C15" s="8">
        <v>0</v>
      </c>
      <c r="D15" s="11"/>
    </row>
    <row r="16" spans="2:10" x14ac:dyDescent="0.3">
      <c r="B16" s="7" t="s">
        <v>17</v>
      </c>
      <c r="C16" s="8">
        <v>0</v>
      </c>
      <c r="D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46D4-F7AB-4A35-8695-8AC305D0F6AD}">
  <dimension ref="B2:D40"/>
  <sheetViews>
    <sheetView workbookViewId="0"/>
  </sheetViews>
  <sheetFormatPr baseColWidth="10" defaultRowHeight="14.4" x14ac:dyDescent="0.3"/>
  <cols>
    <col min="2" max="2" width="38.109375" customWidth="1"/>
    <col min="3" max="3" width="31.6640625" customWidth="1"/>
    <col min="4" max="4" width="36.44140625" customWidth="1"/>
  </cols>
  <sheetData>
    <row r="2" spans="2:4" x14ac:dyDescent="0.3">
      <c r="B2" s="1" t="s">
        <v>4</v>
      </c>
      <c r="C2" s="5" t="s">
        <v>23</v>
      </c>
      <c r="D2" s="5" t="s">
        <v>24</v>
      </c>
    </row>
    <row r="3" spans="2:4" x14ac:dyDescent="0.3">
      <c r="B3" s="2" t="s">
        <v>5</v>
      </c>
      <c r="C3" s="3" t="s">
        <v>25</v>
      </c>
      <c r="D3" s="3" t="s">
        <v>26</v>
      </c>
    </row>
    <row r="4" spans="2:4" x14ac:dyDescent="0.3">
      <c r="B4" s="2" t="s">
        <v>6</v>
      </c>
      <c r="C4" s="4">
        <v>7.9100000000000004E-3</v>
      </c>
      <c r="D4" s="4">
        <v>0.17879999999999999</v>
      </c>
    </row>
    <row r="6" spans="2:4" x14ac:dyDescent="0.3">
      <c r="B6" s="9" t="s">
        <v>27</v>
      </c>
    </row>
    <row r="7" spans="2:4" x14ac:dyDescent="0.3">
      <c r="B7" s="6" t="s">
        <v>20</v>
      </c>
      <c r="C7" s="7" t="s">
        <v>28</v>
      </c>
    </row>
    <row r="8" spans="2:4" x14ac:dyDescent="0.3">
      <c r="B8" s="7" t="s">
        <v>9</v>
      </c>
      <c r="C8" s="8">
        <v>0.88864449484515218</v>
      </c>
    </row>
    <row r="9" spans="2:4" x14ac:dyDescent="0.3">
      <c r="B9" s="7" t="s">
        <v>10</v>
      </c>
      <c r="C9" s="8">
        <v>0.66841708503227859</v>
      </c>
    </row>
    <row r="10" spans="2:4" x14ac:dyDescent="0.3">
      <c r="B10" s="7" t="s">
        <v>11</v>
      </c>
      <c r="C10" s="8">
        <v>1.2461411099111659</v>
      </c>
    </row>
    <row r="11" spans="2:4" x14ac:dyDescent="0.3">
      <c r="B11" s="7" t="s">
        <v>12</v>
      </c>
      <c r="C11" s="8">
        <v>0.50253735586277282</v>
      </c>
    </row>
    <row r="12" spans="2:4" x14ac:dyDescent="0.3">
      <c r="B12" s="7" t="s">
        <v>13</v>
      </c>
      <c r="C12" s="8">
        <v>0.99982953932540986</v>
      </c>
    </row>
    <row r="13" spans="2:4" x14ac:dyDescent="0.3">
      <c r="B13" s="7" t="s">
        <v>14</v>
      </c>
      <c r="C13" s="8">
        <v>1.2216487810525487</v>
      </c>
    </row>
    <row r="14" spans="2:4" x14ac:dyDescent="0.3">
      <c r="B14" s="7" t="s">
        <v>15</v>
      </c>
      <c r="C14" s="8">
        <v>0.67931886352739901</v>
      </c>
    </row>
    <row r="15" spans="2:4" x14ac:dyDescent="0.3">
      <c r="B15" s="7" t="s">
        <v>16</v>
      </c>
      <c r="C15" s="8">
        <v>1.6918011272911313</v>
      </c>
    </row>
    <row r="16" spans="2:4" x14ac:dyDescent="0.3">
      <c r="B16" s="7" t="s">
        <v>17</v>
      </c>
      <c r="C16" s="8">
        <v>1.6245502136766787</v>
      </c>
    </row>
    <row r="18" spans="2:4" x14ac:dyDescent="0.3">
      <c r="B18" s="9" t="s">
        <v>29</v>
      </c>
    </row>
    <row r="19" spans="2:4" x14ac:dyDescent="0.3">
      <c r="B19" s="6" t="s">
        <v>20</v>
      </c>
      <c r="C19" s="7" t="s">
        <v>30</v>
      </c>
      <c r="D19" s="12"/>
    </row>
    <row r="20" spans="2:4" x14ac:dyDescent="0.3">
      <c r="B20" s="7" t="s">
        <v>9</v>
      </c>
      <c r="C20" s="8">
        <v>28.473199999999999</v>
      </c>
      <c r="D20" s="14" t="s">
        <v>33</v>
      </c>
    </row>
    <row r="21" spans="2:4" x14ac:dyDescent="0.3">
      <c r="B21" s="7" t="s">
        <v>10</v>
      </c>
      <c r="C21" s="8">
        <v>3.6001400000000001</v>
      </c>
      <c r="D21" s="14"/>
    </row>
    <row r="22" spans="2:4" x14ac:dyDescent="0.3">
      <c r="B22" s="7" t="s">
        <v>11</v>
      </c>
      <c r="C22" s="8">
        <v>30.502700000000001</v>
      </c>
      <c r="D22" s="14"/>
    </row>
    <row r="23" spans="2:4" x14ac:dyDescent="0.3">
      <c r="B23" s="7" t="s">
        <v>12</v>
      </c>
      <c r="C23" s="8">
        <v>30.594899999999999</v>
      </c>
      <c r="D23" s="14"/>
    </row>
    <row r="24" spans="2:4" x14ac:dyDescent="0.3">
      <c r="B24" s="7" t="s">
        <v>13</v>
      </c>
      <c r="C24" s="8">
        <v>8.9162300000000005</v>
      </c>
      <c r="D24" s="14"/>
    </row>
    <row r="25" spans="2:4" x14ac:dyDescent="0.3">
      <c r="B25" s="7" t="s">
        <v>14</v>
      </c>
      <c r="C25" s="8">
        <v>10.6854</v>
      </c>
      <c r="D25" s="14"/>
    </row>
    <row r="26" spans="2:4" x14ac:dyDescent="0.3">
      <c r="B26" s="7" t="s">
        <v>15</v>
      </c>
      <c r="C26" s="8">
        <v>9.6485900000000004</v>
      </c>
      <c r="D26" s="14"/>
    </row>
    <row r="27" spans="2:4" x14ac:dyDescent="0.3">
      <c r="B27" s="7" t="s">
        <v>16</v>
      </c>
      <c r="C27" s="8">
        <v>49.899799999999999</v>
      </c>
      <c r="D27" s="14"/>
    </row>
    <row r="28" spans="2:4" x14ac:dyDescent="0.3">
      <c r="B28" s="7" t="s">
        <v>17</v>
      </c>
      <c r="C28" s="8">
        <v>28.856100000000001</v>
      </c>
      <c r="D28" s="14"/>
    </row>
    <row r="30" spans="2:4" x14ac:dyDescent="0.3">
      <c r="B30" s="9" t="s">
        <v>31</v>
      </c>
    </row>
    <row r="31" spans="2:4" x14ac:dyDescent="0.3">
      <c r="B31" s="6" t="s">
        <v>20</v>
      </c>
      <c r="C31" s="7" t="s">
        <v>32</v>
      </c>
    </row>
    <row r="32" spans="2:4" x14ac:dyDescent="0.3">
      <c r="B32" s="7" t="s">
        <v>9</v>
      </c>
      <c r="C32" s="8">
        <v>11468000.000000004</v>
      </c>
    </row>
    <row r="33" spans="2:3" x14ac:dyDescent="0.3">
      <c r="B33" s="7" t="s">
        <v>10</v>
      </c>
      <c r="C33" s="8">
        <v>1080000</v>
      </c>
    </row>
    <row r="34" spans="2:3" x14ac:dyDescent="0.3">
      <c r="B34" s="7" t="s">
        <v>11</v>
      </c>
      <c r="C34" s="8">
        <v>37850000</v>
      </c>
    </row>
    <row r="35" spans="2:3" x14ac:dyDescent="0.3">
      <c r="B35" s="7" t="s">
        <v>12</v>
      </c>
      <c r="C35" s="8">
        <v>10800000</v>
      </c>
    </row>
    <row r="36" spans="2:3" x14ac:dyDescent="0.3">
      <c r="B36" s="7" t="s">
        <v>13</v>
      </c>
      <c r="C36" s="8">
        <v>10000000</v>
      </c>
    </row>
    <row r="37" spans="2:3" x14ac:dyDescent="0.3">
      <c r="B37" s="7" t="s">
        <v>14</v>
      </c>
      <c r="C37" s="8">
        <v>12860599.999999998</v>
      </c>
    </row>
    <row r="38" spans="2:3" x14ac:dyDescent="0.3">
      <c r="B38" s="7" t="s">
        <v>15</v>
      </c>
      <c r="C38" s="8">
        <v>1709779.9999999998</v>
      </c>
    </row>
    <row r="39" spans="2:3" x14ac:dyDescent="0.3">
      <c r="B39" s="7" t="s">
        <v>16</v>
      </c>
      <c r="C39" s="8">
        <v>7798100</v>
      </c>
    </row>
    <row r="40" spans="2:3" x14ac:dyDescent="0.3">
      <c r="B40" s="7" t="s">
        <v>17</v>
      </c>
      <c r="C40" s="8">
        <v>31207122.239664897</v>
      </c>
    </row>
  </sheetData>
  <mergeCells count="1">
    <mergeCell ref="D20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hydrogen_constants</vt:lpstr>
      <vt:lpstr>hydrogen_supply</vt:lpstr>
      <vt:lpstr>hydrogen_demand</vt:lpstr>
      <vt:lpstr>AMMONIA_DEMAND_2005</vt:lpstr>
      <vt:lpstr>CARBON_DIOXIDE_PER_H2_GASES_BASED_FUEL_INTENSITY</vt:lpstr>
      <vt:lpstr>CARBON_DIOXIDE_PER_H2_LIQUIDS_BASED_FUEL_INTENSITY</vt:lpstr>
      <vt:lpstr>CF_FLEXIBLE_ELECTROLYSERS</vt:lpstr>
      <vt:lpstr>CF_STATIONARY_ELECTROLYZERS</vt:lpstr>
      <vt:lpstr>EFFICIENCY_ELECTROLYZER</vt:lpstr>
      <vt:lpstr>EFFICIENCY_METHANIZATION</vt:lpstr>
      <vt:lpstr>EFFICIENCY_METHANOL_SYNTHESIS</vt:lpstr>
      <vt:lpstr>FERTILIZER_TO_AMMONIA_INTENSITY</vt:lpstr>
      <vt:lpstr>H2_INTENSITY_AMMONIA_PRODUCTION</vt:lpstr>
      <vt:lpstr>H2_INTENSITY_OIL_REFINING</vt:lpstr>
      <vt:lpstr>H2_LHV</vt:lpstr>
      <vt:lpstr>INITIAL_ELECTROLYZER_CAPACITY_STOCK</vt:lpstr>
      <vt:lpstr>LIFETIME_ELECTROLYZERS</vt:lpstr>
      <vt:lpstr>PE_OIL_DEMAND_2005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2024-02-23T09:52:33Z</dcterms:modified>
</cp:coreProperties>
</file>