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geedsuser\Desktop\wiliam_2\model_parameters\energy\"/>
    </mc:Choice>
  </mc:AlternateContent>
  <xr:revisionPtr revIDLastSave="0" documentId="13_ncr:1_{DD4A34D8-3830-4323-ACA2-9CCDB2EA1257}" xr6:coauthVersionLast="36" xr6:coauthVersionMax="47" xr10:uidLastSave="{00000000-0000-0000-0000-000000000000}"/>
  <bookViews>
    <workbookView xWindow="19092" yWindow="-8436" windowWidth="38616" windowHeight="21216" activeTab="1" xr2:uid="{00000000-000D-0000-FFFF-FFFF00000000}"/>
  </bookViews>
  <sheets>
    <sheet name="PROTRA" sheetId="1" r:id="rId1"/>
    <sheet name="PRO_FLEXOPT" sheetId="2" r:id="rId2"/>
  </sheets>
  <definedNames>
    <definedName name="CAPACITY_INVESTMENT_COST_PRO_FLEXOPT_2015">PRO_FLEXOPT!$B$13:$B$19</definedName>
    <definedName name="CAPACITY_INVESTMENT_COST_PRO_FLEXOPT_HIGH">PRO_FLEXOPT!$B$23:$F$29</definedName>
    <definedName name="CAPACITY_INVESTMENT_COST_PRO_FLEXOPT_LOW">PRO_FLEXOPT!$B$3:$F$9</definedName>
    <definedName name="CAPACITY_INVESTMENT_COST_PRO_FLEXOPT_MEDIUM">PRO_FLEXOPT!$B$13:$F$19</definedName>
    <definedName name="CAPACITY_INVESTMENT_COST_PROTRA_CHP_HP_PP_2015">PROTRA!$B$3:$B$39</definedName>
    <definedName name="CAPACITY_INVESTMENT_COST_PROTRA_CHP_HP_PP_HIGH_DEVELOPMENT">PROTRA!$B$83:$F$119</definedName>
    <definedName name="CAPACITY_INVESTMENT_COST_PROTRA_CHP_HP_PP_LOW_DEVELOPMENT">PROTRA!$B$43:$F$79</definedName>
    <definedName name="CAPACITY_INVESTMENT_COST_PROTRA_CHP_HP_PP_MEDIUM_DEVELOPMENT">PROTRA!$B$3:$F$39</definedName>
    <definedName name="time">PROTRA!$B$2:$F$2</definedName>
    <definedName name="time_PRO_FLEXOPT">PRO_FLEXOPT!$B$2:$F$2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E37" i="1"/>
  <c r="D37" i="1"/>
  <c r="C37" i="1"/>
  <c r="B37" i="1"/>
  <c r="K37" i="1" s="1"/>
  <c r="F35" i="1"/>
  <c r="E35" i="1"/>
  <c r="D35" i="1"/>
  <c r="C35" i="1"/>
  <c r="B35" i="1"/>
  <c r="F31" i="1"/>
  <c r="E31" i="1"/>
  <c r="D31" i="1"/>
  <c r="C31" i="1"/>
  <c r="B31" i="1"/>
  <c r="F28" i="1"/>
  <c r="E28" i="1"/>
  <c r="D28" i="1"/>
  <c r="C28" i="1"/>
  <c r="B28" i="1"/>
  <c r="F23" i="1"/>
  <c r="E23" i="1"/>
  <c r="D23" i="1"/>
  <c r="C23" i="1"/>
  <c r="B23" i="1"/>
  <c r="F21" i="1"/>
  <c r="E21" i="1"/>
  <c r="D21" i="1"/>
  <c r="C21" i="1"/>
  <c r="B21" i="1"/>
  <c r="F12" i="1"/>
  <c r="E12" i="1"/>
  <c r="D12" i="1"/>
  <c r="C12" i="1"/>
  <c r="H12" i="1" s="1"/>
  <c r="B12" i="1"/>
  <c r="F9" i="1"/>
  <c r="E9" i="1"/>
  <c r="D9" i="1"/>
  <c r="C9" i="1"/>
  <c r="B9" i="1"/>
  <c r="F7" i="1"/>
  <c r="E7" i="1"/>
  <c r="D7" i="1"/>
  <c r="C7" i="1"/>
  <c r="B7" i="1"/>
  <c r="C4" i="1"/>
  <c r="H4" i="1" s="1"/>
  <c r="D4" i="1"/>
  <c r="E4" i="1"/>
  <c r="J4" i="1" s="1"/>
  <c r="F4" i="1"/>
  <c r="K4" i="1" s="1"/>
  <c r="B4" i="1"/>
  <c r="H5" i="1"/>
  <c r="I5" i="1"/>
  <c r="J5" i="1"/>
  <c r="K5" i="1"/>
  <c r="H6" i="1"/>
  <c r="I6" i="1"/>
  <c r="J6" i="1"/>
  <c r="K6" i="1"/>
  <c r="H8" i="1"/>
  <c r="I8" i="1"/>
  <c r="J8" i="1"/>
  <c r="K8" i="1"/>
  <c r="H10" i="1"/>
  <c r="I10" i="1"/>
  <c r="J10" i="1"/>
  <c r="K10" i="1"/>
  <c r="H11" i="1"/>
  <c r="I11" i="1"/>
  <c r="J11" i="1"/>
  <c r="K11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2" i="1"/>
  <c r="I22" i="1"/>
  <c r="J22" i="1"/>
  <c r="K22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9" i="1"/>
  <c r="I29" i="1"/>
  <c r="J29" i="1"/>
  <c r="K29" i="1"/>
  <c r="H30" i="1"/>
  <c r="I30" i="1"/>
  <c r="J30" i="1"/>
  <c r="K30" i="1"/>
  <c r="H32" i="1"/>
  <c r="I32" i="1"/>
  <c r="J32" i="1"/>
  <c r="K32" i="1"/>
  <c r="H33" i="1"/>
  <c r="I33" i="1"/>
  <c r="J33" i="1"/>
  <c r="K33" i="1"/>
  <c r="H34" i="1"/>
  <c r="I34" i="1"/>
  <c r="J34" i="1"/>
  <c r="K34" i="1"/>
  <c r="H36" i="1"/>
  <c r="I36" i="1"/>
  <c r="J36" i="1"/>
  <c r="K36" i="1"/>
  <c r="H38" i="1"/>
  <c r="I38" i="1"/>
  <c r="J38" i="1"/>
  <c r="K38" i="1"/>
  <c r="H39" i="1"/>
  <c r="I39" i="1"/>
  <c r="J39" i="1"/>
  <c r="K39" i="1"/>
  <c r="H35" i="1" l="1"/>
  <c r="H23" i="1"/>
  <c r="K23" i="1"/>
  <c r="I7" i="1"/>
  <c r="J7" i="1"/>
  <c r="I28" i="1"/>
  <c r="K7" i="1"/>
  <c r="J28" i="1"/>
  <c r="K28" i="1"/>
  <c r="H9" i="1"/>
  <c r="I9" i="1"/>
  <c r="H31" i="1"/>
  <c r="J9" i="1"/>
  <c r="I31" i="1"/>
  <c r="K9" i="1"/>
  <c r="J31" i="1"/>
  <c r="K31" i="1"/>
  <c r="H28" i="1"/>
  <c r="I12" i="1"/>
  <c r="I35" i="1"/>
  <c r="K12" i="1"/>
  <c r="H21" i="1"/>
  <c r="H37" i="1"/>
  <c r="J21" i="1"/>
  <c r="I37" i="1"/>
  <c r="H7" i="1"/>
  <c r="I4" i="1"/>
  <c r="I23" i="1"/>
  <c r="J12" i="1"/>
  <c r="J23" i="1"/>
  <c r="J35" i="1"/>
  <c r="K35" i="1"/>
  <c r="I21" i="1"/>
  <c r="K21" i="1"/>
  <c r="J37" i="1"/>
  <c r="I3" i="1"/>
  <c r="K3" i="1" l="1"/>
  <c r="H3" i="1"/>
  <c r="J3" i="1"/>
</calcChain>
</file>

<file path=xl/sharedStrings.xml><?xml version="1.0" encoding="utf-8"?>
<sst xmlns="http://schemas.openxmlformats.org/spreadsheetml/2006/main" count="197" uniqueCount="78">
  <si>
    <t>COST REDUCTION FACTOR</t>
  </si>
  <si>
    <t>PROTRA_CHP_gas_fuels</t>
  </si>
  <si>
    <t>PROTRA_CHP_gas_fuels_CCS</t>
  </si>
  <si>
    <t>PROTRA_CHP_geothermal_DEACTIVATED</t>
  </si>
  <si>
    <t>PROTRA_CHP_liquid_fuels</t>
  </si>
  <si>
    <t>PROTRA_CHP_liquid_fuels_CCS</t>
  </si>
  <si>
    <t>PROTRA_CHP_solid_fossil</t>
  </si>
  <si>
    <t>PROTRA_CHP_solid_fossil_CCS</t>
  </si>
  <si>
    <t>PROTRA_CHP_waste</t>
  </si>
  <si>
    <t>PROTRA_CHP_solid_bio</t>
  </si>
  <si>
    <t>PROTRA_CHP_solid_bio_CCS</t>
  </si>
  <si>
    <t>PROTRA_HP_gas_fuels</t>
  </si>
  <si>
    <t>PROTRA_HP_solid_bio</t>
  </si>
  <si>
    <t>PROTRA_HP_geothermal</t>
  </si>
  <si>
    <t>PROTRA_HP_liquid_fuels</t>
  </si>
  <si>
    <t>PROTRA_HP_solar_DEACTIVATED</t>
  </si>
  <si>
    <t>PROTRA_HP_solid_fossil</t>
  </si>
  <si>
    <t>PROTRA_HP_waste</t>
  </si>
  <si>
    <t>PROTRA_PP_solid_bio</t>
  </si>
  <si>
    <t>PROTRA_PP_solid_bio_CCS</t>
  </si>
  <si>
    <t>PROTRA_PP_gas_fuels</t>
  </si>
  <si>
    <t>PROTRA_PP_gas_fuels_CCS</t>
  </si>
  <si>
    <t>PROTRA_PP_geothermal</t>
  </si>
  <si>
    <t>PROTRA_PP_hydropower_dammed</t>
  </si>
  <si>
    <t>PROTRA_PP_hydropower_run_of_river</t>
  </si>
  <si>
    <t>PROTRA_PP_liquid_fuels</t>
  </si>
  <si>
    <t>PROTRA_PP_liquid_fuels_CCS</t>
  </si>
  <si>
    <t>PROTRA_PP_nuclear</t>
  </si>
  <si>
    <t>PROTRA_PP_oceanic</t>
  </si>
  <si>
    <t>PROTRA_PP_solar_CSP</t>
  </si>
  <si>
    <t>PROTRA_PP_solar_open_space_PV</t>
  </si>
  <si>
    <t>PROTRA_PP_solar_urban_PV</t>
  </si>
  <si>
    <t>PROTRA_PP_solid_fossil</t>
  </si>
  <si>
    <t>PROTRA_PP_solid_fossil_CCS</t>
  </si>
  <si>
    <t>PROTRA_PP_waste</t>
  </si>
  <si>
    <t>PROTRA_PP_waste_CCS</t>
  </si>
  <si>
    <t>PROTRA_PP_wind_offshore</t>
  </si>
  <si>
    <t>PROTRA_PP_wind_onshore</t>
  </si>
  <si>
    <t>[mil. USD2015/MW] PROTRA_PP_CHP_HP_I</t>
  </si>
  <si>
    <t>CCS additional capacity cost factor</t>
  </si>
  <si>
    <t>CAPACITY_INVESTMENT_COST_PROTRA_CHP_HP_PP_MEDIUM</t>
  </si>
  <si>
    <t>CAPACITY_INVESTMENT_COST_PROTRA_CHP_HP_PP_LOW</t>
  </si>
  <si>
    <t>CAPACITY_INVESTMENT_COST_PROTRA_CHP_HP_PP_HIGH</t>
  </si>
  <si>
    <t>[mil. 2015$/MW]</t>
  </si>
  <si>
    <t>PROSUP_elec_2_hydrogen</t>
  </si>
  <si>
    <t>PRODEM_DSM</t>
  </si>
  <si>
    <t>References</t>
  </si>
  <si>
    <t>CAPACITY_INVESTMENT_COST_PRO_FLEXOPT_MEDIUM</t>
  </si>
  <si>
    <t>CAPACITY_INVESTMENT_COST_PRO_FLEXOPT_HIGH</t>
  </si>
  <si>
    <t>PRO_FLEXOPT</t>
  </si>
  <si>
    <t>[1] IEA. (2019). The Future of Hydrogen. Report prepared by the IEA for the G20, Japan. Retrieved from https://webstore.iea.org/download/direct/2803</t>
  </si>
  <si>
    <t>[3] IRENA. (2018). Hydrogen from renewable power: technology outlook for the energy transition. Retrieved from https://www.irena.org/publications/2018/Sep/Hydrogen-from-renewable-power</t>
  </si>
  <si>
    <t>[4] Schmidt, O. (2017). Future cost and performance of water electrolysis: An expert elicitation study. Retrieved from https://spiral.imperial.ac.uk/bitstream/10044/1/51653/9/1-s2.0-S0360319917339435-main.pdf</t>
  </si>
  <si>
    <t>[5] Brauns, J., &amp; Turek, T. (2020). Alkaline water electrolysis powered by renewable energy: A review. Processes, 8(2), 248.</t>
  </si>
  <si>
    <t>[6] Buttler, A., &amp; Spliethoff, H. (2018). Current status of water electrolysis for energy storage, grid balancing and sector coupling via power-to-gas and power-to-liquids: A review. Renewable and Sustainable Energy Reviews, 82, 2440-2454.</t>
  </si>
  <si>
    <t>[7] Grahn, M., Malmgren, E., Korberg, A. D., Taljegard, M., Anderson, J. E., Brynolf, S., ... &amp; Wallington, T. J. (2022). Review of electrofuel feasibility—cost and environmental impact. Progress in Energy, 4(3), 032010.</t>
  </si>
  <si>
    <t>[8] Saba, S. M., Müller, M., Robinius, M., &amp; Stolten, D. (2018). The investment costs of electrolysis–A comparison of cost studies from the past 30 years. International journal of hydrogen energy, 43(3), 1209-1223.</t>
  </si>
  <si>
    <t>[9] Schiebahn, S., Grube, T., Robinius, M., Tietze, V., Kumar, B., &amp; Stolten, D. (2015). Power to gas: Technological overview, systems analysis and economic assessment for a case study in Germany. International journal of hydrogen energy, 40(12), 4285-4294.</t>
  </si>
  <si>
    <t>[1], [2], [3], [4], [5], [6], [7], [8], [9]</t>
  </si>
  <si>
    <t>[2] H21 North of England Report (2019). Retrieved from https://www.h21.green/app/uploads/2019/01/H21-NoE-PRINT-PDF-FINAL-1.pdf</t>
  </si>
  <si>
    <t>CAPACITY_INVESTMENT_COST_PRO_FLEXOPT_LOW</t>
  </si>
  <si>
    <t>PROSUP_P2H_heat_pump</t>
  </si>
  <si>
    <t>PROSUP_P2H_electric_boiler</t>
  </si>
  <si>
    <t xml:space="preserve">PROSTO_V2G </t>
  </si>
  <si>
    <t xml:space="preserve">PROSTO_PHS </t>
  </si>
  <si>
    <t>PROSTO_STATIONARY_BATTERIES</t>
  </si>
  <si>
    <t>[10] HydroWIRES. (2019). Energy Storage Technology and Cost Characterization Report. Retrieved from https://www.energy.gov/sites/prod/files/2019/07/f65/Storage%20Cost%20and%20Performance%20Characterization%20Report_Final.pdf</t>
  </si>
  <si>
    <t>[11] Clean Energy Reviews. (June 20, 2023). Bidirectional Chargers Explained - V2G Vs V2H Vs V2L. https://www.cleanenergyreviews.info/blog/bidirectional-ev-charging-v2g-v2h-v2l Retrieved July 2, 2023</t>
  </si>
  <si>
    <t>[12] Smart Energy International. (August 24, 2017). Indian gov to subsidise smart meter costs for consumers. https://www.smart-energy.com/regional-news/asia/smart-meters-price-india/ Retrieved July 2, 2023</t>
  </si>
  <si>
    <t>[13] https://www.hep.hr/ods/pristup-mrezi/cesta-pitanja-170/kako-definirati-prikljucnu-snagu-za-kupce-kategorije-kucanstvo/538</t>
  </si>
  <si>
    <t>[14]</t>
  </si>
  <si>
    <t>[11]</t>
  </si>
  <si>
    <t>[10]</t>
  </si>
  <si>
    <t>[12], [13]</t>
  </si>
  <si>
    <t>[14] NREL. (2023). Annual Technology Baseline. https://atb.nrel.gov/electricity/2022/utility-scale_battery_storage Retrieved July 7, 2023</t>
  </si>
  <si>
    <t>Comments</t>
  </si>
  <si>
    <t>Stationay batteries is assumed to be LFP technology</t>
  </si>
  <si>
    <t>An equal distribution of current technologies (50 % AEL and 50 % PEM) over time is assumed.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</si>
</sst>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2" fillId="2" borderId="2" xfId="1" applyNumberFormat="1" applyFont="1" applyFill="1" applyBorder="1"/>
    <xf numFmtId="0" fontId="3" fillId="2" borderId="2" xfId="1" applyNumberFormat="1" applyFont="1" applyFill="1" applyBorder="1"/>
    <xf numFmtId="164" fontId="0" fillId="0" borderId="0" xfId="1" applyFont="1"/>
    <xf numFmtId="165" fontId="0" fillId="0" borderId="0" xfId="2" applyNumberFormat="1" applyFont="1"/>
    <xf numFmtId="0" fontId="3" fillId="2" borderId="0" xfId="1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7</xdr:row>
      <xdr:rowOff>152400</xdr:rowOff>
    </xdr:from>
    <xdr:to>
      <xdr:col>14</xdr:col>
      <xdr:colOff>133350</xdr:colOff>
      <xdr:row>18</xdr:row>
      <xdr:rowOff>177800</xdr:rowOff>
    </xdr:to>
    <xdr:sp macro="" textlink="">
      <xdr:nvSpPr>
        <xdr:cNvPr id="2" name="Rectángulo: esquina doblad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493750" y="1454150"/>
          <a:ext cx="1752600" cy="2051050"/>
        </a:xfrm>
        <a:prstGeom prst="foldedCorne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For CCS, for the sake</a:t>
          </a:r>
          <a:r>
            <a:rPr lang="es-ES" sz="1100" baseline="0"/>
            <a:t> of simplicity we assume 1.5x costs of the non-CCS respective plants</a:t>
          </a:r>
          <a:endParaRPr lang="es-ES" sz="1100"/>
        </a:p>
      </xdr:txBody>
    </xdr:sp>
    <xdr:clientData/>
  </xdr:twoCellAnchor>
  <xdr:twoCellAnchor>
    <xdr:from>
      <xdr:col>7</xdr:col>
      <xdr:colOff>7620</xdr:colOff>
      <xdr:row>41</xdr:row>
      <xdr:rowOff>0</xdr:rowOff>
    </xdr:from>
    <xdr:to>
      <xdr:col>10</xdr:col>
      <xdr:colOff>140298</xdr:colOff>
      <xdr:row>52</xdr:row>
      <xdr:rowOff>70822</xdr:rowOff>
    </xdr:to>
    <xdr:sp macro="" textlink="">
      <xdr:nvSpPr>
        <xdr:cNvPr id="3" name="Esquina doblad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39300" y="7513320"/>
          <a:ext cx="2510118" cy="2097742"/>
        </a:xfrm>
        <a:prstGeom prst="foldedCorne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rgbClr val="FF0000"/>
              </a:solidFill>
            </a:rPr>
            <a:t>since</a:t>
          </a:r>
          <a:r>
            <a:rPr lang="en-GB" sz="1100" b="1" baseline="0">
              <a:solidFill>
                <a:srgbClr val="FF0000"/>
              </a:solidFill>
            </a:rPr>
            <a:t> no data was found for all cases for the low and high scenario, I introduce now ad hoce +-30% values variation with relation to medium from the year 2030.</a:t>
          </a:r>
        </a:p>
        <a:p>
          <a:pPr algn="l"/>
          <a:endParaRPr lang="en-GB" sz="1100" b="1" baseline="0">
            <a:solidFill>
              <a:srgbClr val="FF0000"/>
            </a:solidFill>
          </a:endParaRPr>
        </a:p>
        <a:p>
          <a:pPr algn="l"/>
          <a:r>
            <a:rPr lang="en-GB" sz="1100" b="1" baseline="0">
              <a:solidFill>
                <a:srgbClr val="FF0000"/>
              </a:solidFill>
            </a:rPr>
            <a:t>THIS SHOULD BE IMPROVED.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opLeftCell="A55" workbookViewId="0">
      <selection activeCell="D83" sqref="D83"/>
    </sheetView>
  </sheetViews>
  <sheetFormatPr baseColWidth="10" defaultRowHeight="14.4" x14ac:dyDescent="0.3"/>
  <cols>
    <col min="1" max="1" width="55" bestFit="1" customWidth="1"/>
    <col min="2" max="6" width="14.77734375" customWidth="1"/>
    <col min="13" max="13" width="29.33203125" bestFit="1" customWidth="1"/>
  </cols>
  <sheetData>
    <row r="1" spans="1:14" x14ac:dyDescent="0.3">
      <c r="A1" s="1" t="s">
        <v>40</v>
      </c>
      <c r="H1" t="s">
        <v>0</v>
      </c>
    </row>
    <row r="2" spans="1:14" ht="15" thickBot="1" x14ac:dyDescent="0.35">
      <c r="A2" s="2" t="s">
        <v>38</v>
      </c>
      <c r="B2" s="3">
        <v>2015</v>
      </c>
      <c r="C2" s="4">
        <v>2020</v>
      </c>
      <c r="D2" s="4">
        <v>2030</v>
      </c>
      <c r="E2" s="4">
        <v>2040</v>
      </c>
      <c r="F2" s="4">
        <v>2050</v>
      </c>
      <c r="H2" s="4">
        <v>2020</v>
      </c>
      <c r="I2" s="4">
        <v>2030</v>
      </c>
      <c r="J2" s="4">
        <v>2040</v>
      </c>
      <c r="K2" s="4">
        <v>2050</v>
      </c>
      <c r="M2" t="s">
        <v>39</v>
      </c>
      <c r="N2" s="7">
        <v>1.5</v>
      </c>
    </row>
    <row r="3" spans="1:14" ht="15" thickTop="1" x14ac:dyDescent="0.3">
      <c r="A3" s="5" t="s">
        <v>1</v>
      </c>
      <c r="B3" s="5">
        <v>0.6657080470788731</v>
      </c>
      <c r="C3" s="5">
        <v>0.65461291296089186</v>
      </c>
      <c r="D3" s="5">
        <v>0.62132751060694824</v>
      </c>
      <c r="E3" s="5">
        <v>0.59913724237098576</v>
      </c>
      <c r="F3" s="5">
        <v>0.57694697413502338</v>
      </c>
      <c r="H3" s="6">
        <f>1-C3/$B3</f>
        <v>1.6666666666666718E-2</v>
      </c>
      <c r="I3" s="6">
        <f t="shared" ref="I3:K3" si="0">1-D3/$B3</f>
        <v>6.6666666666666652E-2</v>
      </c>
      <c r="J3" s="6">
        <f t="shared" si="0"/>
        <v>0.10000000000000009</v>
      </c>
      <c r="K3" s="6">
        <f t="shared" si="0"/>
        <v>0.1333333333333333</v>
      </c>
    </row>
    <row r="4" spans="1:14" x14ac:dyDescent="0.3">
      <c r="A4" t="s">
        <v>2</v>
      </c>
      <c r="B4" s="5">
        <f>$N$2*B3</f>
        <v>0.99856207061830959</v>
      </c>
      <c r="C4" s="5">
        <f t="shared" ref="C4:F4" si="1">$N$2*C3</f>
        <v>0.98191936944133773</v>
      </c>
      <c r="D4" s="5">
        <f t="shared" si="1"/>
        <v>0.93199126591042236</v>
      </c>
      <c r="E4" s="5">
        <f t="shared" si="1"/>
        <v>0.89870586355647863</v>
      </c>
      <c r="F4" s="5">
        <f t="shared" si="1"/>
        <v>0.86542046120253513</v>
      </c>
      <c r="H4" s="6">
        <f t="shared" ref="H4:H39" si="2">1-C4/$B4</f>
        <v>1.6666666666666718E-2</v>
      </c>
      <c r="I4" s="6">
        <f t="shared" ref="I4:I39" si="3">1-D4/$B4</f>
        <v>6.6666666666666541E-2</v>
      </c>
      <c r="J4" s="6">
        <f t="shared" ref="J4:J39" si="4">1-E4/$B4</f>
        <v>9.9999999999999978E-2</v>
      </c>
      <c r="K4" s="6">
        <f t="shared" ref="K4:K39" si="5">1-F4/$B4</f>
        <v>0.13333333333333319</v>
      </c>
    </row>
    <row r="5" spans="1:14" x14ac:dyDescent="0.3">
      <c r="A5" t="s">
        <v>3</v>
      </c>
      <c r="B5" s="5">
        <v>5.7694697413502336</v>
      </c>
      <c r="C5" s="5">
        <v>5.6585184001704212</v>
      </c>
      <c r="D5" s="5">
        <v>5.3256643766309848</v>
      </c>
      <c r="E5" s="5">
        <v>5.1037616942713599</v>
      </c>
      <c r="F5" s="5">
        <v>4.659956329552112</v>
      </c>
      <c r="H5" s="6">
        <f t="shared" si="2"/>
        <v>1.9230769230769273E-2</v>
      </c>
      <c r="I5" s="6">
        <f t="shared" si="3"/>
        <v>7.6923076923076983E-2</v>
      </c>
      <c r="J5" s="6">
        <f t="shared" si="4"/>
        <v>0.11538461538461553</v>
      </c>
      <c r="K5" s="6">
        <f t="shared" si="5"/>
        <v>0.19230769230769229</v>
      </c>
    </row>
    <row r="6" spans="1:14" x14ac:dyDescent="0.3">
      <c r="A6" s="5" t="s">
        <v>4</v>
      </c>
      <c r="B6" s="5">
        <v>2.2079316894782623</v>
      </c>
      <c r="C6" s="5">
        <v>2.2079316894782623</v>
      </c>
      <c r="D6" s="5">
        <v>2.1080754824164312</v>
      </c>
      <c r="E6" s="5">
        <v>2.1080754824164312</v>
      </c>
      <c r="F6" s="5">
        <v>2.0082192753546004</v>
      </c>
      <c r="H6" s="6">
        <f t="shared" si="2"/>
        <v>0</v>
      </c>
      <c r="I6" s="6">
        <f t="shared" si="3"/>
        <v>4.5226130653266416E-2</v>
      </c>
      <c r="J6" s="6">
        <f t="shared" si="4"/>
        <v>4.5226130653266416E-2</v>
      </c>
      <c r="K6" s="6">
        <f t="shared" si="5"/>
        <v>9.0452261306532611E-2</v>
      </c>
    </row>
    <row r="7" spans="1:14" x14ac:dyDescent="0.3">
      <c r="A7" t="s">
        <v>5</v>
      </c>
      <c r="B7" s="5">
        <f>$N$2*B6</f>
        <v>3.3118975342173935</v>
      </c>
      <c r="C7" s="5">
        <f t="shared" ref="C7" si="6">$N$2*C6</f>
        <v>3.3118975342173935</v>
      </c>
      <c r="D7" s="5">
        <f t="shared" ref="D7" si="7">$N$2*D6</f>
        <v>3.1621132236246465</v>
      </c>
      <c r="E7" s="5">
        <f t="shared" ref="E7" si="8">$N$2*E6</f>
        <v>3.1621132236246465</v>
      </c>
      <c r="F7" s="5">
        <f t="shared" ref="F7" si="9">$N$2*F6</f>
        <v>3.0123289130319009</v>
      </c>
      <c r="H7" s="6">
        <f t="shared" si="2"/>
        <v>0</v>
      </c>
      <c r="I7" s="6">
        <f t="shared" si="3"/>
        <v>4.5226130653266527E-2</v>
      </c>
      <c r="J7" s="6">
        <f t="shared" si="4"/>
        <v>4.5226130653266527E-2</v>
      </c>
      <c r="K7" s="6">
        <f t="shared" si="5"/>
        <v>9.0452261306532611E-2</v>
      </c>
    </row>
    <row r="8" spans="1:14" x14ac:dyDescent="0.3">
      <c r="A8" s="5" t="s">
        <v>6</v>
      </c>
      <c r="B8" s="5">
        <v>2.1413608847703749</v>
      </c>
      <c r="C8" s="5">
        <v>2.1080754824164312</v>
      </c>
      <c r="D8" s="5">
        <v>2.0636949459445066</v>
      </c>
      <c r="E8" s="5">
        <v>2.0193144094725817</v>
      </c>
      <c r="F8" s="5">
        <v>1.9749338730006569</v>
      </c>
      <c r="H8" s="6">
        <f t="shared" si="2"/>
        <v>1.5544041450777257E-2</v>
      </c>
      <c r="I8" s="6">
        <f t="shared" si="3"/>
        <v>3.6269430051813378E-2</v>
      </c>
      <c r="J8" s="6">
        <f t="shared" si="4"/>
        <v>5.699481865284961E-2</v>
      </c>
      <c r="K8" s="6">
        <f t="shared" si="5"/>
        <v>7.7720207253885842E-2</v>
      </c>
    </row>
    <row r="9" spans="1:14" x14ac:dyDescent="0.3">
      <c r="A9" t="s">
        <v>7</v>
      </c>
      <c r="B9" s="5">
        <f>$N$2*B8</f>
        <v>3.2120413271555623</v>
      </c>
      <c r="C9" s="5">
        <f t="shared" ref="C9" si="10">$N$2*C8</f>
        <v>3.1621132236246465</v>
      </c>
      <c r="D9" s="5">
        <f t="shared" ref="D9" si="11">$N$2*D8</f>
        <v>3.09554241891676</v>
      </c>
      <c r="E9" s="5">
        <f t="shared" ref="E9" si="12">$N$2*E8</f>
        <v>3.0289716142088725</v>
      </c>
      <c r="F9" s="5">
        <f t="shared" ref="F9" si="13">$N$2*F8</f>
        <v>2.9624008095009855</v>
      </c>
      <c r="H9" s="6">
        <f t="shared" si="2"/>
        <v>1.5544041450777257E-2</v>
      </c>
      <c r="I9" s="6">
        <f t="shared" si="3"/>
        <v>3.6269430051813378E-2</v>
      </c>
      <c r="J9" s="6">
        <f t="shared" si="4"/>
        <v>5.699481865284961E-2</v>
      </c>
      <c r="K9" s="6">
        <f t="shared" si="5"/>
        <v>7.7720207253885842E-2</v>
      </c>
    </row>
    <row r="10" spans="1:14" x14ac:dyDescent="0.3">
      <c r="A10" s="5" t="s">
        <v>8</v>
      </c>
      <c r="B10" s="5">
        <v>9.2921748238092707</v>
      </c>
      <c r="C10" s="5">
        <v>9.0647245743906542</v>
      </c>
      <c r="D10" s="5">
        <v>8.5931813743764529</v>
      </c>
      <c r="E10" s="5">
        <v>8.0495198025953734</v>
      </c>
      <c r="F10" s="5">
        <v>7.5058582308142947</v>
      </c>
      <c r="H10" s="6">
        <f t="shared" si="2"/>
        <v>2.4477611940298627E-2</v>
      </c>
      <c r="I10" s="6">
        <f t="shared" si="3"/>
        <v>7.5223880597015014E-2</v>
      </c>
      <c r="J10" s="6">
        <f t="shared" si="4"/>
        <v>0.13373134328358216</v>
      </c>
      <c r="K10" s="6">
        <f t="shared" si="5"/>
        <v>0.1922388059701492</v>
      </c>
    </row>
    <row r="11" spans="1:14" x14ac:dyDescent="0.3">
      <c r="A11" s="5" t="s">
        <v>9</v>
      </c>
      <c r="B11" s="5">
        <v>3.4986656252034103</v>
      </c>
      <c r="C11" s="5">
        <v>3.4099045522595604</v>
      </c>
      <c r="D11" s="5">
        <v>3.2360807844111883</v>
      </c>
      <c r="E11" s="5">
        <v>3.1075621475445727</v>
      </c>
      <c r="F11" s="5">
        <v>2.9790435106779571</v>
      </c>
      <c r="H11" s="6">
        <f t="shared" si="2"/>
        <v>2.5369978858351017E-2</v>
      </c>
      <c r="I11" s="6">
        <f t="shared" si="3"/>
        <v>7.5052854122621526E-2</v>
      </c>
      <c r="J11" s="6">
        <f t="shared" si="4"/>
        <v>0.11178646934460879</v>
      </c>
      <c r="K11" s="6">
        <f t="shared" si="5"/>
        <v>0.14852008456659604</v>
      </c>
    </row>
    <row r="12" spans="1:14" x14ac:dyDescent="0.3">
      <c r="A12" t="s">
        <v>10</v>
      </c>
      <c r="B12" s="5">
        <f>$N$2*B11</f>
        <v>5.2479984378051157</v>
      </c>
      <c r="C12" s="5">
        <f t="shared" ref="C12" si="14">$N$2*C11</f>
        <v>5.1148568283893407</v>
      </c>
      <c r="D12" s="5">
        <f t="shared" ref="D12" si="15">$N$2*D11</f>
        <v>4.8541211766167827</v>
      </c>
      <c r="E12" s="5">
        <f t="shared" ref="E12" si="16">$N$2*E11</f>
        <v>4.6613432213168586</v>
      </c>
      <c r="F12" s="5">
        <f t="shared" ref="F12" si="17">$N$2*F11</f>
        <v>4.4685652660169355</v>
      </c>
      <c r="H12" s="6">
        <f t="shared" si="2"/>
        <v>2.5369978858351017E-2</v>
      </c>
      <c r="I12" s="6">
        <f t="shared" si="3"/>
        <v>7.5052854122621526E-2</v>
      </c>
      <c r="J12" s="6">
        <f t="shared" si="4"/>
        <v>0.1117864693446089</v>
      </c>
      <c r="K12" s="6">
        <f t="shared" si="5"/>
        <v>0.14852008456659616</v>
      </c>
    </row>
    <row r="13" spans="1:14" x14ac:dyDescent="0.3">
      <c r="A13" s="5" t="s">
        <v>11</v>
      </c>
      <c r="B13" s="5">
        <v>0.11095134117981219</v>
      </c>
      <c r="C13" s="5">
        <v>0.11095134117981219</v>
      </c>
      <c r="D13" s="5">
        <v>0.11095134117981219</v>
      </c>
      <c r="E13" s="5">
        <v>0.11095134117981219</v>
      </c>
      <c r="F13" s="5">
        <v>0.11095134117981219</v>
      </c>
      <c r="H13" s="6">
        <f t="shared" si="2"/>
        <v>0</v>
      </c>
      <c r="I13" s="6">
        <f t="shared" si="3"/>
        <v>0</v>
      </c>
      <c r="J13" s="6">
        <f t="shared" si="4"/>
        <v>0</v>
      </c>
      <c r="K13" s="6">
        <f t="shared" si="5"/>
        <v>0</v>
      </c>
    </row>
    <row r="14" spans="1:14" x14ac:dyDescent="0.3">
      <c r="A14" s="5" t="s">
        <v>12</v>
      </c>
      <c r="B14" s="5">
        <v>0.65461291296089186</v>
      </c>
      <c r="C14" s="5">
        <v>0.63797021178391999</v>
      </c>
      <c r="D14" s="5">
        <v>0.610232376488967</v>
      </c>
      <c r="E14" s="5">
        <v>0.58526832472350931</v>
      </c>
      <c r="F14" s="5">
        <v>0.56030427295805152</v>
      </c>
      <c r="H14" s="6">
        <f t="shared" si="2"/>
        <v>2.5423728813559365E-2</v>
      </c>
      <c r="I14" s="6">
        <f t="shared" si="3"/>
        <v>6.7796610169491456E-2</v>
      </c>
      <c r="J14" s="6">
        <f t="shared" si="4"/>
        <v>0.10593220338983045</v>
      </c>
      <c r="K14" s="6">
        <f t="shared" si="5"/>
        <v>0.14406779661016944</v>
      </c>
    </row>
    <row r="15" spans="1:14" x14ac:dyDescent="0.3">
      <c r="A15" s="5" t="s">
        <v>13</v>
      </c>
      <c r="B15" s="5">
        <v>2.7760025563189004</v>
      </c>
      <c r="C15" s="5">
        <v>2.7760025563189004</v>
      </c>
      <c r="D15" s="5">
        <v>2.5829472226660273</v>
      </c>
      <c r="E15" s="5">
        <v>2.5119383643109479</v>
      </c>
      <c r="F15" s="5">
        <v>2.443148532779464</v>
      </c>
      <c r="H15" s="6">
        <f t="shared" si="2"/>
        <v>0</v>
      </c>
      <c r="I15" s="6">
        <f t="shared" si="3"/>
        <v>6.9544364508393297E-2</v>
      </c>
      <c r="J15" s="6">
        <f t="shared" si="4"/>
        <v>9.5123900879296452E-2</v>
      </c>
      <c r="K15" s="6">
        <f t="shared" si="5"/>
        <v>0.11990407673860903</v>
      </c>
    </row>
    <row r="16" spans="1:14" x14ac:dyDescent="0.3">
      <c r="A16" s="5" t="s">
        <v>14</v>
      </c>
      <c r="B16" s="5">
        <v>0.1331416094157746</v>
      </c>
      <c r="C16" s="5">
        <v>0.1331416094157746</v>
      </c>
      <c r="D16" s="5">
        <v>0.1331416094157746</v>
      </c>
      <c r="E16" s="5">
        <v>0.1331416094157746</v>
      </c>
      <c r="F16" s="5">
        <v>0.1331416094157746</v>
      </c>
      <c r="H16" s="6">
        <f t="shared" si="2"/>
        <v>0</v>
      </c>
      <c r="I16" s="6">
        <f t="shared" si="3"/>
        <v>0</v>
      </c>
      <c r="J16" s="6">
        <f t="shared" si="4"/>
        <v>0</v>
      </c>
      <c r="K16" s="6">
        <f t="shared" si="5"/>
        <v>0</v>
      </c>
    </row>
    <row r="17" spans="1:11" x14ac:dyDescent="0.3">
      <c r="A17" t="s">
        <v>15</v>
      </c>
      <c r="B17" s="5">
        <v>0.34394915765741774</v>
      </c>
      <c r="C17" s="5">
        <v>0.34394915765741774</v>
      </c>
      <c r="D17" s="5">
        <v>0.33285402353943655</v>
      </c>
      <c r="E17" s="5">
        <v>0.32175888942145536</v>
      </c>
      <c r="F17" s="5">
        <v>0.31066375530347412</v>
      </c>
      <c r="H17" s="6">
        <f t="shared" si="2"/>
        <v>0</v>
      </c>
      <c r="I17" s="6">
        <f t="shared" si="3"/>
        <v>3.2258064516128893E-2</v>
      </c>
      <c r="J17" s="6">
        <f t="shared" si="4"/>
        <v>6.4516129032257896E-2</v>
      </c>
      <c r="K17" s="6">
        <f t="shared" si="5"/>
        <v>9.6774193548387011E-2</v>
      </c>
    </row>
    <row r="18" spans="1:11" x14ac:dyDescent="0.3">
      <c r="A18" s="5" t="s">
        <v>16</v>
      </c>
      <c r="B18" s="5">
        <v>0.58915162166480273</v>
      </c>
      <c r="C18" s="5">
        <v>0.57417319060552796</v>
      </c>
      <c r="D18" s="5">
        <v>0.54920913884007039</v>
      </c>
      <c r="E18" s="5">
        <v>0.52674149225115841</v>
      </c>
      <c r="F18" s="5">
        <v>0.50427384566224642</v>
      </c>
      <c r="H18" s="6">
        <f t="shared" si="2"/>
        <v>2.5423728813559476E-2</v>
      </c>
      <c r="I18" s="6">
        <f t="shared" si="3"/>
        <v>6.7796610169491456E-2</v>
      </c>
      <c r="J18" s="6">
        <f t="shared" si="4"/>
        <v>0.10593220338983045</v>
      </c>
      <c r="K18" s="6">
        <f t="shared" si="5"/>
        <v>0.14406779661016944</v>
      </c>
    </row>
    <row r="19" spans="1:11" x14ac:dyDescent="0.3">
      <c r="A19" s="5" t="s">
        <v>17</v>
      </c>
      <c r="B19" s="5">
        <v>1.9749338730006569</v>
      </c>
      <c r="C19" s="5">
        <v>1.930553336528732</v>
      </c>
      <c r="D19" s="5">
        <v>1.8972679341747882</v>
      </c>
      <c r="E19" s="5">
        <v>1.8029592941719479</v>
      </c>
      <c r="F19" s="5">
        <v>1.7086506541691076</v>
      </c>
      <c r="H19" s="6">
        <f t="shared" si="2"/>
        <v>2.2471910112359605E-2</v>
      </c>
      <c r="I19" s="6">
        <f t="shared" si="3"/>
        <v>3.932584269662931E-2</v>
      </c>
      <c r="J19" s="6">
        <f t="shared" si="4"/>
        <v>8.7078651685393305E-2</v>
      </c>
      <c r="K19" s="6">
        <f t="shared" si="5"/>
        <v>0.13483146067415741</v>
      </c>
    </row>
    <row r="20" spans="1:11" x14ac:dyDescent="0.3">
      <c r="A20" s="5" t="s">
        <v>18</v>
      </c>
      <c r="B20" s="5">
        <v>2.427043406752492</v>
      </c>
      <c r="C20" s="5">
        <v>2.3528156958540465</v>
      </c>
      <c r="D20" s="5">
        <v>2.3528156958540465</v>
      </c>
      <c r="E20" s="5">
        <v>2.3528156958540465</v>
      </c>
      <c r="F20" s="5">
        <v>2.3528156958540465</v>
      </c>
      <c r="H20" s="6">
        <f t="shared" si="2"/>
        <v>3.0583594299108952E-2</v>
      </c>
      <c r="I20" s="6">
        <f t="shared" si="3"/>
        <v>3.0583594299108952E-2</v>
      </c>
      <c r="J20" s="6">
        <f t="shared" si="4"/>
        <v>3.0583594299108952E-2</v>
      </c>
      <c r="K20" s="6">
        <f t="shared" si="5"/>
        <v>3.0583594299108952E-2</v>
      </c>
    </row>
    <row r="21" spans="1:11" x14ac:dyDescent="0.3">
      <c r="A21" t="s">
        <v>19</v>
      </c>
      <c r="B21" s="5">
        <f>$N$2*B20</f>
        <v>3.6405651101287377</v>
      </c>
      <c r="C21" s="5">
        <f t="shared" ref="C21" si="18">$N$2*C20</f>
        <v>3.5292235437810699</v>
      </c>
      <c r="D21" s="5">
        <f t="shared" ref="D21" si="19">$N$2*D20</f>
        <v>3.5292235437810699</v>
      </c>
      <c r="E21" s="5">
        <f t="shared" ref="E21" si="20">$N$2*E20</f>
        <v>3.5292235437810699</v>
      </c>
      <c r="F21" s="5">
        <f t="shared" ref="F21" si="21">$N$2*F20</f>
        <v>3.5292235437810699</v>
      </c>
      <c r="H21" s="6">
        <f t="shared" si="2"/>
        <v>3.0583594299108841E-2</v>
      </c>
      <c r="I21" s="6">
        <f t="shared" si="3"/>
        <v>3.0583594299108841E-2</v>
      </c>
      <c r="J21" s="6">
        <f t="shared" si="4"/>
        <v>3.0583594299108841E-2</v>
      </c>
      <c r="K21" s="6">
        <f t="shared" si="5"/>
        <v>3.0583594299108841E-2</v>
      </c>
    </row>
    <row r="22" spans="1:11" x14ac:dyDescent="0.3">
      <c r="A22" s="5" t="s">
        <v>20</v>
      </c>
      <c r="B22" s="5">
        <v>0.99856207061830959</v>
      </c>
      <c r="C22" s="5">
        <v>0.97637180238234722</v>
      </c>
      <c r="D22" s="5">
        <v>0.92089613179244101</v>
      </c>
      <c r="E22" s="5">
        <v>0.90425343061546926</v>
      </c>
      <c r="F22" s="5">
        <v>0.8876107294384975</v>
      </c>
      <c r="H22" s="6">
        <f t="shared" si="2"/>
        <v>2.2222222222222143E-2</v>
      </c>
      <c r="I22" s="6">
        <f t="shared" si="3"/>
        <v>7.7777777777777835E-2</v>
      </c>
      <c r="J22" s="6">
        <f t="shared" si="4"/>
        <v>9.4444444444444442E-2</v>
      </c>
      <c r="K22" s="6">
        <f t="shared" si="5"/>
        <v>0.11111111111111105</v>
      </c>
    </row>
    <row r="23" spans="1:11" x14ac:dyDescent="0.3">
      <c r="A23" t="s">
        <v>21</v>
      </c>
      <c r="B23" s="5">
        <f>$N$2*B22</f>
        <v>1.4978431059274644</v>
      </c>
      <c r="C23" s="5">
        <f t="shared" ref="C23" si="22">$N$2*C22</f>
        <v>1.4645577035735209</v>
      </c>
      <c r="D23" s="5">
        <f t="shared" ref="D23" si="23">$N$2*D22</f>
        <v>1.3813441976886616</v>
      </c>
      <c r="E23" s="5">
        <f t="shared" ref="E23" si="24">$N$2*E22</f>
        <v>1.3563801459232039</v>
      </c>
      <c r="F23" s="5">
        <f t="shared" ref="F23" si="25">$N$2*F22</f>
        <v>1.3314160941577462</v>
      </c>
      <c r="H23" s="6">
        <f t="shared" si="2"/>
        <v>2.2222222222222143E-2</v>
      </c>
      <c r="I23" s="6">
        <f t="shared" si="3"/>
        <v>7.7777777777777835E-2</v>
      </c>
      <c r="J23" s="6">
        <f t="shared" si="4"/>
        <v>9.4444444444444442E-2</v>
      </c>
      <c r="K23" s="6">
        <f t="shared" si="5"/>
        <v>0.11111111111111105</v>
      </c>
    </row>
    <row r="24" spans="1:11" x14ac:dyDescent="0.3">
      <c r="A24" s="5" t="s">
        <v>22</v>
      </c>
      <c r="B24" s="5">
        <v>3.2735661951505786</v>
      </c>
      <c r="C24" s="5">
        <v>3.1109279307466919</v>
      </c>
      <c r="D24" s="5">
        <v>3.1109279307466919</v>
      </c>
      <c r="E24" s="5">
        <v>3.1109279307466919</v>
      </c>
      <c r="F24" s="5">
        <v>3.1109279307466919</v>
      </c>
      <c r="H24" s="6">
        <f t="shared" si="2"/>
        <v>4.9682289805172419E-2</v>
      </c>
      <c r="I24" s="6">
        <f t="shared" si="3"/>
        <v>4.9682289805172419E-2</v>
      </c>
      <c r="J24" s="6">
        <f t="shared" si="4"/>
        <v>4.9682289805172419E-2</v>
      </c>
      <c r="K24" s="6">
        <f t="shared" si="5"/>
        <v>4.9682289805172419E-2</v>
      </c>
    </row>
    <row r="25" spans="1:11" x14ac:dyDescent="0.3">
      <c r="A25" s="5" t="s">
        <v>23</v>
      </c>
      <c r="B25" s="5">
        <v>1.3403590077107761</v>
      </c>
      <c r="C25" s="5">
        <v>1.7273684131555427</v>
      </c>
      <c r="D25" s="5">
        <v>1.7273684131555427</v>
      </c>
      <c r="E25" s="5">
        <v>1.7273684131555427</v>
      </c>
      <c r="F25" s="5">
        <v>1.7273684131555427</v>
      </c>
      <c r="H25" s="6">
        <f t="shared" si="2"/>
        <v>-0.28873563218390808</v>
      </c>
      <c r="I25" s="6">
        <f t="shared" si="3"/>
        <v>-0.28873563218390808</v>
      </c>
      <c r="J25" s="6">
        <f t="shared" si="4"/>
        <v>-0.28873563218390808</v>
      </c>
      <c r="K25" s="6">
        <f t="shared" si="5"/>
        <v>-0.28873563218390808</v>
      </c>
    </row>
    <row r="26" spans="1:11" x14ac:dyDescent="0.3">
      <c r="A26" s="5" t="s">
        <v>24</v>
      </c>
      <c r="B26" s="5">
        <v>1.6678772830515183</v>
      </c>
      <c r="C26" s="5">
        <v>2.2752387620477772</v>
      </c>
      <c r="D26" s="5">
        <v>2.2752387620477772</v>
      </c>
      <c r="E26" s="5">
        <v>2.2752387620477772</v>
      </c>
      <c r="F26" s="5">
        <v>2.2752387620477772</v>
      </c>
      <c r="H26" s="6">
        <f t="shared" si="2"/>
        <v>-0.36415237809645151</v>
      </c>
      <c r="I26" s="6">
        <f t="shared" si="3"/>
        <v>-0.36415237809645151</v>
      </c>
      <c r="J26" s="6">
        <f t="shared" si="4"/>
        <v>-0.36415237809645151</v>
      </c>
      <c r="K26" s="6">
        <f t="shared" si="5"/>
        <v>-0.36415237809645151</v>
      </c>
    </row>
    <row r="27" spans="1:11" x14ac:dyDescent="0.3">
      <c r="A27" s="5" t="s">
        <v>25</v>
      </c>
      <c r="B27" s="5">
        <v>0.3883296941293426</v>
      </c>
      <c r="C27" s="5">
        <v>0.37723456001136146</v>
      </c>
      <c r="D27" s="5">
        <v>0.37723456001136146</v>
      </c>
      <c r="E27" s="5">
        <v>0.37723456001136146</v>
      </c>
      <c r="F27" s="5">
        <v>0.37723456001136146</v>
      </c>
      <c r="H27" s="6">
        <f t="shared" si="2"/>
        <v>2.8571428571428359E-2</v>
      </c>
      <c r="I27" s="6">
        <f t="shared" si="3"/>
        <v>2.8571428571428359E-2</v>
      </c>
      <c r="J27" s="6">
        <f t="shared" si="4"/>
        <v>2.8571428571428359E-2</v>
      </c>
      <c r="K27" s="6">
        <f t="shared" si="5"/>
        <v>2.8571428571428359E-2</v>
      </c>
    </row>
    <row r="28" spans="1:11" x14ac:dyDescent="0.3">
      <c r="A28" t="s">
        <v>26</v>
      </c>
      <c r="B28" s="5">
        <f>$N$2*B27</f>
        <v>0.58249454119401389</v>
      </c>
      <c r="C28" s="5">
        <f t="shared" ref="C28" si="26">$N$2*C27</f>
        <v>0.56585184001704225</v>
      </c>
      <c r="D28" s="5">
        <f t="shared" ref="D28" si="27">$N$2*D27</f>
        <v>0.56585184001704225</v>
      </c>
      <c r="E28" s="5">
        <f t="shared" ref="E28" si="28">$N$2*E27</f>
        <v>0.56585184001704225</v>
      </c>
      <c r="F28" s="5">
        <f t="shared" ref="F28" si="29">$N$2*F27</f>
        <v>0.56585184001704225</v>
      </c>
      <c r="H28" s="6">
        <f t="shared" si="2"/>
        <v>2.8571428571428248E-2</v>
      </c>
      <c r="I28" s="6">
        <f t="shared" si="3"/>
        <v>2.8571428571428248E-2</v>
      </c>
      <c r="J28" s="6">
        <f t="shared" si="4"/>
        <v>2.8571428571428248E-2</v>
      </c>
      <c r="K28" s="6">
        <f t="shared" si="5"/>
        <v>2.8571428571428248E-2</v>
      </c>
    </row>
    <row r="29" spans="1:11" x14ac:dyDescent="0.3">
      <c r="A29" s="5" t="s">
        <v>27</v>
      </c>
      <c r="B29" s="5">
        <v>8.8568351587683232</v>
      </c>
      <c r="C29" s="5">
        <v>8.8568351587683232</v>
      </c>
      <c r="D29" s="5">
        <v>8.8568351587683232</v>
      </c>
      <c r="E29" s="5">
        <v>8.8568351587683232</v>
      </c>
      <c r="F29" s="5">
        <v>8.8568351587683232</v>
      </c>
      <c r="H29" s="6">
        <f t="shared" si="2"/>
        <v>0</v>
      </c>
      <c r="I29" s="6">
        <f t="shared" si="3"/>
        <v>0</v>
      </c>
      <c r="J29" s="6">
        <f t="shared" si="4"/>
        <v>0</v>
      </c>
      <c r="K29" s="6">
        <f t="shared" si="5"/>
        <v>0</v>
      </c>
    </row>
    <row r="30" spans="1:11" x14ac:dyDescent="0.3">
      <c r="A30" s="5" t="s">
        <v>28</v>
      </c>
      <c r="B30" s="5">
        <v>7.10088583550798</v>
      </c>
      <c r="C30" s="5">
        <v>7.10088583550798</v>
      </c>
      <c r="D30" s="5">
        <v>5.3256643766309972</v>
      </c>
      <c r="E30" s="5">
        <v>3.5504429177539771</v>
      </c>
      <c r="F30" s="5">
        <v>1.775221458876995</v>
      </c>
      <c r="H30" s="6">
        <f t="shared" si="2"/>
        <v>0</v>
      </c>
      <c r="I30" s="6">
        <f t="shared" si="3"/>
        <v>0.24999999999999833</v>
      </c>
      <c r="J30" s="6">
        <f t="shared" si="4"/>
        <v>0.50000000000000178</v>
      </c>
      <c r="K30" s="6">
        <f t="shared" si="5"/>
        <v>0.75</v>
      </c>
    </row>
    <row r="31" spans="1:11" x14ac:dyDescent="0.3">
      <c r="A31" s="5" t="s">
        <v>29</v>
      </c>
      <c r="B31" s="5">
        <f>$N$2*B30</f>
        <v>10.65132875326197</v>
      </c>
      <c r="C31" s="5">
        <f t="shared" ref="C31" si="30">$N$2*C30</f>
        <v>10.65132875326197</v>
      </c>
      <c r="D31" s="5">
        <f t="shared" ref="D31" si="31">$N$2*D30</f>
        <v>7.9884965649464963</v>
      </c>
      <c r="E31" s="5">
        <f t="shared" ref="E31" si="32">$N$2*E30</f>
        <v>5.3256643766309661</v>
      </c>
      <c r="F31" s="5">
        <f t="shared" ref="F31" si="33">$N$2*F30</f>
        <v>2.6628321883154924</v>
      </c>
      <c r="H31" s="6">
        <f t="shared" si="2"/>
        <v>0</v>
      </c>
      <c r="I31" s="6">
        <f t="shared" si="3"/>
        <v>0.24999999999999822</v>
      </c>
      <c r="J31" s="6">
        <f t="shared" si="4"/>
        <v>0.50000000000000178</v>
      </c>
      <c r="K31" s="6">
        <f t="shared" si="5"/>
        <v>0.75</v>
      </c>
    </row>
    <row r="32" spans="1:11" x14ac:dyDescent="0.3">
      <c r="A32" s="5" t="s">
        <v>30</v>
      </c>
      <c r="B32" s="5">
        <v>1.7197457882870888</v>
      </c>
      <c r="C32" s="5">
        <v>0.62132751060694824</v>
      </c>
      <c r="D32" s="5">
        <v>0.42161509648328627</v>
      </c>
      <c r="E32" s="5">
        <v>0.35504429177539898</v>
      </c>
      <c r="F32" s="5">
        <v>0.32175888942145531</v>
      </c>
      <c r="H32" s="6">
        <f t="shared" si="2"/>
        <v>0.6387096774193548</v>
      </c>
      <c r="I32" s="6">
        <f t="shared" si="3"/>
        <v>0.75483870967741939</v>
      </c>
      <c r="J32" s="6">
        <f t="shared" si="4"/>
        <v>0.79354838709677422</v>
      </c>
      <c r="K32" s="6">
        <f t="shared" si="5"/>
        <v>0.81290322580645169</v>
      </c>
    </row>
    <row r="33" spans="1:11" x14ac:dyDescent="0.3">
      <c r="A33" s="5" t="s">
        <v>31</v>
      </c>
      <c r="B33" s="5">
        <v>1.8528873977028633</v>
      </c>
      <c r="C33" s="5">
        <v>1.3757966306296709</v>
      </c>
      <c r="D33" s="5">
        <v>0.93199126591042225</v>
      </c>
      <c r="E33" s="5">
        <v>0.77665938825868519</v>
      </c>
      <c r="F33" s="5">
        <v>0.71008858355079796</v>
      </c>
      <c r="H33" s="6">
        <f t="shared" si="2"/>
        <v>0.25748502994011979</v>
      </c>
      <c r="I33" s="6">
        <f t="shared" si="3"/>
        <v>0.49700598802395213</v>
      </c>
      <c r="J33" s="6">
        <f t="shared" si="4"/>
        <v>0.58083832335329344</v>
      </c>
      <c r="K33" s="6">
        <f t="shared" si="5"/>
        <v>0.61676646706586824</v>
      </c>
    </row>
    <row r="34" spans="1:11" x14ac:dyDescent="0.3">
      <c r="A34" s="5" t="s">
        <v>32</v>
      </c>
      <c r="B34" s="5">
        <v>4.2777122690909826</v>
      </c>
      <c r="C34" s="5">
        <v>4.2777122690909826</v>
      </c>
      <c r="D34" s="5">
        <v>4.2777122690909826</v>
      </c>
      <c r="E34" s="5">
        <v>4.2777122690909826</v>
      </c>
      <c r="F34" s="5">
        <v>4.2777122690909826</v>
      </c>
      <c r="H34" s="6">
        <f t="shared" si="2"/>
        <v>0</v>
      </c>
      <c r="I34" s="6">
        <f t="shared" si="3"/>
        <v>0</v>
      </c>
      <c r="J34" s="6">
        <f t="shared" si="4"/>
        <v>0</v>
      </c>
      <c r="K34" s="6">
        <f t="shared" si="5"/>
        <v>0</v>
      </c>
    </row>
    <row r="35" spans="1:11" x14ac:dyDescent="0.3">
      <c r="A35" t="s">
        <v>33</v>
      </c>
      <c r="B35" s="5">
        <f>$N$2*B34</f>
        <v>6.4165684036364734</v>
      </c>
      <c r="C35" s="5">
        <f t="shared" ref="C35" si="34">$N$2*C34</f>
        <v>6.4165684036364734</v>
      </c>
      <c r="D35" s="5">
        <f t="shared" ref="D35" si="35">$N$2*D34</f>
        <v>6.4165684036364734</v>
      </c>
      <c r="E35" s="5">
        <f t="shared" ref="E35" si="36">$N$2*E34</f>
        <v>6.4165684036364734</v>
      </c>
      <c r="F35" s="5">
        <f t="shared" ref="F35" si="37">$N$2*F34</f>
        <v>6.4165684036364734</v>
      </c>
      <c r="H35" s="6">
        <f t="shared" si="2"/>
        <v>0</v>
      </c>
      <c r="I35" s="6">
        <f t="shared" si="3"/>
        <v>0</v>
      </c>
      <c r="J35" s="6">
        <f t="shared" si="4"/>
        <v>0</v>
      </c>
      <c r="K35" s="6">
        <f t="shared" si="5"/>
        <v>0</v>
      </c>
    </row>
    <row r="36" spans="1:11" x14ac:dyDescent="0.3">
      <c r="A36" s="5" t="s">
        <v>34</v>
      </c>
      <c r="B36" s="5">
        <v>8.3629573414283431</v>
      </c>
      <c r="C36" s="5">
        <v>8.1582521169515889</v>
      </c>
      <c r="D36" s="5">
        <v>7.7338632369388076</v>
      </c>
      <c r="E36" s="5">
        <v>7.2445678223358358</v>
      </c>
      <c r="F36" s="5">
        <v>6.755272407732865</v>
      </c>
      <c r="H36" s="6">
        <f t="shared" si="2"/>
        <v>2.4477611940298627E-2</v>
      </c>
      <c r="I36" s="6">
        <f t="shared" si="3"/>
        <v>7.5223880597015014E-2</v>
      </c>
      <c r="J36" s="6">
        <f t="shared" si="4"/>
        <v>0.13373134328358216</v>
      </c>
      <c r="K36" s="6">
        <f t="shared" si="5"/>
        <v>0.1922388059701492</v>
      </c>
    </row>
    <row r="37" spans="1:11" x14ac:dyDescent="0.3">
      <c r="A37" t="s">
        <v>35</v>
      </c>
      <c r="B37" s="5">
        <f>$N$2*B36</f>
        <v>12.544436012142516</v>
      </c>
      <c r="C37" s="5">
        <f t="shared" ref="C37" si="38">$N$2*C36</f>
        <v>12.237378175427384</v>
      </c>
      <c r="D37" s="5">
        <f t="shared" ref="D37" si="39">$N$2*D36</f>
        <v>11.600794855408211</v>
      </c>
      <c r="E37" s="5">
        <f t="shared" ref="E37" si="40">$N$2*E36</f>
        <v>10.866851733503754</v>
      </c>
      <c r="F37" s="5">
        <f t="shared" ref="F37" si="41">$N$2*F36</f>
        <v>10.132908611599298</v>
      </c>
      <c r="H37" s="6">
        <f t="shared" si="2"/>
        <v>2.4477611940298627E-2</v>
      </c>
      <c r="I37" s="6">
        <f t="shared" si="3"/>
        <v>7.5223880597015125E-2</v>
      </c>
      <c r="J37" s="6">
        <f t="shared" si="4"/>
        <v>0.13373134328358216</v>
      </c>
      <c r="K37" s="6">
        <f t="shared" si="5"/>
        <v>0.1922388059701492</v>
      </c>
    </row>
    <row r="38" spans="1:11" x14ac:dyDescent="0.3">
      <c r="A38" s="5" t="s">
        <v>36</v>
      </c>
      <c r="B38" s="5">
        <v>2.539121442900127</v>
      </c>
      <c r="C38" s="5">
        <v>2.3521684330120185</v>
      </c>
      <c r="D38" s="5">
        <v>1.9971241412366192</v>
      </c>
      <c r="E38" s="5">
        <v>1.8639825318208445</v>
      </c>
      <c r="F38" s="5">
        <v>1.8196019953489195</v>
      </c>
      <c r="H38" s="6">
        <f t="shared" si="2"/>
        <v>7.3629014638455059E-2</v>
      </c>
      <c r="I38" s="6">
        <f t="shared" si="3"/>
        <v>0.21345859733453743</v>
      </c>
      <c r="J38" s="6">
        <f t="shared" si="4"/>
        <v>0.26589469084556827</v>
      </c>
      <c r="K38" s="6">
        <f t="shared" si="5"/>
        <v>0.28337338868257855</v>
      </c>
    </row>
    <row r="39" spans="1:11" x14ac:dyDescent="0.3">
      <c r="A39" s="5" t="s">
        <v>37</v>
      </c>
      <c r="B39" s="5">
        <v>1.4756528376915021</v>
      </c>
      <c r="C39" s="5">
        <v>1.2426550212138965</v>
      </c>
      <c r="D39" s="5">
        <v>1.1538939482700468</v>
      </c>
      <c r="E39" s="5">
        <v>1.0873231435621593</v>
      </c>
      <c r="F39" s="5">
        <v>1.0651328753261968</v>
      </c>
      <c r="H39" s="6">
        <f t="shared" si="2"/>
        <v>0.15789473684210531</v>
      </c>
      <c r="I39" s="6">
        <f t="shared" si="3"/>
        <v>0.21804511278195493</v>
      </c>
      <c r="J39" s="6">
        <f t="shared" si="4"/>
        <v>0.26315789473684226</v>
      </c>
      <c r="K39" s="6">
        <f t="shared" si="5"/>
        <v>0.27819548872180466</v>
      </c>
    </row>
    <row r="40" spans="1:11" x14ac:dyDescent="0.3">
      <c r="A40" s="5"/>
      <c r="B40" s="5"/>
      <c r="C40" s="5"/>
      <c r="D40" s="5"/>
      <c r="E40" s="5"/>
      <c r="F40" s="5"/>
    </row>
    <row r="41" spans="1:11" x14ac:dyDescent="0.3">
      <c r="A41" s="1" t="s">
        <v>41</v>
      </c>
    </row>
    <row r="42" spans="1:11" ht="15" thickBot="1" x14ac:dyDescent="0.35">
      <c r="A42" s="2" t="s">
        <v>38</v>
      </c>
      <c r="B42" s="3">
        <v>2015</v>
      </c>
      <c r="C42" s="4">
        <v>2020</v>
      </c>
      <c r="D42" s="4">
        <v>2030</v>
      </c>
      <c r="E42" s="4">
        <v>2040</v>
      </c>
      <c r="F42" s="4">
        <v>2050</v>
      </c>
    </row>
    <row r="43" spans="1:11" ht="15" thickTop="1" x14ac:dyDescent="0.3">
      <c r="A43" s="5" t="s">
        <v>1</v>
      </c>
      <c r="B43" s="5">
        <v>0.6657080470788731</v>
      </c>
      <c r="C43" s="5">
        <v>0.65461291296089186</v>
      </c>
      <c r="D43" s="5">
        <v>0.80772576378903271</v>
      </c>
      <c r="E43" s="5">
        <v>0.77887841508228151</v>
      </c>
      <c r="F43" s="5">
        <v>0.75003106637553041</v>
      </c>
    </row>
    <row r="44" spans="1:11" x14ac:dyDescent="0.3">
      <c r="A44" t="s">
        <v>2</v>
      </c>
      <c r="B44" s="5">
        <v>0.99856207061830948</v>
      </c>
      <c r="C44" s="5">
        <v>0.98191936944133784</v>
      </c>
      <c r="D44" s="5">
        <v>1.2115886456835492</v>
      </c>
      <c r="E44" s="5">
        <v>1.1683176226234224</v>
      </c>
      <c r="F44" s="5">
        <v>1.1250465995632957</v>
      </c>
    </row>
    <row r="45" spans="1:11" x14ac:dyDescent="0.3">
      <c r="A45" t="s">
        <v>3</v>
      </c>
      <c r="B45" s="5">
        <v>5.7694697413502336</v>
      </c>
      <c r="C45" s="5">
        <v>5.6585184001704212</v>
      </c>
      <c r="D45" s="5">
        <v>6.9233636896202801</v>
      </c>
      <c r="E45" s="5">
        <v>6.6348902025527678</v>
      </c>
      <c r="F45" s="5">
        <v>6.0579432284177459</v>
      </c>
    </row>
    <row r="46" spans="1:11" x14ac:dyDescent="0.3">
      <c r="A46" s="5" t="s">
        <v>4</v>
      </c>
      <c r="B46" s="5">
        <v>2.2079316894782623</v>
      </c>
      <c r="C46" s="5">
        <v>2.2079316894782623</v>
      </c>
      <c r="D46" s="5">
        <v>2.7404981271413607</v>
      </c>
      <c r="E46" s="5">
        <v>2.7404981271413607</v>
      </c>
      <c r="F46" s="5">
        <v>2.6106850579609806</v>
      </c>
    </row>
    <row r="47" spans="1:11" x14ac:dyDescent="0.3">
      <c r="A47" t="s">
        <v>5</v>
      </c>
      <c r="B47" s="5">
        <v>3.3118975342173935</v>
      </c>
      <c r="C47" s="5">
        <v>3.3118975342173935</v>
      </c>
      <c r="D47" s="5">
        <v>4.1107471907120408</v>
      </c>
      <c r="E47" s="5">
        <v>4.1107471907120408</v>
      </c>
      <c r="F47" s="5">
        <v>3.9160275869414707</v>
      </c>
    </row>
    <row r="48" spans="1:11" x14ac:dyDescent="0.3">
      <c r="A48" s="5" t="s">
        <v>6</v>
      </c>
      <c r="B48" s="5">
        <v>2.1413608847703749</v>
      </c>
      <c r="C48" s="5">
        <v>2.1080754824164312</v>
      </c>
      <c r="D48" s="5">
        <v>2.6828034297278589</v>
      </c>
      <c r="E48" s="5">
        <v>2.6251087323143563</v>
      </c>
      <c r="F48" s="5">
        <v>2.5674140349008541</v>
      </c>
    </row>
    <row r="49" spans="1:6" x14ac:dyDescent="0.3">
      <c r="A49" t="s">
        <v>7</v>
      </c>
      <c r="B49" s="5">
        <v>3.2120413271555628</v>
      </c>
      <c r="C49" s="5">
        <v>3.1621132236246465</v>
      </c>
      <c r="D49" s="5">
        <v>4.0242051445917877</v>
      </c>
      <c r="E49" s="5">
        <v>3.9376630984715346</v>
      </c>
      <c r="F49" s="5">
        <v>3.8511210523512807</v>
      </c>
    </row>
    <row r="50" spans="1:6" x14ac:dyDescent="0.3">
      <c r="A50" s="5" t="s">
        <v>8</v>
      </c>
      <c r="B50" s="5">
        <v>9.2921748238092707</v>
      </c>
      <c r="C50" s="5">
        <v>9.0647245743906542</v>
      </c>
      <c r="D50" s="5">
        <v>11.171135786689389</v>
      </c>
      <c r="E50" s="5">
        <v>10.464375743373985</v>
      </c>
      <c r="F50" s="5">
        <v>9.757615700058583</v>
      </c>
    </row>
    <row r="51" spans="1:6" x14ac:dyDescent="0.3">
      <c r="A51" s="5" t="s">
        <v>9</v>
      </c>
      <c r="B51" s="5">
        <v>3.4986656252034103</v>
      </c>
      <c r="C51" s="5">
        <v>3.4099045522595604</v>
      </c>
      <c r="D51" s="5">
        <v>4.2069050197345446</v>
      </c>
      <c r="E51" s="5">
        <v>4.0398307918079448</v>
      </c>
      <c r="F51" s="5">
        <v>3.8727565638813446</v>
      </c>
    </row>
    <row r="52" spans="1:6" x14ac:dyDescent="0.3">
      <c r="A52" t="s">
        <v>10</v>
      </c>
      <c r="B52" s="5">
        <v>5.2479984378051157</v>
      </c>
      <c r="C52" s="5">
        <v>5.1148568283893407</v>
      </c>
      <c r="D52" s="5">
        <v>6.3103575296018173</v>
      </c>
      <c r="E52" s="5">
        <v>6.0597461877119176</v>
      </c>
      <c r="F52" s="5">
        <v>5.8091348458220162</v>
      </c>
    </row>
    <row r="53" spans="1:6" x14ac:dyDescent="0.3">
      <c r="A53" s="5" t="s">
        <v>11</v>
      </c>
      <c r="B53" s="5">
        <v>0.11095134117981219</v>
      </c>
      <c r="C53" s="5">
        <v>0.11095134117981219</v>
      </c>
      <c r="D53" s="5">
        <v>0.14423674353375585</v>
      </c>
      <c r="E53" s="5">
        <v>0.14423674353375585</v>
      </c>
      <c r="F53" s="5">
        <v>0.14423674353375585</v>
      </c>
    </row>
    <row r="54" spans="1:6" x14ac:dyDescent="0.3">
      <c r="A54" s="5" t="s">
        <v>12</v>
      </c>
      <c r="B54" s="5">
        <v>0.65461291296089186</v>
      </c>
      <c r="C54" s="5">
        <v>0.63797021178391999</v>
      </c>
      <c r="D54" s="5">
        <v>0.79330208943565717</v>
      </c>
      <c r="E54" s="5">
        <v>0.76084882214056215</v>
      </c>
      <c r="F54" s="5">
        <v>0.72839555484546703</v>
      </c>
    </row>
    <row r="55" spans="1:6" x14ac:dyDescent="0.3">
      <c r="A55" s="5" t="s">
        <v>13</v>
      </c>
      <c r="B55" s="5">
        <v>2.7760025563189004</v>
      </c>
      <c r="C55" s="5">
        <v>2.7760025563189004</v>
      </c>
      <c r="D55" s="5">
        <v>3.3578313894658356</v>
      </c>
      <c r="E55" s="5">
        <v>3.2655198736042323</v>
      </c>
      <c r="F55" s="5">
        <v>3.1760930926133031</v>
      </c>
    </row>
    <row r="56" spans="1:6" x14ac:dyDescent="0.3">
      <c r="A56" s="5" t="s">
        <v>14</v>
      </c>
      <c r="B56" s="5">
        <v>0.1331416094157746</v>
      </c>
      <c r="C56" s="5">
        <v>0.1331416094157746</v>
      </c>
      <c r="D56" s="5">
        <v>0.173084092240507</v>
      </c>
      <c r="E56" s="5">
        <v>0.173084092240507</v>
      </c>
      <c r="F56" s="5">
        <v>0.173084092240507</v>
      </c>
    </row>
    <row r="57" spans="1:6" x14ac:dyDescent="0.3">
      <c r="A57" t="s">
        <v>15</v>
      </c>
      <c r="B57" s="5">
        <v>0.34394915765741774</v>
      </c>
      <c r="C57" s="5">
        <v>0.34394915765741774</v>
      </c>
      <c r="D57" s="5">
        <v>0.43271023060126751</v>
      </c>
      <c r="E57" s="5">
        <v>0.41828655624789196</v>
      </c>
      <c r="F57" s="5">
        <v>0.40386288189451636</v>
      </c>
    </row>
    <row r="58" spans="1:6" x14ac:dyDescent="0.3">
      <c r="A58" s="5" t="s">
        <v>16</v>
      </c>
      <c r="B58" s="5">
        <v>0.58915162166480273</v>
      </c>
      <c r="C58" s="5">
        <v>0.57417319060552796</v>
      </c>
      <c r="D58" s="5">
        <v>0.71397188049209148</v>
      </c>
      <c r="E58" s="5">
        <v>0.68476393992650597</v>
      </c>
      <c r="F58" s="5">
        <v>0.65555599936092035</v>
      </c>
    </row>
    <row r="59" spans="1:6" x14ac:dyDescent="0.3">
      <c r="A59" s="5" t="s">
        <v>17</v>
      </c>
      <c r="B59" s="5">
        <v>1.9749338730006569</v>
      </c>
      <c r="C59" s="5">
        <v>1.930553336528732</v>
      </c>
      <c r="D59" s="5">
        <v>2.4664483144272249</v>
      </c>
      <c r="E59" s="5">
        <v>2.3438470824235322</v>
      </c>
      <c r="F59" s="5">
        <v>2.22124585041984</v>
      </c>
    </row>
    <row r="60" spans="1:6" x14ac:dyDescent="0.3">
      <c r="A60" s="5" t="s">
        <v>18</v>
      </c>
      <c r="B60" s="5">
        <v>2.427043406752492</v>
      </c>
      <c r="C60" s="5">
        <v>2.3528156958540465</v>
      </c>
      <c r="D60" s="5">
        <v>3.0586604046102606</v>
      </c>
      <c r="E60" s="5">
        <v>3.0586604046102606</v>
      </c>
      <c r="F60" s="5">
        <v>3.0586604046102606</v>
      </c>
    </row>
    <row r="61" spans="1:6" x14ac:dyDescent="0.3">
      <c r="A61" t="s">
        <v>19</v>
      </c>
      <c r="B61" s="5">
        <v>3.6405651101287382</v>
      </c>
      <c r="C61" s="5">
        <v>3.5292235437810695</v>
      </c>
      <c r="D61" s="5">
        <v>4.5879906069153904</v>
      </c>
      <c r="E61" s="5">
        <v>4.5879906069153904</v>
      </c>
      <c r="F61" s="5">
        <v>4.5879906069153904</v>
      </c>
    </row>
    <row r="62" spans="1:6" x14ac:dyDescent="0.3">
      <c r="A62" s="5" t="s">
        <v>20</v>
      </c>
      <c r="B62" s="5">
        <v>0.99856207061830959</v>
      </c>
      <c r="C62" s="5">
        <v>0.97637180238234722</v>
      </c>
      <c r="D62" s="5">
        <v>1.1971649713301733</v>
      </c>
      <c r="E62" s="5">
        <v>1.17552945980011</v>
      </c>
      <c r="F62" s="5">
        <v>1.1538939482700468</v>
      </c>
    </row>
    <row r="63" spans="1:6" x14ac:dyDescent="0.3">
      <c r="A63" t="s">
        <v>21</v>
      </c>
      <c r="B63" s="5">
        <v>1.4978431059274646</v>
      </c>
      <c r="C63" s="5">
        <v>1.4645577035735209</v>
      </c>
      <c r="D63" s="5">
        <v>1.7957474569952601</v>
      </c>
      <c r="E63" s="5">
        <v>1.763294189700165</v>
      </c>
      <c r="F63" s="5">
        <v>1.7308409224050705</v>
      </c>
    </row>
    <row r="64" spans="1:6" x14ac:dyDescent="0.3">
      <c r="A64" s="5" t="s">
        <v>22</v>
      </c>
      <c r="B64" s="5">
        <v>3.2735661951505786</v>
      </c>
      <c r="C64" s="5">
        <v>3.1109279307466919</v>
      </c>
      <c r="D64" s="5">
        <v>4.0442063099706997</v>
      </c>
      <c r="E64" s="5">
        <v>4.0442063099706997</v>
      </c>
      <c r="F64" s="5">
        <v>4.0442063099706997</v>
      </c>
    </row>
    <row r="65" spans="1:6" x14ac:dyDescent="0.3">
      <c r="A65" s="5" t="s">
        <v>23</v>
      </c>
      <c r="B65" s="5">
        <v>1.3403590077107761</v>
      </c>
      <c r="C65" s="5">
        <v>1.7273684131555427</v>
      </c>
      <c r="D65" s="5">
        <v>2.2455789371022057</v>
      </c>
      <c r="E65" s="5">
        <v>2.2455789371022057</v>
      </c>
      <c r="F65" s="5">
        <v>2.2455789371022057</v>
      </c>
    </row>
    <row r="66" spans="1:6" x14ac:dyDescent="0.3">
      <c r="A66" s="5" t="s">
        <v>24</v>
      </c>
      <c r="B66" s="5">
        <v>1.6678772830515183</v>
      </c>
      <c r="C66" s="5">
        <v>2.2752387620477772</v>
      </c>
      <c r="D66" s="5">
        <v>2.9578103906621105</v>
      </c>
      <c r="E66" s="5">
        <v>2.9578103906621105</v>
      </c>
      <c r="F66" s="5">
        <v>2.9578103906621105</v>
      </c>
    </row>
    <row r="67" spans="1:6" x14ac:dyDescent="0.3">
      <c r="A67" s="5" t="s">
        <v>25</v>
      </c>
      <c r="B67" s="5">
        <v>0.3883296941293426</v>
      </c>
      <c r="C67" s="5">
        <v>0.37723456001136146</v>
      </c>
      <c r="D67" s="5">
        <v>0.49040492801476993</v>
      </c>
      <c r="E67" s="5">
        <v>0.49040492801476993</v>
      </c>
      <c r="F67" s="5">
        <v>0.49040492801476993</v>
      </c>
    </row>
    <row r="68" spans="1:6" x14ac:dyDescent="0.3">
      <c r="A68" t="s">
        <v>26</v>
      </c>
      <c r="B68" s="5">
        <v>0.58249454119401389</v>
      </c>
      <c r="C68" s="5">
        <v>0.56585184001704214</v>
      </c>
      <c r="D68" s="5">
        <v>0.73560739202215486</v>
      </c>
      <c r="E68" s="5">
        <v>0.73560739202215486</v>
      </c>
      <c r="F68" s="5">
        <v>0.73560739202215486</v>
      </c>
    </row>
    <row r="69" spans="1:6" x14ac:dyDescent="0.3">
      <c r="A69" s="5" t="s">
        <v>27</v>
      </c>
      <c r="B69" s="5">
        <v>8.8568351587683232</v>
      </c>
      <c r="C69" s="5">
        <v>8.8568351587683232</v>
      </c>
      <c r="D69" s="5">
        <v>11.51388570639882</v>
      </c>
      <c r="E69" s="5">
        <v>11.51388570639882</v>
      </c>
      <c r="F69" s="5">
        <v>11.51388570639882</v>
      </c>
    </row>
    <row r="70" spans="1:6" x14ac:dyDescent="0.3">
      <c r="A70" s="5" t="s">
        <v>28</v>
      </c>
      <c r="B70" s="5">
        <v>7.10088583550798</v>
      </c>
      <c r="C70" s="5">
        <v>7.10088583550798</v>
      </c>
      <c r="D70" s="5">
        <v>6.923363689620297</v>
      </c>
      <c r="E70" s="5">
        <v>4.6155757930801702</v>
      </c>
      <c r="F70" s="5">
        <v>2.3077878965400935</v>
      </c>
    </row>
    <row r="71" spans="1:6" x14ac:dyDescent="0.3">
      <c r="A71" s="5" t="s">
        <v>29</v>
      </c>
      <c r="B71" s="5">
        <v>6.8930605356673658</v>
      </c>
      <c r="C71" s="5">
        <v>4.2388422078274308</v>
      </c>
      <c r="D71" s="5">
        <v>5.51049487017566</v>
      </c>
      <c r="E71" s="5">
        <v>5.51049487017566</v>
      </c>
      <c r="F71" s="5">
        <v>5.51049487017566</v>
      </c>
    </row>
    <row r="72" spans="1:6" x14ac:dyDescent="0.3">
      <c r="A72" s="5" t="s">
        <v>30</v>
      </c>
      <c r="B72" s="5">
        <v>1.7197457882870888</v>
      </c>
      <c r="C72" s="5">
        <v>0.62132751060694824</v>
      </c>
      <c r="D72" s="5">
        <v>0.54809962542827217</v>
      </c>
      <c r="E72" s="5">
        <v>0.46155757930801866</v>
      </c>
      <c r="F72" s="5">
        <v>0.41828655624789191</v>
      </c>
    </row>
    <row r="73" spans="1:6" x14ac:dyDescent="0.3">
      <c r="A73" s="5" t="s">
        <v>31</v>
      </c>
      <c r="B73" s="5">
        <v>1.8528873977028633</v>
      </c>
      <c r="C73" s="5">
        <v>1.3757966306296709</v>
      </c>
      <c r="D73" s="5">
        <v>1.211588645683549</v>
      </c>
      <c r="E73" s="5">
        <v>1.0096572047362908</v>
      </c>
      <c r="F73" s="5">
        <v>0.92311515861603732</v>
      </c>
    </row>
    <row r="74" spans="1:6" x14ac:dyDescent="0.3">
      <c r="A74" s="5" t="s">
        <v>32</v>
      </c>
      <c r="B74" s="5">
        <v>4.2777122690909826</v>
      </c>
      <c r="C74" s="5">
        <v>4.2777122690909826</v>
      </c>
      <c r="D74" s="5">
        <v>5.5610259498182772</v>
      </c>
      <c r="E74" s="5">
        <v>5.5610259498182772</v>
      </c>
      <c r="F74" s="5">
        <v>5.5610259498182772</v>
      </c>
    </row>
    <row r="75" spans="1:6" x14ac:dyDescent="0.3">
      <c r="A75" t="s">
        <v>33</v>
      </c>
      <c r="B75" s="5">
        <v>6.4165684036364743</v>
      </c>
      <c r="C75" s="5">
        <v>6.4165684036364743</v>
      </c>
      <c r="D75" s="5">
        <v>8.3415389247274163</v>
      </c>
      <c r="E75" s="5">
        <v>8.3415389247274163</v>
      </c>
      <c r="F75" s="5">
        <v>8.3415389247274163</v>
      </c>
    </row>
    <row r="76" spans="1:6" x14ac:dyDescent="0.3">
      <c r="A76" s="5" t="s">
        <v>34</v>
      </c>
      <c r="B76" s="5">
        <v>8.3629573414283431</v>
      </c>
      <c r="C76" s="5">
        <v>8.1582521169515889</v>
      </c>
      <c r="D76" s="5">
        <v>10.05402220802045</v>
      </c>
      <c r="E76" s="5">
        <v>9.4179381690365869</v>
      </c>
      <c r="F76" s="5">
        <v>8.7818541300527251</v>
      </c>
    </row>
    <row r="77" spans="1:6" x14ac:dyDescent="0.3">
      <c r="A77" t="s">
        <v>35</v>
      </c>
      <c r="B77" s="5">
        <v>12.544436012142516</v>
      </c>
      <c r="C77" s="5">
        <v>12.237378175427382</v>
      </c>
      <c r="D77" s="5">
        <v>15.081033312030675</v>
      </c>
      <c r="E77" s="5">
        <v>14.126907253554881</v>
      </c>
      <c r="F77" s="5">
        <v>13.172781195079088</v>
      </c>
    </row>
    <row r="78" spans="1:6" x14ac:dyDescent="0.3">
      <c r="A78" s="5" t="s">
        <v>36</v>
      </c>
      <c r="B78" s="5">
        <v>2.539121442900127</v>
      </c>
      <c r="C78" s="5">
        <v>2.3521684330120185</v>
      </c>
      <c r="D78" s="5">
        <v>2.5962613836076049</v>
      </c>
      <c r="E78" s="5">
        <v>2.4231772913670979</v>
      </c>
      <c r="F78" s="5">
        <v>2.3654825939535953</v>
      </c>
    </row>
    <row r="79" spans="1:6" x14ac:dyDescent="0.3">
      <c r="A79" s="5" t="s">
        <v>37</v>
      </c>
      <c r="B79" s="5">
        <v>1.4756528376915021</v>
      </c>
      <c r="C79" s="5">
        <v>1.2426550212138965</v>
      </c>
      <c r="D79" s="5">
        <v>1.5000621327510608</v>
      </c>
      <c r="E79" s="5">
        <v>1.4135200866308071</v>
      </c>
      <c r="F79" s="5">
        <v>1.384672737924056</v>
      </c>
    </row>
    <row r="81" spans="1:6" x14ac:dyDescent="0.3">
      <c r="A81" s="1" t="s">
        <v>42</v>
      </c>
    </row>
    <row r="82" spans="1:6" ht="15" thickBot="1" x14ac:dyDescent="0.35">
      <c r="A82" s="2" t="s">
        <v>38</v>
      </c>
      <c r="B82" s="3">
        <v>2015</v>
      </c>
      <c r="C82" s="4">
        <v>2020</v>
      </c>
      <c r="D82" s="4">
        <v>2030</v>
      </c>
      <c r="E82" s="4">
        <v>2040</v>
      </c>
      <c r="F82" s="4">
        <v>2050</v>
      </c>
    </row>
    <row r="83" spans="1:6" ht="15" thickTop="1" x14ac:dyDescent="0.3">
      <c r="A83" s="5" t="s">
        <v>1</v>
      </c>
      <c r="B83" s="5">
        <v>0.6657080470788731</v>
      </c>
      <c r="C83" s="5">
        <v>0.65461291296089186</v>
      </c>
      <c r="D83" s="5">
        <v>0.43492925742486377</v>
      </c>
      <c r="E83" s="5">
        <v>0.41939606965969001</v>
      </c>
      <c r="F83" s="5">
        <v>0.40386288189451636</v>
      </c>
    </row>
    <row r="84" spans="1:6" x14ac:dyDescent="0.3">
      <c r="A84" t="s">
        <v>2</v>
      </c>
      <c r="B84" s="5">
        <v>0.99856207061830948</v>
      </c>
      <c r="C84" s="5">
        <v>0.98191936944133784</v>
      </c>
      <c r="D84" s="5">
        <v>0.65239388613729565</v>
      </c>
      <c r="E84" s="5">
        <v>0.62909410448953507</v>
      </c>
      <c r="F84" s="5">
        <v>0.60579432284177448</v>
      </c>
    </row>
    <row r="85" spans="1:6" x14ac:dyDescent="0.3">
      <c r="A85" t="s">
        <v>3</v>
      </c>
      <c r="B85" s="5">
        <v>5.7694697413502336</v>
      </c>
      <c r="C85" s="5">
        <v>5.6585184001704212</v>
      </c>
      <c r="D85" s="5">
        <v>3.727965063641689</v>
      </c>
      <c r="E85" s="5">
        <v>3.5726331859899516</v>
      </c>
      <c r="F85" s="5">
        <v>3.2619694306864782</v>
      </c>
    </row>
    <row r="86" spans="1:6" x14ac:dyDescent="0.3">
      <c r="A86" s="5" t="s">
        <v>4</v>
      </c>
      <c r="B86" s="5">
        <v>2.2079316894782623</v>
      </c>
      <c r="C86" s="5">
        <v>2.2079316894782623</v>
      </c>
      <c r="D86" s="5">
        <v>1.4756528376915017</v>
      </c>
      <c r="E86" s="5">
        <v>1.4756528376915017</v>
      </c>
      <c r="F86" s="5">
        <v>1.4057534927482203</v>
      </c>
    </row>
    <row r="87" spans="1:6" x14ac:dyDescent="0.3">
      <c r="A87" t="s">
        <v>5</v>
      </c>
      <c r="B87" s="5">
        <v>3.3118975342173935</v>
      </c>
      <c r="C87" s="5">
        <v>3.3118975342173935</v>
      </c>
      <c r="D87" s="5">
        <v>2.2134792565372523</v>
      </c>
      <c r="E87" s="5">
        <v>2.2134792565372523</v>
      </c>
      <c r="F87" s="5">
        <v>2.1086302391223302</v>
      </c>
    </row>
    <row r="88" spans="1:6" x14ac:dyDescent="0.3">
      <c r="A88" s="5" t="s">
        <v>6</v>
      </c>
      <c r="B88" s="5">
        <v>2.1413608847703749</v>
      </c>
      <c r="C88" s="5">
        <v>2.1080754824164312</v>
      </c>
      <c r="D88" s="5">
        <v>1.4445864621611546</v>
      </c>
      <c r="E88" s="5">
        <v>1.4135200866308071</v>
      </c>
      <c r="F88" s="5">
        <v>1.3824537111004598</v>
      </c>
    </row>
    <row r="89" spans="1:6" x14ac:dyDescent="0.3">
      <c r="A89" t="s">
        <v>7</v>
      </c>
      <c r="B89" s="5">
        <v>3.2120413271555628</v>
      </c>
      <c r="C89" s="5">
        <v>3.1621132236246465</v>
      </c>
      <c r="D89" s="5">
        <v>2.1668796932417318</v>
      </c>
      <c r="E89" s="5">
        <v>2.1202801299462104</v>
      </c>
      <c r="F89" s="5">
        <v>2.0736805666506894</v>
      </c>
    </row>
    <row r="90" spans="1:6" x14ac:dyDescent="0.3">
      <c r="A90" s="5" t="s">
        <v>8</v>
      </c>
      <c r="B90" s="5">
        <v>9.2921748238092707</v>
      </c>
      <c r="C90" s="5">
        <v>9.0647245743906542</v>
      </c>
      <c r="D90" s="5">
        <v>6.015226962063517</v>
      </c>
      <c r="E90" s="5">
        <v>5.6346638618167608</v>
      </c>
      <c r="F90" s="5">
        <v>5.2541007615700064</v>
      </c>
    </row>
    <row r="91" spans="1:6" x14ac:dyDescent="0.3">
      <c r="A91" s="5" t="s">
        <v>9</v>
      </c>
      <c r="B91" s="5">
        <v>3.4986656252034103</v>
      </c>
      <c r="C91" s="5">
        <v>3.4099045522595604</v>
      </c>
      <c r="D91" s="5">
        <v>2.2652565490878316</v>
      </c>
      <c r="E91" s="5">
        <v>2.1752935032812006</v>
      </c>
      <c r="F91" s="5">
        <v>2.0853304574745697</v>
      </c>
    </row>
    <row r="92" spans="1:6" x14ac:dyDescent="0.3">
      <c r="A92" t="s">
        <v>10</v>
      </c>
      <c r="B92" s="5">
        <v>5.2479984378051157</v>
      </c>
      <c r="C92" s="5">
        <v>5.1148568283893407</v>
      </c>
      <c r="D92" s="5">
        <v>3.3978848236317476</v>
      </c>
      <c r="E92" s="5">
        <v>3.2629402549218014</v>
      </c>
      <c r="F92" s="5">
        <v>3.1279956862118548</v>
      </c>
    </row>
    <row r="93" spans="1:6" x14ac:dyDescent="0.3">
      <c r="A93" s="5" t="s">
        <v>11</v>
      </c>
      <c r="B93" s="5">
        <v>0.11095134117981219</v>
      </c>
      <c r="C93" s="5">
        <v>0.11095134117981219</v>
      </c>
      <c r="D93" s="5">
        <v>7.766593882586853E-2</v>
      </c>
      <c r="E93" s="5">
        <v>7.766593882586853E-2</v>
      </c>
      <c r="F93" s="5">
        <v>7.766593882586853E-2</v>
      </c>
    </row>
    <row r="94" spans="1:6" x14ac:dyDescent="0.3">
      <c r="A94" s="5" t="s">
        <v>12</v>
      </c>
      <c r="B94" s="5">
        <v>0.65461291296089186</v>
      </c>
      <c r="C94" s="5">
        <v>0.63797021178391999</v>
      </c>
      <c r="D94" s="5">
        <v>0.42716266354227689</v>
      </c>
      <c r="E94" s="5">
        <v>0.40968782730645648</v>
      </c>
      <c r="F94" s="5">
        <v>0.39221299107063606</v>
      </c>
    </row>
    <row r="95" spans="1:6" x14ac:dyDescent="0.3">
      <c r="A95" s="5" t="s">
        <v>13</v>
      </c>
      <c r="B95" s="5">
        <v>2.7760025563189004</v>
      </c>
      <c r="C95" s="5">
        <v>2.7760025563189004</v>
      </c>
      <c r="D95" s="5">
        <v>1.808063055866219</v>
      </c>
      <c r="E95" s="5">
        <v>1.7583568550176634</v>
      </c>
      <c r="F95" s="5">
        <v>1.7102039729456247</v>
      </c>
    </row>
    <row r="96" spans="1:6" x14ac:dyDescent="0.3">
      <c r="A96" s="5" t="s">
        <v>14</v>
      </c>
      <c r="B96" s="5">
        <v>0.1331416094157746</v>
      </c>
      <c r="C96" s="5">
        <v>0.1331416094157746</v>
      </c>
      <c r="D96" s="5">
        <v>9.3199126591042222E-2</v>
      </c>
      <c r="E96" s="5">
        <v>9.3199126591042222E-2</v>
      </c>
      <c r="F96" s="5">
        <v>9.3199126591042222E-2</v>
      </c>
    </row>
    <row r="97" spans="1:6" x14ac:dyDescent="0.3">
      <c r="A97" t="s">
        <v>15</v>
      </c>
      <c r="B97" s="5">
        <v>0.34394915765741774</v>
      </c>
      <c r="C97" s="5">
        <v>0.34394915765741774</v>
      </c>
      <c r="D97" s="5">
        <v>0.23299781647760556</v>
      </c>
      <c r="E97" s="5">
        <v>0.22523122259501874</v>
      </c>
      <c r="F97" s="5">
        <v>0.21746462871243188</v>
      </c>
    </row>
    <row r="98" spans="1:6" x14ac:dyDescent="0.3">
      <c r="A98" s="5" t="s">
        <v>16</v>
      </c>
      <c r="B98" s="5">
        <v>0.58915162166480273</v>
      </c>
      <c r="C98" s="5">
        <v>0.57417319060552796</v>
      </c>
      <c r="D98" s="5">
        <v>0.38444639718804924</v>
      </c>
      <c r="E98" s="5">
        <v>0.36871904457581084</v>
      </c>
      <c r="F98" s="5">
        <v>0.3529916919635725</v>
      </c>
    </row>
    <row r="99" spans="1:6" x14ac:dyDescent="0.3">
      <c r="A99" s="5" t="s">
        <v>17</v>
      </c>
      <c r="B99" s="5">
        <v>1.9749338730006569</v>
      </c>
      <c r="C99" s="5">
        <v>1.930553336528732</v>
      </c>
      <c r="D99" s="5">
        <v>1.3280875539223518</v>
      </c>
      <c r="E99" s="5">
        <v>1.2620715059203635</v>
      </c>
      <c r="F99" s="5">
        <v>1.1960554579183753</v>
      </c>
    </row>
    <row r="100" spans="1:6" x14ac:dyDescent="0.3">
      <c r="A100" s="5" t="s">
        <v>18</v>
      </c>
      <c r="B100" s="5">
        <v>2.427043406752492</v>
      </c>
      <c r="C100" s="5">
        <v>2.3528156958540465</v>
      </c>
      <c r="D100" s="5">
        <v>1.6469709870978324</v>
      </c>
      <c r="E100" s="5">
        <v>1.6469709870978324</v>
      </c>
      <c r="F100" s="5">
        <v>1.6469709870978324</v>
      </c>
    </row>
    <row r="101" spans="1:6" x14ac:dyDescent="0.3">
      <c r="A101" t="s">
        <v>19</v>
      </c>
      <c r="B101" s="5">
        <v>3.6405651101287382</v>
      </c>
      <c r="C101" s="5">
        <v>3.5292235437810695</v>
      </c>
      <c r="D101" s="5">
        <v>2.4704564806467486</v>
      </c>
      <c r="E101" s="5">
        <v>2.4704564806467486</v>
      </c>
      <c r="F101" s="5">
        <v>2.4704564806467486</v>
      </c>
    </row>
    <row r="102" spans="1:6" x14ac:dyDescent="0.3">
      <c r="A102" s="5" t="s">
        <v>20</v>
      </c>
      <c r="B102" s="5">
        <v>0.99856207061830959</v>
      </c>
      <c r="C102" s="5">
        <v>0.97637180238234722</v>
      </c>
      <c r="D102" s="5">
        <v>0.64462729225470872</v>
      </c>
      <c r="E102" s="5">
        <v>0.63297740143082848</v>
      </c>
      <c r="F102" s="5">
        <v>0.62132751060694824</v>
      </c>
    </row>
    <row r="103" spans="1:6" x14ac:dyDescent="0.3">
      <c r="A103" t="s">
        <v>21</v>
      </c>
      <c r="B103" s="5">
        <v>1.4978431059274646</v>
      </c>
      <c r="C103" s="5">
        <v>1.4645577035735209</v>
      </c>
      <c r="D103" s="5">
        <v>0.96694093838206308</v>
      </c>
      <c r="E103" s="5">
        <v>0.94946610214624261</v>
      </c>
      <c r="F103" s="5">
        <v>0.93199126591042247</v>
      </c>
    </row>
    <row r="104" spans="1:6" x14ac:dyDescent="0.3">
      <c r="A104" s="5" t="s">
        <v>22</v>
      </c>
      <c r="B104" s="5">
        <v>3.2735661951505786</v>
      </c>
      <c r="C104" s="5">
        <v>3.1109279307466919</v>
      </c>
      <c r="D104" s="5">
        <v>2.1776495515226841</v>
      </c>
      <c r="E104" s="5">
        <v>2.1776495515226841</v>
      </c>
      <c r="F104" s="5">
        <v>2.1776495515226841</v>
      </c>
    </row>
    <row r="105" spans="1:6" x14ac:dyDescent="0.3">
      <c r="A105" s="5" t="s">
        <v>23</v>
      </c>
      <c r="B105" s="5">
        <v>1.3403590077107761</v>
      </c>
      <c r="C105" s="5">
        <v>1.7273684131555427</v>
      </c>
      <c r="D105" s="5">
        <v>1.2091578892088799</v>
      </c>
      <c r="E105" s="5">
        <v>1.2091578892088799</v>
      </c>
      <c r="F105" s="5">
        <v>1.2091578892088799</v>
      </c>
    </row>
    <row r="106" spans="1:6" x14ac:dyDescent="0.3">
      <c r="A106" s="5" t="s">
        <v>24</v>
      </c>
      <c r="B106" s="5">
        <v>1.6678772830515183</v>
      </c>
      <c r="C106" s="5">
        <v>2.2752387620477772</v>
      </c>
      <c r="D106" s="5">
        <v>1.5926671334334439</v>
      </c>
      <c r="E106" s="5">
        <v>1.5926671334334439</v>
      </c>
      <c r="F106" s="5">
        <v>1.5926671334334439</v>
      </c>
    </row>
    <row r="107" spans="1:6" x14ac:dyDescent="0.3">
      <c r="A107" s="5" t="s">
        <v>25</v>
      </c>
      <c r="B107" s="5">
        <v>0.3883296941293426</v>
      </c>
      <c r="C107" s="5">
        <v>0.37723456001136146</v>
      </c>
      <c r="D107" s="5">
        <v>0.264064192007953</v>
      </c>
      <c r="E107" s="5">
        <v>0.264064192007953</v>
      </c>
      <c r="F107" s="5">
        <v>0.264064192007953</v>
      </c>
    </row>
    <row r="108" spans="1:6" x14ac:dyDescent="0.3">
      <c r="A108" t="s">
        <v>26</v>
      </c>
      <c r="B108" s="5">
        <v>0.58249454119401389</v>
      </c>
      <c r="C108" s="5">
        <v>0.56585184001704214</v>
      </c>
      <c r="D108" s="5">
        <v>0.39609628801192948</v>
      </c>
      <c r="E108" s="5">
        <v>0.39609628801192948</v>
      </c>
      <c r="F108" s="5">
        <v>0.39609628801192948</v>
      </c>
    </row>
    <row r="109" spans="1:6" x14ac:dyDescent="0.3">
      <c r="A109" s="5" t="s">
        <v>27</v>
      </c>
      <c r="B109" s="5">
        <v>8.8568351587683232</v>
      </c>
      <c r="C109" s="5">
        <v>8.8568351587683232</v>
      </c>
      <c r="D109" s="5">
        <v>6.1997846111378259</v>
      </c>
      <c r="E109" s="5">
        <v>6.1997846111378259</v>
      </c>
      <c r="F109" s="5">
        <v>6.1997846111378259</v>
      </c>
    </row>
    <row r="110" spans="1:6" x14ac:dyDescent="0.3">
      <c r="A110" s="5" t="s">
        <v>28</v>
      </c>
      <c r="B110" s="5">
        <v>7.10088583550798</v>
      </c>
      <c r="C110" s="5">
        <v>7.10088583550798</v>
      </c>
      <c r="D110" s="5">
        <v>3.7279650636416979</v>
      </c>
      <c r="E110" s="5">
        <v>2.4853100424277836</v>
      </c>
      <c r="F110" s="5">
        <v>1.2426550212138965</v>
      </c>
    </row>
    <row r="111" spans="1:6" x14ac:dyDescent="0.3">
      <c r="A111" s="5" t="s">
        <v>29</v>
      </c>
      <c r="B111" s="5">
        <v>6.8930605356673658</v>
      </c>
      <c r="C111" s="5">
        <v>4.2388422078274308</v>
      </c>
      <c r="D111" s="5">
        <v>2.9671895454792012</v>
      </c>
      <c r="E111" s="5">
        <v>2.9671895454792012</v>
      </c>
      <c r="F111" s="5">
        <v>2.9671895454792012</v>
      </c>
    </row>
    <row r="112" spans="1:6" x14ac:dyDescent="0.3">
      <c r="A112" s="5" t="s">
        <v>30</v>
      </c>
      <c r="B112" s="5">
        <v>1.7197457882870888</v>
      </c>
      <c r="C112" s="5">
        <v>0.62132751060694824</v>
      </c>
      <c r="D112" s="5">
        <v>0.29513056753830036</v>
      </c>
      <c r="E112" s="5">
        <v>0.24853100424277927</v>
      </c>
      <c r="F112" s="5">
        <v>0.22523122259501871</v>
      </c>
    </row>
    <row r="113" spans="1:6" x14ac:dyDescent="0.3">
      <c r="A113" s="5" t="s">
        <v>31</v>
      </c>
      <c r="B113" s="5">
        <v>1.8528873977028633</v>
      </c>
      <c r="C113" s="5">
        <v>1.3757966306296709</v>
      </c>
      <c r="D113" s="5">
        <v>0.65239388613729554</v>
      </c>
      <c r="E113" s="5">
        <v>0.54366157178107954</v>
      </c>
      <c r="F113" s="5">
        <v>0.49706200848555854</v>
      </c>
    </row>
    <row r="114" spans="1:6" x14ac:dyDescent="0.3">
      <c r="A114" s="5" t="s">
        <v>32</v>
      </c>
      <c r="B114" s="5">
        <v>4.2777122690909826</v>
      </c>
      <c r="C114" s="5">
        <v>4.2777122690909826</v>
      </c>
      <c r="D114" s="5">
        <v>2.9943985883636874</v>
      </c>
      <c r="E114" s="5">
        <v>2.9943985883636874</v>
      </c>
      <c r="F114" s="5">
        <v>2.9943985883636874</v>
      </c>
    </row>
    <row r="115" spans="1:6" x14ac:dyDescent="0.3">
      <c r="A115" t="s">
        <v>33</v>
      </c>
      <c r="B115" s="5">
        <v>6.4165684036364743</v>
      </c>
      <c r="C115" s="5">
        <v>6.4165684036364743</v>
      </c>
      <c r="D115" s="5">
        <v>4.4915978825455314</v>
      </c>
      <c r="E115" s="5">
        <v>4.4915978825455314</v>
      </c>
      <c r="F115" s="5">
        <v>4.4915978825455314</v>
      </c>
    </row>
    <row r="116" spans="1:6" x14ac:dyDescent="0.3">
      <c r="A116" s="5" t="s">
        <v>34</v>
      </c>
      <c r="B116" s="5">
        <v>8.3629573414283431</v>
      </c>
      <c r="C116" s="5">
        <v>8.1582521169515889</v>
      </c>
      <c r="D116" s="5">
        <v>5.4137042658571648</v>
      </c>
      <c r="E116" s="5">
        <v>5.0711974756350848</v>
      </c>
      <c r="F116" s="5">
        <v>4.7286906854130049</v>
      </c>
    </row>
    <row r="117" spans="1:6" x14ac:dyDescent="0.3">
      <c r="A117" t="s">
        <v>35</v>
      </c>
      <c r="B117" s="5">
        <v>12.544436012142516</v>
      </c>
      <c r="C117" s="5">
        <v>12.237378175427382</v>
      </c>
      <c r="D117" s="5">
        <v>8.1205563987857463</v>
      </c>
      <c r="E117" s="5">
        <v>7.6067962134526272</v>
      </c>
      <c r="F117" s="5">
        <v>7.0930360281195082</v>
      </c>
    </row>
    <row r="118" spans="1:6" x14ac:dyDescent="0.3">
      <c r="A118" s="5" t="s">
        <v>36</v>
      </c>
      <c r="B118" s="5">
        <v>2.539121442900127</v>
      </c>
      <c r="C118" s="5">
        <v>2.3521684330120185</v>
      </c>
      <c r="D118" s="5">
        <v>1.3979868988656334</v>
      </c>
      <c r="E118" s="5">
        <v>1.3047877722745911</v>
      </c>
      <c r="F118" s="5">
        <v>1.2737213967442436</v>
      </c>
    </row>
    <row r="119" spans="1:6" x14ac:dyDescent="0.3">
      <c r="A119" s="5" t="s">
        <v>37</v>
      </c>
      <c r="B119" s="5">
        <v>1.4756528376915021</v>
      </c>
      <c r="C119" s="5">
        <v>1.2426550212138965</v>
      </c>
      <c r="D119" s="5">
        <v>0.80772576378903271</v>
      </c>
      <c r="E119" s="5">
        <v>0.76112620049351143</v>
      </c>
      <c r="F119" s="5">
        <v>0.74559301272833778</v>
      </c>
    </row>
  </sheetData>
  <conditionalFormatting sqref="A46 A43 A58:A60 A48 A50:A51 A53:A56 A62 A64:A67 A76 A78:A79 A69:A74">
    <cfRule type="colorScale" priority="4">
      <colorScale>
        <cfvo type="min"/>
        <cfvo type="percentile" val="50"/>
        <cfvo type="max"/>
        <color theme="0"/>
        <color rgb="FFFFEB84"/>
        <color rgb="FFF8696B"/>
      </colorScale>
    </cfRule>
  </conditionalFormatting>
  <conditionalFormatting sqref="A86 A83 A98:A100 A88 A90:A91 A93:A96 A102 A104:A107 A116 A118:A119 A109:A114">
    <cfRule type="colorScale" priority="3">
      <colorScale>
        <cfvo type="min"/>
        <cfvo type="percentile" val="50"/>
        <cfvo type="max"/>
        <color theme="0"/>
        <color rgb="FFFFEB84"/>
        <color rgb="FFF8696B"/>
      </colorScale>
    </cfRule>
  </conditionalFormatting>
  <conditionalFormatting sqref="A3:F3 A6:F6 A18:F20 B17:F17 A8:F8 A10:F11 A13:F16 A22:F22 A24:F27 A36:F36 A38:F40 B4:F5 B7:F7 B9:F9 B12:F12 B21:F21 B23:F23 B28:F28 A29:F34 B35:F35 B37:F37">
    <cfRule type="colorScale" priority="6">
      <colorScale>
        <cfvo type="min"/>
        <cfvo type="percentile" val="50"/>
        <cfvo type="max"/>
        <color theme="0"/>
        <color rgb="FFFFEB84"/>
        <color rgb="FFF8696B"/>
      </colorScale>
    </cfRule>
  </conditionalFormatting>
  <conditionalFormatting sqref="B43:F79">
    <cfRule type="colorScale" priority="2">
      <colorScale>
        <cfvo type="min"/>
        <cfvo type="percentile" val="50"/>
        <cfvo type="max"/>
        <color theme="0"/>
        <color rgb="FFFFEB84"/>
        <color rgb="FFF8696B"/>
      </colorScale>
    </cfRule>
  </conditionalFormatting>
  <conditionalFormatting sqref="B83:F119">
    <cfRule type="colorScale" priority="1">
      <colorScale>
        <cfvo type="min"/>
        <cfvo type="percentile" val="50"/>
        <cfvo type="max"/>
        <color theme="0"/>
        <color rgb="FFFFEB84"/>
        <color rgb="FFF8696B"/>
      </colorScale>
    </cfRule>
  </conditionalFormatting>
  <conditionalFormatting sqref="H3:K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abSelected="1" workbookViewId="0"/>
  </sheetViews>
  <sheetFormatPr baseColWidth="10" defaultRowHeight="14.4" x14ac:dyDescent="0.3"/>
  <cols>
    <col min="1" max="1" width="51" customWidth="1"/>
    <col min="2" max="2" width="16.77734375" customWidth="1"/>
    <col min="7" max="7" width="32.21875" customWidth="1"/>
    <col min="8" max="8" width="85.77734375" customWidth="1"/>
  </cols>
  <sheetData>
    <row r="1" spans="1:8" x14ac:dyDescent="0.3">
      <c r="A1" s="12" t="s">
        <v>60</v>
      </c>
      <c r="B1" s="10" t="s">
        <v>43</v>
      </c>
      <c r="C1" s="8"/>
      <c r="D1" s="8"/>
      <c r="E1" s="8"/>
      <c r="F1" s="8"/>
      <c r="G1" s="9"/>
    </row>
    <row r="2" spans="1:8" x14ac:dyDescent="0.3">
      <c r="A2" s="12" t="s">
        <v>49</v>
      </c>
      <c r="B2" s="8">
        <v>2015</v>
      </c>
      <c r="C2" s="8">
        <v>2020</v>
      </c>
      <c r="D2" s="8">
        <v>2030</v>
      </c>
      <c r="E2" s="8">
        <v>2040</v>
      </c>
      <c r="F2" s="8">
        <v>2050</v>
      </c>
      <c r="G2" s="8" t="s">
        <v>46</v>
      </c>
      <c r="H2" s="8" t="s">
        <v>75</v>
      </c>
    </row>
    <row r="3" spans="1:8" x14ac:dyDescent="0.3">
      <c r="A3" s="12" t="s">
        <v>61</v>
      </c>
      <c r="B3" s="8">
        <v>1.4251177610070374</v>
      </c>
      <c r="C3" s="8">
        <v>1.4251177610070374</v>
      </c>
      <c r="D3" s="8">
        <v>1.3051476029560074</v>
      </c>
      <c r="E3" s="8">
        <v>1.1851774449049775</v>
      </c>
      <c r="F3" s="8">
        <v>1.0652072868539475</v>
      </c>
      <c r="G3" s="8" t="s">
        <v>70</v>
      </c>
      <c r="H3" s="8"/>
    </row>
    <row r="4" spans="1:8" x14ac:dyDescent="0.3">
      <c r="A4" s="12" t="s">
        <v>62</v>
      </c>
      <c r="B4" s="8">
        <v>0.65599981804949048</v>
      </c>
      <c r="C4" s="8">
        <v>0.65599981804949048</v>
      </c>
      <c r="D4" s="8">
        <v>0.61520973417452429</v>
      </c>
      <c r="E4" s="8">
        <v>0.57441965029955799</v>
      </c>
      <c r="F4" s="8">
        <v>0.53362956642459181</v>
      </c>
      <c r="G4" s="8" t="s">
        <v>70</v>
      </c>
      <c r="H4" s="8"/>
    </row>
    <row r="5" spans="1:8" ht="14.4" customHeight="1" x14ac:dyDescent="0.3">
      <c r="A5" s="12" t="s">
        <v>44</v>
      </c>
      <c r="B5" s="8">
        <v>1.6486604299334739</v>
      </c>
      <c r="C5" s="8">
        <v>1.424689056622509</v>
      </c>
      <c r="D5" s="8">
        <v>1.1110966971936798</v>
      </c>
      <c r="E5" s="8">
        <v>0.95603898468657356</v>
      </c>
      <c r="F5" s="8">
        <v>0.80098127217946724</v>
      </c>
      <c r="G5" s="11" t="s">
        <v>58</v>
      </c>
      <c r="H5" s="8" t="s">
        <v>77</v>
      </c>
    </row>
    <row r="6" spans="1:8" x14ac:dyDescent="0.3">
      <c r="A6" s="12" t="s">
        <v>63</v>
      </c>
      <c r="B6" s="8">
        <v>1.0217362684132121</v>
      </c>
      <c r="C6" s="8">
        <v>1.0217362684132121</v>
      </c>
      <c r="D6" s="8">
        <v>1.0217362684132121</v>
      </c>
      <c r="E6" s="8">
        <v>1.0217362684132121</v>
      </c>
      <c r="F6" s="8">
        <v>1.0217362684132121</v>
      </c>
      <c r="G6" s="8" t="s">
        <v>71</v>
      </c>
      <c r="H6" s="8"/>
    </row>
    <row r="7" spans="1:8" x14ac:dyDescent="0.3">
      <c r="A7" s="12" t="s">
        <v>64</v>
      </c>
      <c r="B7" s="8">
        <v>3.024171184577479</v>
      </c>
      <c r="C7" s="8">
        <v>3.024171184577479</v>
      </c>
      <c r="D7" s="8">
        <v>3.024171184577479</v>
      </c>
      <c r="E7" s="8">
        <v>3.024171184577479</v>
      </c>
      <c r="F7" s="8">
        <v>3.024171184577479</v>
      </c>
      <c r="G7" s="8" t="s">
        <v>72</v>
      </c>
      <c r="H7" s="8"/>
    </row>
    <row r="8" spans="1:8" x14ac:dyDescent="0.3">
      <c r="A8" s="12" t="s">
        <v>65</v>
      </c>
      <c r="B8" s="8">
        <v>0.49199417758369729</v>
      </c>
      <c r="C8" s="8">
        <v>0.49199417758369729</v>
      </c>
      <c r="D8" s="8">
        <v>0.37894226103833095</v>
      </c>
      <c r="E8" s="8">
        <v>0.26589034449296461</v>
      </c>
      <c r="F8" s="8">
        <v>0.15283842794759828</v>
      </c>
      <c r="G8" s="8" t="s">
        <v>70</v>
      </c>
      <c r="H8" s="8" t="s">
        <v>76</v>
      </c>
    </row>
    <row r="9" spans="1:8" x14ac:dyDescent="0.3">
      <c r="A9" s="12" t="s">
        <v>45</v>
      </c>
      <c r="B9" s="8">
        <v>2.737880036438738E-2</v>
      </c>
      <c r="C9" s="8">
        <v>2.737880036438738E-2</v>
      </c>
      <c r="D9" s="8">
        <v>2.737880036438738E-2</v>
      </c>
      <c r="E9" s="8">
        <v>2.737880036438738E-2</v>
      </c>
      <c r="F9" s="8">
        <v>2.737880036438738E-2</v>
      </c>
      <c r="G9" s="8" t="s">
        <v>73</v>
      </c>
      <c r="H9" s="8"/>
    </row>
    <row r="10" spans="1:8" x14ac:dyDescent="0.3">
      <c r="A10" s="13"/>
      <c r="B10" s="9"/>
      <c r="C10" s="9"/>
      <c r="D10" s="9"/>
      <c r="E10" s="9"/>
      <c r="F10" s="9"/>
      <c r="G10" s="9"/>
    </row>
    <row r="11" spans="1:8" x14ac:dyDescent="0.3">
      <c r="A11" s="12" t="s">
        <v>47</v>
      </c>
      <c r="B11" s="10" t="s">
        <v>43</v>
      </c>
      <c r="C11" s="8"/>
      <c r="D11" s="8"/>
      <c r="E11" s="8"/>
      <c r="F11" s="8"/>
      <c r="G11" s="9"/>
    </row>
    <row r="12" spans="1:8" x14ac:dyDescent="0.3">
      <c r="A12" s="12" t="s">
        <v>49</v>
      </c>
      <c r="B12" s="8">
        <v>2015</v>
      </c>
      <c r="C12" s="8">
        <v>2020</v>
      </c>
      <c r="D12" s="8">
        <v>2030</v>
      </c>
      <c r="E12" s="8">
        <v>2040</v>
      </c>
      <c r="F12" s="8">
        <v>2050</v>
      </c>
      <c r="G12" s="8" t="s">
        <v>46</v>
      </c>
      <c r="H12" s="8" t="s">
        <v>75</v>
      </c>
    </row>
    <row r="13" spans="1:8" x14ac:dyDescent="0.3">
      <c r="A13" s="12" t="s">
        <v>61</v>
      </c>
      <c r="B13" s="8">
        <v>1.0962444315438751</v>
      </c>
      <c r="C13" s="8">
        <v>1.0962444315438751</v>
      </c>
      <c r="D13" s="8">
        <v>0.96365265561632996</v>
      </c>
      <c r="E13" s="8">
        <v>0.92091135459206308</v>
      </c>
      <c r="F13" s="8">
        <v>0.87817005356779598</v>
      </c>
      <c r="G13" s="8" t="s">
        <v>70</v>
      </c>
      <c r="H13" s="8"/>
    </row>
    <row r="14" spans="1:8" x14ac:dyDescent="0.3">
      <c r="A14" s="12" t="s">
        <v>62</v>
      </c>
      <c r="B14" s="8">
        <v>0.50461524465345431</v>
      </c>
      <c r="C14" s="8">
        <v>0.50461524465345431</v>
      </c>
      <c r="D14" s="8">
        <v>0.47735699098968393</v>
      </c>
      <c r="E14" s="8">
        <v>0.45586012489538374</v>
      </c>
      <c r="F14" s="8">
        <v>0.43436325880108362</v>
      </c>
      <c r="G14" s="8" t="s">
        <v>70</v>
      </c>
      <c r="H14" s="8"/>
    </row>
    <row r="15" spans="1:8" x14ac:dyDescent="0.3">
      <c r="A15" s="12" t="s">
        <v>44</v>
      </c>
      <c r="B15" s="8">
        <v>1.3430493591575825</v>
      </c>
      <c r="C15" s="8">
        <v>1.1335883690512247</v>
      </c>
      <c r="D15" s="8">
        <v>0.78605839549700329</v>
      </c>
      <c r="E15" s="8">
        <v>0.70172281503682243</v>
      </c>
      <c r="F15" s="8">
        <v>0.61738723457664157</v>
      </c>
      <c r="G15" s="11" t="s">
        <v>58</v>
      </c>
      <c r="H15" s="8" t="s">
        <v>77</v>
      </c>
    </row>
    <row r="16" spans="1:8" x14ac:dyDescent="0.3">
      <c r="A16" s="12" t="s">
        <v>63</v>
      </c>
      <c r="B16" s="8">
        <v>0.78595097570247074</v>
      </c>
      <c r="C16" s="8">
        <v>0.78595097570247074</v>
      </c>
      <c r="D16" s="8">
        <v>0.78595097570247074</v>
      </c>
      <c r="E16" s="8">
        <v>0.78595097570247074</v>
      </c>
      <c r="F16" s="8">
        <v>0.78595097570247074</v>
      </c>
      <c r="G16" s="8" t="s">
        <v>71</v>
      </c>
      <c r="H16" s="8"/>
    </row>
    <row r="17" spans="1:8" x14ac:dyDescent="0.3">
      <c r="A17" s="12" t="s">
        <v>64</v>
      </c>
      <c r="B17" s="8">
        <v>2.4930511202860588</v>
      </c>
      <c r="C17" s="8">
        <v>2.4930511202860588</v>
      </c>
      <c r="D17" s="8">
        <v>2.4930511202860588</v>
      </c>
      <c r="E17" s="8">
        <v>2.4930511202860588</v>
      </c>
      <c r="F17" s="8">
        <v>2.4930511202860588</v>
      </c>
      <c r="G17" s="8" t="s">
        <v>72</v>
      </c>
      <c r="H17" s="8"/>
    </row>
    <row r="18" spans="1:8" x14ac:dyDescent="0.3">
      <c r="A18" s="12" t="s">
        <v>65</v>
      </c>
      <c r="B18" s="8">
        <v>0.37845705967976712</v>
      </c>
      <c r="C18" s="8">
        <v>0.37845705967976712</v>
      </c>
      <c r="D18" s="8">
        <v>0.16795431642593214</v>
      </c>
      <c r="E18" s="8">
        <v>0.13772253946926435</v>
      </c>
      <c r="F18" s="8">
        <v>0.1175680214981525</v>
      </c>
      <c r="G18" s="8" t="s">
        <v>70</v>
      </c>
      <c r="H18" s="8" t="s">
        <v>76</v>
      </c>
    </row>
    <row r="19" spans="1:8" x14ac:dyDescent="0.3">
      <c r="A19" s="12" t="s">
        <v>45</v>
      </c>
      <c r="B19" s="8">
        <v>2.1060615664913365E-2</v>
      </c>
      <c r="C19" s="8">
        <v>2.1060615664913365E-2</v>
      </c>
      <c r="D19" s="8">
        <v>2.1060615664913365E-2</v>
      </c>
      <c r="E19" s="8">
        <v>2.1060615664913365E-2</v>
      </c>
      <c r="F19" s="8">
        <v>2.1060615664913365E-2</v>
      </c>
      <c r="G19" s="8" t="s">
        <v>73</v>
      </c>
      <c r="H19" s="8"/>
    </row>
    <row r="20" spans="1:8" x14ac:dyDescent="0.3">
      <c r="A20" s="13"/>
      <c r="B20" s="9"/>
      <c r="C20" s="9"/>
      <c r="D20" s="9"/>
      <c r="E20" s="9"/>
      <c r="F20" s="9"/>
      <c r="G20" s="9"/>
    </row>
    <row r="21" spans="1:8" x14ac:dyDescent="0.3">
      <c r="A21" s="12" t="s">
        <v>48</v>
      </c>
      <c r="B21" s="10" t="s">
        <v>43</v>
      </c>
      <c r="C21" s="8"/>
      <c r="D21" s="8"/>
      <c r="E21" s="8"/>
      <c r="F21" s="8"/>
      <c r="G21" s="9"/>
    </row>
    <row r="22" spans="1:8" x14ac:dyDescent="0.3">
      <c r="A22" s="12" t="s">
        <v>49</v>
      </c>
      <c r="B22" s="8">
        <v>2015</v>
      </c>
      <c r="C22" s="8">
        <v>2020</v>
      </c>
      <c r="D22" s="8">
        <v>2030</v>
      </c>
      <c r="E22" s="8">
        <v>2040</v>
      </c>
      <c r="F22" s="8">
        <v>2050</v>
      </c>
      <c r="G22" s="8" t="s">
        <v>46</v>
      </c>
      <c r="H22" s="8" t="s">
        <v>75</v>
      </c>
    </row>
    <row r="23" spans="1:8" x14ac:dyDescent="0.3">
      <c r="A23" s="12" t="s">
        <v>61</v>
      </c>
      <c r="B23" s="1">
        <v>0.76737110208071246</v>
      </c>
      <c r="C23" s="1">
        <v>0.76737110208071246</v>
      </c>
      <c r="D23" s="1">
        <v>0.80025731591060745</v>
      </c>
      <c r="E23" s="1">
        <v>0.83314352974050243</v>
      </c>
      <c r="F23" s="1">
        <v>0.86602974357039741</v>
      </c>
      <c r="G23" s="8" t="s">
        <v>70</v>
      </c>
      <c r="H23" s="8"/>
    </row>
    <row r="24" spans="1:8" x14ac:dyDescent="0.3">
      <c r="A24" s="12" t="s">
        <v>62</v>
      </c>
      <c r="B24" s="1">
        <v>0.35323067125741792</v>
      </c>
      <c r="C24" s="1">
        <v>0.35323067125741792</v>
      </c>
      <c r="D24" s="1">
        <v>0.35398753568738134</v>
      </c>
      <c r="E24" s="1">
        <v>0.35474440011734482</v>
      </c>
      <c r="F24" s="1">
        <v>0.35550126454730824</v>
      </c>
      <c r="G24" s="8" t="s">
        <v>70</v>
      </c>
      <c r="H24" s="8"/>
    </row>
    <row r="25" spans="1:8" x14ac:dyDescent="0.3">
      <c r="A25" s="12" t="s">
        <v>44</v>
      </c>
      <c r="B25" s="1">
        <v>1.0374382883816911</v>
      </c>
      <c r="C25" s="1">
        <v>0.84248768147994046</v>
      </c>
      <c r="D25" s="1">
        <v>0.46102009380032682</v>
      </c>
      <c r="E25" s="1">
        <v>0.44740664538707142</v>
      </c>
      <c r="F25" s="1">
        <v>0.43379319697381596</v>
      </c>
      <c r="G25" s="11" t="s">
        <v>58</v>
      </c>
      <c r="H25" s="8" t="s">
        <v>77</v>
      </c>
    </row>
    <row r="26" spans="1:8" x14ac:dyDescent="0.3">
      <c r="A26" s="12" t="s">
        <v>63</v>
      </c>
      <c r="B26" s="1">
        <v>0.55016568299172952</v>
      </c>
      <c r="C26" s="1">
        <v>0.55016568299172952</v>
      </c>
      <c r="D26" s="1">
        <v>0.55016568299172952</v>
      </c>
      <c r="E26" s="1">
        <v>0.55016568299172952</v>
      </c>
      <c r="F26" s="1">
        <v>0.55016568299172952</v>
      </c>
      <c r="G26" s="8" t="s">
        <v>71</v>
      </c>
      <c r="H26" s="8"/>
    </row>
    <row r="27" spans="1:8" x14ac:dyDescent="0.3">
      <c r="A27" s="12" t="s">
        <v>64</v>
      </c>
      <c r="B27" s="1">
        <v>1.6065909418067856</v>
      </c>
      <c r="C27" s="1">
        <v>1.6065909418067856</v>
      </c>
      <c r="D27" s="1">
        <v>1.6065909418067856</v>
      </c>
      <c r="E27" s="1">
        <v>1.6065909418067856</v>
      </c>
      <c r="F27" s="1">
        <v>1.6065909418067856</v>
      </c>
      <c r="G27" s="8" t="s">
        <v>72</v>
      </c>
      <c r="H27" s="8"/>
    </row>
    <row r="28" spans="1:8" x14ac:dyDescent="0.3">
      <c r="A28" s="12" t="s">
        <v>65</v>
      </c>
      <c r="B28" s="1">
        <v>0.264919941775837</v>
      </c>
      <c r="C28" s="1">
        <v>0.264919941775837</v>
      </c>
      <c r="D28" s="1">
        <v>0.20404583286679359</v>
      </c>
      <c r="E28" s="1">
        <v>0.14317172395775019</v>
      </c>
      <c r="F28" s="1">
        <v>8.2297615048706751E-2</v>
      </c>
      <c r="G28" s="8" t="s">
        <v>70</v>
      </c>
      <c r="H28" s="8" t="s">
        <v>76</v>
      </c>
    </row>
    <row r="29" spans="1:8" x14ac:dyDescent="0.3">
      <c r="A29" s="12" t="s">
        <v>45</v>
      </c>
      <c r="B29" s="1">
        <v>1.4742430965439356E-2</v>
      </c>
      <c r="C29" s="1">
        <v>1.4742430965439356E-2</v>
      </c>
      <c r="D29" s="1">
        <v>1.4742430965439356E-2</v>
      </c>
      <c r="E29" s="1">
        <v>1.4742430965439356E-2</v>
      </c>
      <c r="F29" s="1">
        <v>1.4742430965439356E-2</v>
      </c>
      <c r="G29" s="8" t="s">
        <v>73</v>
      </c>
      <c r="H29" s="8"/>
    </row>
    <row r="30" spans="1:8" x14ac:dyDescent="0.3">
      <c r="A30" s="13"/>
      <c r="B30" s="9"/>
      <c r="C30" s="9"/>
      <c r="D30" s="9"/>
      <c r="E30" s="9"/>
      <c r="F30" s="9"/>
      <c r="G30" s="9"/>
    </row>
    <row r="31" spans="1:8" x14ac:dyDescent="0.3">
      <c r="A31" s="13" t="s">
        <v>46</v>
      </c>
      <c r="B31" s="9"/>
      <c r="C31" s="9"/>
      <c r="D31" s="9"/>
      <c r="E31" s="9"/>
      <c r="F31" s="9"/>
      <c r="G31" s="9"/>
    </row>
    <row r="32" spans="1:8" x14ac:dyDescent="0.3">
      <c r="A32" s="13" t="s">
        <v>50</v>
      </c>
      <c r="B32" s="9"/>
      <c r="C32" s="9"/>
      <c r="D32" s="9"/>
      <c r="E32" s="9"/>
      <c r="F32" s="9"/>
      <c r="G32" s="9"/>
    </row>
    <row r="33" spans="1:7" x14ac:dyDescent="0.3">
      <c r="A33" s="13" t="s">
        <v>59</v>
      </c>
      <c r="B33" s="9"/>
      <c r="C33" s="9"/>
      <c r="D33" s="9"/>
      <c r="E33" s="9"/>
      <c r="F33" s="9"/>
      <c r="G33" s="9"/>
    </row>
    <row r="34" spans="1:7" x14ac:dyDescent="0.3">
      <c r="A34" s="13" t="s">
        <v>51</v>
      </c>
      <c r="B34" s="9"/>
      <c r="C34" s="9"/>
      <c r="D34" s="9"/>
      <c r="E34" s="9"/>
      <c r="F34" s="9"/>
      <c r="G34" s="9"/>
    </row>
    <row r="35" spans="1:7" x14ac:dyDescent="0.3">
      <c r="A35" s="13" t="s">
        <v>52</v>
      </c>
      <c r="B35" s="9"/>
      <c r="C35" s="9"/>
      <c r="D35" s="9"/>
      <c r="E35" s="9"/>
      <c r="F35" s="9"/>
      <c r="G35" s="9"/>
    </row>
    <row r="36" spans="1:7" x14ac:dyDescent="0.3">
      <c r="A36" s="13" t="s">
        <v>53</v>
      </c>
      <c r="B36" s="9"/>
      <c r="C36" s="9"/>
      <c r="D36" s="9"/>
      <c r="E36" s="9"/>
      <c r="F36" s="9"/>
      <c r="G36" s="9"/>
    </row>
    <row r="37" spans="1:7" x14ac:dyDescent="0.3">
      <c r="A37" s="13" t="s">
        <v>54</v>
      </c>
      <c r="B37" s="9"/>
      <c r="C37" s="9"/>
      <c r="D37" s="9"/>
      <c r="E37" s="9"/>
      <c r="F37" s="9"/>
      <c r="G37" s="9"/>
    </row>
    <row r="38" spans="1:7" x14ac:dyDescent="0.3">
      <c r="A38" s="13" t="s">
        <v>55</v>
      </c>
      <c r="B38" s="9"/>
      <c r="C38" s="9"/>
      <c r="D38" s="9"/>
      <c r="E38" s="9"/>
      <c r="F38" s="9"/>
      <c r="G38" s="9"/>
    </row>
    <row r="39" spans="1:7" x14ac:dyDescent="0.3">
      <c r="A39" s="13" t="s">
        <v>56</v>
      </c>
      <c r="B39" s="9"/>
      <c r="C39" s="9"/>
      <c r="D39" s="9"/>
      <c r="E39" s="9"/>
      <c r="F39" s="9"/>
      <c r="G39" s="9"/>
    </row>
    <row r="40" spans="1:7" x14ac:dyDescent="0.3">
      <c r="A40" s="13" t="s">
        <v>57</v>
      </c>
      <c r="B40" s="9"/>
      <c r="C40" s="9"/>
      <c r="D40" s="9"/>
      <c r="E40" s="9"/>
      <c r="F40" s="9"/>
      <c r="G40" s="9"/>
    </row>
    <row r="41" spans="1:7" x14ac:dyDescent="0.3">
      <c r="A41" s="13" t="s">
        <v>66</v>
      </c>
      <c r="B41" s="9"/>
      <c r="C41" s="9"/>
      <c r="D41" s="9"/>
      <c r="E41" s="9"/>
      <c r="F41" s="9"/>
      <c r="G41" s="9"/>
    </row>
    <row r="42" spans="1:7" x14ac:dyDescent="0.3">
      <c r="A42" s="13" t="s">
        <v>67</v>
      </c>
      <c r="B42" s="9"/>
      <c r="C42" s="9"/>
      <c r="D42" s="9"/>
      <c r="E42" s="9"/>
      <c r="F42" s="9"/>
      <c r="G42" s="9"/>
    </row>
    <row r="43" spans="1:7" x14ac:dyDescent="0.3">
      <c r="A43" s="13" t="s">
        <v>68</v>
      </c>
    </row>
    <row r="44" spans="1:7" x14ac:dyDescent="0.3">
      <c r="A44" s="14" t="s">
        <v>69</v>
      </c>
    </row>
    <row r="45" spans="1:7" x14ac:dyDescent="0.3">
      <c r="A45" s="15" t="s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PROTRA</vt:lpstr>
      <vt:lpstr>PRO_FLEXOPT</vt:lpstr>
      <vt:lpstr>CAPACITY_INVESTMENT_COST_PRO_FLEXOPT_2015</vt:lpstr>
      <vt:lpstr>CAPACITY_INVESTMENT_COST_PRO_FLEXOPT_HIGH</vt:lpstr>
      <vt:lpstr>CAPACITY_INVESTMENT_COST_PRO_FLEXOPT_LOW</vt:lpstr>
      <vt:lpstr>CAPACITY_INVESTMENT_COST_PRO_FLEXOPT_MEDIUM</vt:lpstr>
      <vt:lpstr>CAPACITY_INVESTMENT_COST_PROTRA_CHP_HP_PP_2015</vt:lpstr>
      <vt:lpstr>CAPACITY_INVESTMENT_COST_PROTRA_CHP_HP_PP_HIGH_DEVELOPMENT</vt:lpstr>
      <vt:lpstr>CAPACITY_INVESTMENT_COST_PROTRA_CHP_HP_PP_LOW_DEVELOPMENT</vt:lpstr>
      <vt:lpstr>CAPACITY_INVESTMENT_COST_PROTRA_CHP_HP_PP_MEDIUM_DEVELOPMENT</vt:lpstr>
      <vt:lpstr>time</vt:lpstr>
      <vt:lpstr>time_PRO_FLEXOPT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Eggler Lukas</dc:creator>
  <cp:lastModifiedBy>GEEDS</cp:lastModifiedBy>
  <dcterms:created xsi:type="dcterms:W3CDTF">2023-01-12T19:56:06Z</dcterms:created>
  <dcterms:modified xsi:type="dcterms:W3CDTF">2023-07-14T17:13:02Z</dcterms:modified>
</cp:coreProperties>
</file>