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VlSU\OIM\labs\lab5\"/>
    </mc:Choice>
  </mc:AlternateContent>
  <xr:revisionPtr revIDLastSave="0" documentId="13_ncr:1_{CDCF2C60-542E-4C39-B2F1-AB5FA9FCAF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1" l="1"/>
  <c r="J10" i="1"/>
  <c r="J4" i="1"/>
  <c r="J29" i="1"/>
  <c r="J28" i="1"/>
  <c r="J27" i="1"/>
  <c r="J26" i="1"/>
  <c r="J30" i="1" s="1"/>
  <c r="J23" i="1"/>
  <c r="J24" i="1" s="1"/>
  <c r="J22" i="1"/>
  <c r="J21" i="1"/>
  <c r="J20" i="1"/>
  <c r="J17" i="1"/>
  <c r="J16" i="1"/>
  <c r="J15" i="1"/>
  <c r="J14" i="1"/>
  <c r="J18" i="1" s="1"/>
  <c r="J13" i="1"/>
  <c r="J12" i="1"/>
  <c r="J9" i="1"/>
  <c r="J8" i="1"/>
  <c r="J7" i="1"/>
  <c r="J6" i="1"/>
  <c r="J5" i="1"/>
</calcChain>
</file>

<file path=xl/sharedStrings.xml><?xml version="1.0" encoding="utf-8"?>
<sst xmlns="http://schemas.openxmlformats.org/spreadsheetml/2006/main" count="160" uniqueCount="60">
  <si>
    <t>Критерий</t>
  </si>
  <si>
    <t>Вес</t>
  </si>
  <si>
    <t xml:space="preserve">Значение критерия по стадиям зрелости </t>
  </si>
  <si>
    <t>Предприятие</t>
  </si>
  <si>
    <t>Значение</t>
  </si>
  <si>
    <t>Группа 1. Роль службы ОИ в организации</t>
  </si>
  <si>
    <t>место службы ОИ в оргструктуре</t>
  </si>
  <si>
    <t>[0; 1]</t>
  </si>
  <si>
    <t>[0,3; 1]</t>
  </si>
  <si>
    <t>[0,5; 1]</t>
  </si>
  <si>
    <t>[0,7; 1]</t>
  </si>
  <si>
    <t>связь между целями ОД и целями в сфере ОИ</t>
  </si>
  <si>
    <t>[0,4; 1]</t>
  </si>
  <si>
    <t>[0,6; 1]</t>
  </si>
  <si>
    <t>[0,9; 1]</t>
  </si>
  <si>
    <t>доля автоматизированных бизнес-процессов</t>
  </si>
  <si>
    <t>[0,8; 1]</t>
  </si>
  <si>
    <t>квалификация персонала службы ОИ</t>
  </si>
  <si>
    <t>[0,3; 2]</t>
  </si>
  <si>
    <t>количество сотрудников службы ОИ</t>
  </si>
  <si>
    <t>[0,2; 1]</t>
  </si>
  <si>
    <t>характеристики контроля службы ОИ со стороны руководства</t>
  </si>
  <si>
    <r>
      <t>Граничное значение обобщенного критерия по группе 1 -</t>
    </r>
    <r>
      <rPr>
        <i/>
        <sz val="12"/>
        <color theme="1"/>
        <rFont val="Times New Roman"/>
        <family val="1"/>
        <charset val="204"/>
      </rPr>
      <t xml:space="preserve"> Гр</t>
    </r>
    <r>
      <rPr>
        <vertAlign val="subscript"/>
        <sz val="12"/>
        <color theme="1"/>
        <rFont val="Times New Roman"/>
        <family val="1"/>
        <charset val="204"/>
      </rPr>
      <t>1</t>
    </r>
  </si>
  <si>
    <t>Группа 2. Затраты службы ОИ</t>
  </si>
  <si>
    <t xml:space="preserve">затраты на персонал </t>
  </si>
  <si>
    <t>[0,25; 1]</t>
  </si>
  <si>
    <t>[0,55; 1]</t>
  </si>
  <si>
    <t>[0,65; 1]</t>
  </si>
  <si>
    <t xml:space="preserve">затраты на программные средства </t>
  </si>
  <si>
    <t>[0,45; 1]</t>
  </si>
  <si>
    <t>[0,85; 1]</t>
  </si>
  <si>
    <t xml:space="preserve">затраты на аппаратные средства </t>
  </si>
  <si>
    <t>[0,75; 1]</t>
  </si>
  <si>
    <t xml:space="preserve">затраты на повышение квалификации персонала </t>
  </si>
  <si>
    <t>[0,1; 1]</t>
  </si>
  <si>
    <t>затраты на обучение пользователей</t>
  </si>
  <si>
    <t>[0,05; 1]</t>
  </si>
  <si>
    <t>выделение средств на проекты информатизации</t>
  </si>
  <si>
    <t>[0,15; 1]</t>
  </si>
  <si>
    <r>
      <t>Граничное значение обобщенного критерия по группе 2 -</t>
    </r>
    <r>
      <rPr>
        <i/>
        <sz val="12"/>
        <color theme="1"/>
        <rFont val="Times New Roman"/>
        <family val="1"/>
        <charset val="204"/>
      </rPr>
      <t xml:space="preserve"> Гр</t>
    </r>
    <r>
      <rPr>
        <vertAlign val="subscript"/>
        <sz val="12"/>
        <color theme="1"/>
        <rFont val="Times New Roman"/>
        <family val="1"/>
        <charset val="204"/>
      </rPr>
      <t>2</t>
    </r>
  </si>
  <si>
    <t>Группа 3. Зрелость информационного менеджмента</t>
  </si>
  <si>
    <t>характеристики контроля службы ОИ</t>
  </si>
  <si>
    <t>учёт стоимости выполнения операций ОИ</t>
  </si>
  <si>
    <t>учёт производительности операций ОИ</t>
  </si>
  <si>
    <t>характеристики планирования в сфере ОИ</t>
  </si>
  <si>
    <r>
      <t>Граничное значение обобщенного критерия по группе 3 -</t>
    </r>
    <r>
      <rPr>
        <i/>
        <sz val="12"/>
        <color theme="1"/>
        <rFont val="Times New Roman"/>
        <family val="1"/>
        <charset val="204"/>
      </rPr>
      <t xml:space="preserve"> Гр</t>
    </r>
    <r>
      <rPr>
        <vertAlign val="subscript"/>
        <sz val="12"/>
        <color theme="1"/>
        <rFont val="Times New Roman"/>
        <family val="1"/>
        <charset val="204"/>
      </rPr>
      <t>3</t>
    </r>
  </si>
  <si>
    <t>Группа 4. Степень интеграции</t>
  </si>
  <si>
    <t>характеристики интеграции по данным</t>
  </si>
  <si>
    <t>[0,95; 1]</t>
  </si>
  <si>
    <t>характеристики интеграции функций</t>
  </si>
  <si>
    <t>характеристики интеграции процессов</t>
  </si>
  <si>
    <t>характеристики интеграции программ</t>
  </si>
  <si>
    <r>
      <t>Граничное значение обобщенного критерия по группе 4 -</t>
    </r>
    <r>
      <rPr>
        <i/>
        <sz val="12"/>
        <color theme="1"/>
        <rFont val="Times New Roman"/>
        <family val="1"/>
        <charset val="204"/>
      </rPr>
      <t xml:space="preserve"> Гр</t>
    </r>
    <r>
      <rPr>
        <i/>
        <vertAlign val="subscript"/>
        <sz val="12"/>
        <color theme="1"/>
        <rFont val="Times New Roman"/>
        <family val="1"/>
        <charset val="204"/>
      </rPr>
      <t>4</t>
    </r>
  </si>
  <si>
    <t>Диапазон значений глобального критерия для стадий зрелости</t>
  </si>
  <si>
    <t>[0; 0,5]</t>
  </si>
  <si>
    <t>[0,5; 0,78]</t>
  </si>
  <si>
    <t>[0,78; 1,17]</t>
  </si>
  <si>
    <t>[1,17; 1,44]</t>
  </si>
  <si>
    <t>[1,44; 1,71]</t>
  </si>
  <si>
    <t>[1,71;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</si>
</sst>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7" zoomScaleNormal="100" workbookViewId="0">
      <selection activeCell="L21" sqref="L21"/>
    </sheetView>
  </sheetViews>
  <sheetFormatPr defaultRowHeight="15" x14ac:dyDescent="0.25"/>
  <cols>
    <col min="1" max="1" width="20.42578125" customWidth="1"/>
    <col min="2" max="2" width="9.42578125" customWidth="1"/>
    <col min="9" max="9" width="13.28515625" customWidth="1"/>
    <col min="10" max="10" width="10" customWidth="1"/>
  </cols>
  <sheetData>
    <row r="1" spans="1:10" ht="15.75" x14ac:dyDescent="0.25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  <c r="I1" s="6"/>
      <c r="J1" s="7"/>
    </row>
    <row r="2" spans="1:10" ht="15.75" x14ac:dyDescent="0.25">
      <c r="A2" s="6"/>
      <c r="B2" s="6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9" t="s">
        <v>3</v>
      </c>
      <c r="J2" s="9" t="s">
        <v>4</v>
      </c>
    </row>
    <row r="3" spans="1:10" ht="15.75" customHeight="1" x14ac:dyDescent="0.25">
      <c r="A3" s="16" t="s">
        <v>5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31.5" x14ac:dyDescent="0.25">
      <c r="A4" s="11" t="s">
        <v>6</v>
      </c>
      <c r="B4" s="2">
        <v>0.2</v>
      </c>
      <c r="C4" s="2" t="s">
        <v>7</v>
      </c>
      <c r="D4" s="2" t="s">
        <v>8</v>
      </c>
      <c r="E4" s="2" t="s">
        <v>8</v>
      </c>
      <c r="F4" s="2" t="s">
        <v>9</v>
      </c>
      <c r="G4" s="2" t="s">
        <v>10</v>
      </c>
      <c r="H4" s="2" t="s">
        <v>10</v>
      </c>
      <c r="I4" s="3">
        <v>0.6</v>
      </c>
      <c r="J4" s="3">
        <f>I4*B4</f>
        <v>0.12</v>
      </c>
    </row>
    <row r="5" spans="1:10" ht="47.25" x14ac:dyDescent="0.25">
      <c r="A5" s="11" t="s">
        <v>11</v>
      </c>
      <c r="B5" s="2">
        <v>0.2</v>
      </c>
      <c r="C5" s="2" t="s">
        <v>7</v>
      </c>
      <c r="D5" s="2" t="s">
        <v>7</v>
      </c>
      <c r="E5" s="2" t="s">
        <v>12</v>
      </c>
      <c r="F5" s="2" t="s">
        <v>9</v>
      </c>
      <c r="G5" s="2" t="s">
        <v>13</v>
      </c>
      <c r="H5" s="2" t="s">
        <v>14</v>
      </c>
      <c r="I5" s="3">
        <v>0.55000000000000004</v>
      </c>
      <c r="J5" s="3">
        <f t="shared" ref="J5:J9" si="0">I5*B5</f>
        <v>0.11000000000000001</v>
      </c>
    </row>
    <row r="6" spans="1:10" ht="63" x14ac:dyDescent="0.25">
      <c r="A6" s="11" t="s">
        <v>15</v>
      </c>
      <c r="B6" s="2">
        <v>0.2</v>
      </c>
      <c r="C6" s="2" t="s">
        <v>7</v>
      </c>
      <c r="D6" s="2" t="s">
        <v>12</v>
      </c>
      <c r="E6" s="2" t="s">
        <v>9</v>
      </c>
      <c r="F6" s="2" t="s">
        <v>10</v>
      </c>
      <c r="G6" s="2" t="s">
        <v>16</v>
      </c>
      <c r="H6" s="2" t="s">
        <v>16</v>
      </c>
      <c r="I6" s="3">
        <v>0.4</v>
      </c>
      <c r="J6" s="3">
        <f t="shared" si="0"/>
        <v>8.0000000000000016E-2</v>
      </c>
    </row>
    <row r="7" spans="1:10" ht="47.25" x14ac:dyDescent="0.25">
      <c r="A7" s="11" t="s">
        <v>17</v>
      </c>
      <c r="B7" s="2">
        <v>0.2</v>
      </c>
      <c r="C7" s="2" t="s">
        <v>7</v>
      </c>
      <c r="D7" s="2" t="s">
        <v>18</v>
      </c>
      <c r="E7" s="2" t="s">
        <v>9</v>
      </c>
      <c r="F7" s="2" t="s">
        <v>9</v>
      </c>
      <c r="G7" s="2" t="s">
        <v>10</v>
      </c>
      <c r="H7" s="2" t="s">
        <v>16</v>
      </c>
      <c r="I7" s="3">
        <v>0.7</v>
      </c>
      <c r="J7" s="3">
        <f t="shared" si="0"/>
        <v>0.13999999999999999</v>
      </c>
    </row>
    <row r="8" spans="1:10" ht="47.25" x14ac:dyDescent="0.25">
      <c r="A8" s="11" t="s">
        <v>19</v>
      </c>
      <c r="B8" s="2">
        <v>0.1</v>
      </c>
      <c r="C8" s="2" t="s">
        <v>7</v>
      </c>
      <c r="D8" s="2" t="s">
        <v>20</v>
      </c>
      <c r="E8" s="2" t="s">
        <v>12</v>
      </c>
      <c r="F8" s="2" t="s">
        <v>13</v>
      </c>
      <c r="G8" s="2" t="s">
        <v>16</v>
      </c>
      <c r="H8" s="2" t="s">
        <v>16</v>
      </c>
      <c r="I8" s="3">
        <v>0.8</v>
      </c>
      <c r="J8" s="3">
        <f t="shared" si="0"/>
        <v>8.0000000000000016E-2</v>
      </c>
    </row>
    <row r="9" spans="1:10" ht="63" x14ac:dyDescent="0.25">
      <c r="A9" s="11" t="s">
        <v>21</v>
      </c>
      <c r="B9" s="2">
        <v>0.1</v>
      </c>
      <c r="C9" s="2" t="s">
        <v>7</v>
      </c>
      <c r="D9" s="2" t="s">
        <v>12</v>
      </c>
      <c r="E9" s="2" t="s">
        <v>9</v>
      </c>
      <c r="F9" s="2" t="s">
        <v>9</v>
      </c>
      <c r="G9" s="2" t="s">
        <v>13</v>
      </c>
      <c r="H9" s="2" t="s">
        <v>16</v>
      </c>
      <c r="I9" s="3">
        <v>0.45</v>
      </c>
      <c r="J9" s="4">
        <f t="shared" si="0"/>
        <v>4.5000000000000005E-2</v>
      </c>
    </row>
    <row r="10" spans="1:10" ht="15.75" x14ac:dyDescent="0.25">
      <c r="A10" s="12" t="s">
        <v>22</v>
      </c>
      <c r="B10" s="12"/>
      <c r="C10" s="2">
        <v>0</v>
      </c>
      <c r="D10" s="2">
        <v>0.33</v>
      </c>
      <c r="E10" s="2">
        <v>0.43</v>
      </c>
      <c r="F10" s="2">
        <v>0.55000000000000004</v>
      </c>
      <c r="G10" s="2">
        <v>0.68</v>
      </c>
      <c r="H10" s="2">
        <v>0.8</v>
      </c>
      <c r="I10" s="1"/>
      <c r="J10" s="15">
        <f>SUM(J4:J9)</f>
        <v>0.57500000000000007</v>
      </c>
    </row>
    <row r="11" spans="1:10" ht="15.75" customHeight="1" x14ac:dyDescent="0.25">
      <c r="A11" s="16" t="s">
        <v>23</v>
      </c>
      <c r="B11" s="17"/>
      <c r="C11" s="17"/>
      <c r="D11" s="17"/>
      <c r="E11" s="17"/>
      <c r="F11" s="17"/>
      <c r="G11" s="17"/>
      <c r="H11" s="17"/>
      <c r="I11" s="17"/>
      <c r="J11" s="18"/>
    </row>
    <row r="12" spans="1:10" ht="31.5" x14ac:dyDescent="0.25">
      <c r="A12" s="11" t="s">
        <v>24</v>
      </c>
      <c r="B12" s="2">
        <v>0.2</v>
      </c>
      <c r="C12" s="2" t="s">
        <v>25</v>
      </c>
      <c r="D12" s="2" t="s">
        <v>12</v>
      </c>
      <c r="E12" s="2" t="s">
        <v>26</v>
      </c>
      <c r="F12" s="2" t="s">
        <v>13</v>
      </c>
      <c r="G12" s="2" t="s">
        <v>27</v>
      </c>
      <c r="H12" s="2" t="s">
        <v>10</v>
      </c>
      <c r="I12" s="3">
        <v>0.5</v>
      </c>
      <c r="J12" s="3">
        <f>I12*B12</f>
        <v>0.1</v>
      </c>
    </row>
    <row r="13" spans="1:10" ht="47.25" x14ac:dyDescent="0.25">
      <c r="A13" s="11" t="s">
        <v>28</v>
      </c>
      <c r="B13" s="2">
        <v>0.16</v>
      </c>
      <c r="C13" s="2" t="s">
        <v>8</v>
      </c>
      <c r="D13" s="2" t="s">
        <v>29</v>
      </c>
      <c r="E13" s="2" t="s">
        <v>26</v>
      </c>
      <c r="F13" s="2" t="s">
        <v>10</v>
      </c>
      <c r="G13" s="2" t="s">
        <v>16</v>
      </c>
      <c r="H13" s="2" t="s">
        <v>30</v>
      </c>
      <c r="I13" s="3">
        <v>0.54</v>
      </c>
      <c r="J13" s="4">
        <f t="shared" ref="J13:J17" si="1">I13*B13</f>
        <v>8.6400000000000005E-2</v>
      </c>
    </row>
    <row r="14" spans="1:10" ht="47.25" x14ac:dyDescent="0.25">
      <c r="A14" s="11" t="s">
        <v>31</v>
      </c>
      <c r="B14" s="2">
        <v>0.16</v>
      </c>
      <c r="C14" s="2" t="s">
        <v>8</v>
      </c>
      <c r="D14" s="2" t="s">
        <v>9</v>
      </c>
      <c r="E14" s="2" t="s">
        <v>13</v>
      </c>
      <c r="F14" s="2" t="s">
        <v>10</v>
      </c>
      <c r="G14" s="2" t="s">
        <v>32</v>
      </c>
      <c r="H14" s="2" t="s">
        <v>16</v>
      </c>
      <c r="I14" s="3">
        <v>0.7</v>
      </c>
      <c r="J14" s="4">
        <f t="shared" si="1"/>
        <v>0.11199999999999999</v>
      </c>
    </row>
    <row r="15" spans="1:10" ht="63" x14ac:dyDescent="0.25">
      <c r="A15" s="11" t="s">
        <v>33</v>
      </c>
      <c r="B15" s="2">
        <v>0.16</v>
      </c>
      <c r="C15" s="2" t="s">
        <v>34</v>
      </c>
      <c r="D15" s="2" t="s">
        <v>8</v>
      </c>
      <c r="E15" s="2" t="s">
        <v>9</v>
      </c>
      <c r="F15" s="2" t="s">
        <v>13</v>
      </c>
      <c r="G15" s="2" t="s">
        <v>10</v>
      </c>
      <c r="H15" s="2" t="s">
        <v>16</v>
      </c>
      <c r="I15" s="3">
        <v>0.6</v>
      </c>
      <c r="J15" s="4">
        <f t="shared" si="1"/>
        <v>9.6000000000000002E-2</v>
      </c>
    </row>
    <row r="16" spans="1:10" ht="47.25" x14ac:dyDescent="0.25">
      <c r="A16" s="11" t="s">
        <v>35</v>
      </c>
      <c r="B16" s="2">
        <v>0.12</v>
      </c>
      <c r="C16" s="2" t="s">
        <v>36</v>
      </c>
      <c r="D16" s="2" t="s">
        <v>20</v>
      </c>
      <c r="E16" s="2" t="s">
        <v>12</v>
      </c>
      <c r="F16" s="2" t="s">
        <v>9</v>
      </c>
      <c r="G16" s="2" t="s">
        <v>13</v>
      </c>
      <c r="H16" s="2" t="s">
        <v>10</v>
      </c>
      <c r="I16" s="3">
        <v>0.2</v>
      </c>
      <c r="J16" s="4">
        <f t="shared" si="1"/>
        <v>2.4E-2</v>
      </c>
    </row>
    <row r="17" spans="1:10" ht="47.25" x14ac:dyDescent="0.25">
      <c r="A17" s="11" t="s">
        <v>37</v>
      </c>
      <c r="B17" s="2">
        <v>0.2</v>
      </c>
      <c r="C17" s="2" t="s">
        <v>38</v>
      </c>
      <c r="D17" s="2" t="s">
        <v>25</v>
      </c>
      <c r="E17" s="2" t="s">
        <v>12</v>
      </c>
      <c r="F17" s="2" t="s">
        <v>9</v>
      </c>
      <c r="G17" s="2" t="s">
        <v>10</v>
      </c>
      <c r="H17" s="2" t="s">
        <v>14</v>
      </c>
      <c r="I17" s="3">
        <v>0.43</v>
      </c>
      <c r="J17" s="4">
        <f t="shared" si="1"/>
        <v>8.6000000000000007E-2</v>
      </c>
    </row>
    <row r="18" spans="1:10" ht="15.75" x14ac:dyDescent="0.25">
      <c r="A18" s="13" t="s">
        <v>39</v>
      </c>
      <c r="B18" s="13"/>
      <c r="C18" s="2">
        <v>0.2</v>
      </c>
      <c r="D18" s="2">
        <v>0.35</v>
      </c>
      <c r="E18" s="2">
        <v>0.5</v>
      </c>
      <c r="F18" s="2">
        <v>0.6</v>
      </c>
      <c r="G18" s="2">
        <v>0.7</v>
      </c>
      <c r="H18" s="2">
        <v>0.8</v>
      </c>
      <c r="I18" s="3"/>
      <c r="J18" s="15">
        <f>SUM(J12:J17)</f>
        <v>0.50439999999999996</v>
      </c>
    </row>
    <row r="19" spans="1:10" ht="15.75" x14ac:dyDescent="0.25">
      <c r="A19" s="10" t="s">
        <v>40</v>
      </c>
      <c r="B19" s="10"/>
      <c r="C19" s="10"/>
      <c r="D19" s="10"/>
      <c r="E19" s="10"/>
      <c r="F19" s="10"/>
      <c r="G19" s="10"/>
      <c r="H19" s="10"/>
      <c r="I19" s="10"/>
      <c r="J19" s="1"/>
    </row>
    <row r="20" spans="1:10" ht="47.25" x14ac:dyDescent="0.25">
      <c r="A20" s="11" t="s">
        <v>41</v>
      </c>
      <c r="B20" s="2">
        <v>0.2</v>
      </c>
      <c r="C20" s="2" t="s">
        <v>7</v>
      </c>
      <c r="D20" s="2" t="s">
        <v>38</v>
      </c>
      <c r="E20" s="2" t="s">
        <v>12</v>
      </c>
      <c r="F20" s="2" t="s">
        <v>13</v>
      </c>
      <c r="G20" s="2" t="s">
        <v>16</v>
      </c>
      <c r="H20" s="2" t="s">
        <v>14</v>
      </c>
      <c r="I20" s="3">
        <v>0.45</v>
      </c>
      <c r="J20" s="3">
        <f>I20*B20</f>
        <v>9.0000000000000011E-2</v>
      </c>
    </row>
    <row r="21" spans="1:10" ht="47.25" x14ac:dyDescent="0.25">
      <c r="A21" s="11" t="s">
        <v>42</v>
      </c>
      <c r="B21" s="2">
        <v>0.2</v>
      </c>
      <c r="C21" s="2" t="s">
        <v>7</v>
      </c>
      <c r="D21" s="2" t="s">
        <v>7</v>
      </c>
      <c r="E21" s="2" t="s">
        <v>38</v>
      </c>
      <c r="F21" s="2" t="s">
        <v>12</v>
      </c>
      <c r="G21" s="2" t="s">
        <v>13</v>
      </c>
      <c r="H21" s="2" t="s">
        <v>14</v>
      </c>
      <c r="I21" s="3">
        <v>0.25</v>
      </c>
      <c r="J21" s="3">
        <f t="shared" ref="J21:J22" si="2">I21*B21</f>
        <v>0.05</v>
      </c>
    </row>
    <row r="22" spans="1:10" ht="47.25" x14ac:dyDescent="0.25">
      <c r="A22" s="11" t="s">
        <v>43</v>
      </c>
      <c r="B22" s="2">
        <v>0.27</v>
      </c>
      <c r="C22" s="2" t="s">
        <v>7</v>
      </c>
      <c r="D22" s="2" t="s">
        <v>7</v>
      </c>
      <c r="E22" s="2" t="s">
        <v>20</v>
      </c>
      <c r="F22" s="2" t="s">
        <v>26</v>
      </c>
      <c r="G22" s="2" t="s">
        <v>10</v>
      </c>
      <c r="H22" s="2" t="s">
        <v>14</v>
      </c>
      <c r="I22" s="3">
        <v>0.55000000000000004</v>
      </c>
      <c r="J22" s="4">
        <f t="shared" si="2"/>
        <v>0.14850000000000002</v>
      </c>
    </row>
    <row r="23" spans="1:10" ht="47.25" x14ac:dyDescent="0.25">
      <c r="A23" s="11" t="s">
        <v>44</v>
      </c>
      <c r="B23" s="2">
        <v>0.33</v>
      </c>
      <c r="C23" s="2" t="s">
        <v>7</v>
      </c>
      <c r="D23" s="2" t="s">
        <v>20</v>
      </c>
      <c r="E23" s="2" t="s">
        <v>12</v>
      </c>
      <c r="F23" s="2" t="s">
        <v>13</v>
      </c>
      <c r="G23" s="2" t="s">
        <v>30</v>
      </c>
      <c r="H23" s="2" t="s">
        <v>14</v>
      </c>
      <c r="I23" s="3">
        <v>0.2</v>
      </c>
      <c r="J23" s="4">
        <f>I23*B23</f>
        <v>6.6000000000000003E-2</v>
      </c>
    </row>
    <row r="24" spans="1:10" ht="15.75" x14ac:dyDescent="0.25">
      <c r="A24" s="12" t="s">
        <v>45</v>
      </c>
      <c r="B24" s="12"/>
      <c r="C24" s="2">
        <v>0</v>
      </c>
      <c r="D24" s="2">
        <v>0.1</v>
      </c>
      <c r="E24" s="2">
        <v>0.3</v>
      </c>
      <c r="F24" s="2">
        <v>0.55000000000000004</v>
      </c>
      <c r="G24" s="2">
        <v>0.75</v>
      </c>
      <c r="H24" s="2">
        <v>0.9</v>
      </c>
      <c r="I24" s="3"/>
      <c r="J24" s="15">
        <f>SUM(J20:J23)</f>
        <v>0.35450000000000004</v>
      </c>
    </row>
    <row r="25" spans="1:10" ht="15.75" customHeight="1" x14ac:dyDescent="0.25">
      <c r="A25" s="16" t="s">
        <v>46</v>
      </c>
      <c r="B25" s="17"/>
      <c r="C25" s="17"/>
      <c r="D25" s="17"/>
      <c r="E25" s="17"/>
      <c r="F25" s="17"/>
      <c r="G25" s="17"/>
      <c r="H25" s="17"/>
      <c r="I25" s="17"/>
      <c r="J25" s="18"/>
    </row>
    <row r="26" spans="1:10" ht="47.25" x14ac:dyDescent="0.25">
      <c r="A26" s="11" t="s">
        <v>47</v>
      </c>
      <c r="B26" s="2">
        <v>0.32</v>
      </c>
      <c r="C26" s="2" t="s">
        <v>7</v>
      </c>
      <c r="D26" s="2" t="s">
        <v>20</v>
      </c>
      <c r="E26" s="2" t="s">
        <v>12</v>
      </c>
      <c r="F26" s="2" t="s">
        <v>32</v>
      </c>
      <c r="G26" s="2" t="s">
        <v>32</v>
      </c>
      <c r="H26" s="2" t="s">
        <v>48</v>
      </c>
      <c r="I26" s="3">
        <v>0.75</v>
      </c>
      <c r="J26" s="3">
        <f>I26*B26</f>
        <v>0.24</v>
      </c>
    </row>
    <row r="27" spans="1:10" ht="47.25" x14ac:dyDescent="0.25">
      <c r="A27" s="11" t="s">
        <v>49</v>
      </c>
      <c r="B27" s="2">
        <v>0.18</v>
      </c>
      <c r="C27" s="2" t="s">
        <v>7</v>
      </c>
      <c r="D27" s="2" t="s">
        <v>7</v>
      </c>
      <c r="E27" s="2" t="s">
        <v>38</v>
      </c>
      <c r="F27" s="2" t="s">
        <v>9</v>
      </c>
      <c r="G27" s="2" t="s">
        <v>9</v>
      </c>
      <c r="H27" s="2" t="s">
        <v>30</v>
      </c>
      <c r="I27" s="3">
        <v>0.16</v>
      </c>
      <c r="J27" s="4">
        <f t="shared" ref="J27:J29" si="3">I27*B27</f>
        <v>2.8799999999999999E-2</v>
      </c>
    </row>
    <row r="28" spans="1:10" ht="47.25" x14ac:dyDescent="0.25">
      <c r="A28" s="11" t="s">
        <v>50</v>
      </c>
      <c r="B28" s="2">
        <v>0.25</v>
      </c>
      <c r="C28" s="2" t="s">
        <v>7</v>
      </c>
      <c r="D28" s="2" t="s">
        <v>7</v>
      </c>
      <c r="E28" s="2" t="s">
        <v>20</v>
      </c>
      <c r="F28" s="2" t="s">
        <v>13</v>
      </c>
      <c r="G28" s="2" t="s">
        <v>13</v>
      </c>
      <c r="H28" s="2" t="s">
        <v>48</v>
      </c>
      <c r="I28" s="3">
        <v>0.16</v>
      </c>
      <c r="J28" s="3">
        <f t="shared" si="3"/>
        <v>0.04</v>
      </c>
    </row>
    <row r="29" spans="1:10" ht="47.25" x14ac:dyDescent="0.25">
      <c r="A29" s="11" t="s">
        <v>51</v>
      </c>
      <c r="B29" s="2">
        <v>0.25</v>
      </c>
      <c r="C29" s="2" t="s">
        <v>7</v>
      </c>
      <c r="D29" s="2" t="s">
        <v>7</v>
      </c>
      <c r="E29" s="2" t="s">
        <v>8</v>
      </c>
      <c r="F29" s="2" t="s">
        <v>13</v>
      </c>
      <c r="G29" s="2" t="s">
        <v>13</v>
      </c>
      <c r="H29" s="2" t="s">
        <v>14</v>
      </c>
      <c r="I29" s="3">
        <v>0.3</v>
      </c>
      <c r="J29" s="4">
        <f t="shared" si="3"/>
        <v>7.4999999999999997E-2</v>
      </c>
    </row>
    <row r="30" spans="1:10" ht="15.75" x14ac:dyDescent="0.25">
      <c r="A30" s="12" t="s">
        <v>52</v>
      </c>
      <c r="B30" s="12"/>
      <c r="C30" s="2">
        <v>0</v>
      </c>
      <c r="D30" s="2">
        <v>0.06</v>
      </c>
      <c r="E30" s="2">
        <v>0.28000000000000003</v>
      </c>
      <c r="F30" s="2">
        <v>0.63</v>
      </c>
      <c r="G30" s="2">
        <v>0.75</v>
      </c>
      <c r="H30" s="2">
        <v>0.92</v>
      </c>
      <c r="I30" s="3"/>
      <c r="J30" s="15">
        <f>SUM(J26:J29)</f>
        <v>0.38379999999999997</v>
      </c>
    </row>
    <row r="31" spans="1:10" ht="28.5" x14ac:dyDescent="0.25">
      <c r="A31" s="14" t="s">
        <v>53</v>
      </c>
      <c r="B31" s="14"/>
      <c r="C31" s="5" t="s">
        <v>54</v>
      </c>
      <c r="D31" s="5" t="s">
        <v>55</v>
      </c>
      <c r="E31" s="5" t="s">
        <v>56</v>
      </c>
      <c r="F31" s="5" t="s">
        <v>57</v>
      </c>
      <c r="G31" s="5" t="s">
        <v>58</v>
      </c>
      <c r="H31" s="5" t="s">
        <v>59</v>
      </c>
      <c r="I31" s="3"/>
      <c r="J31" s="15">
        <f>SQRT(J10^2+J18^2+J24^2+J30^2)</f>
        <v>0.9262920975588641</v>
      </c>
    </row>
  </sheetData>
  <mergeCells count="12">
    <mergeCell ref="A18:B18"/>
    <mergeCell ref="A19:I19"/>
    <mergeCell ref="A24:B24"/>
    <mergeCell ref="A30:B30"/>
    <mergeCell ref="A31:B31"/>
    <mergeCell ref="A25:J25"/>
    <mergeCell ref="A1:A2"/>
    <mergeCell ref="B1:B2"/>
    <mergeCell ref="C1:I1"/>
    <mergeCell ref="A10:B10"/>
    <mergeCell ref="A3:J3"/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gggchaseggg</dc:creator>
  <cp:lastModifiedBy>Даниил Грачев</cp:lastModifiedBy>
  <dcterms:created xsi:type="dcterms:W3CDTF">2015-06-05T18:19:34Z</dcterms:created>
  <dcterms:modified xsi:type="dcterms:W3CDTF">2024-03-13T18:59:02Z</dcterms:modified>
</cp:coreProperties>
</file>