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ropbox\Recerca\Recerca\Articles\SkylineProblems\WeightedNF_Topk\"/>
    </mc:Choice>
  </mc:AlternateContent>
  <bookViews>
    <workbookView xWindow="0" yWindow="0" windowWidth="28800" windowHeight="12225" activeTab="3"/>
  </bookViews>
  <sheets>
    <sheet name="Marta" sheetId="4" r:id="rId1"/>
    <sheet name="Small output" sheetId="1" r:id="rId2"/>
    <sheet name="Marta  topk" sheetId="9" r:id="rId3"/>
    <sheet name="perexportar" sheetId="5" r:id="rId4"/>
    <sheet name="Big output" sheetId="2" r:id="rId5"/>
    <sheet name="Debug" sheetId="3" r:id="rId6"/>
  </sheets>
  <calcPr calcId="152511"/>
</workbook>
</file>

<file path=xl/calcChain.xml><?xml version="1.0" encoding="utf-8"?>
<calcChain xmlns="http://schemas.openxmlformats.org/spreadsheetml/2006/main">
  <c r="Q203" i="9" l="1"/>
  <c r="P203" i="9"/>
  <c r="O203" i="9"/>
  <c r="N203" i="9"/>
  <c r="Q202" i="9"/>
  <c r="P202" i="9"/>
  <c r="O202" i="9"/>
  <c r="N202" i="9"/>
  <c r="Q201" i="9"/>
  <c r="P201" i="9"/>
  <c r="O201" i="9"/>
  <c r="N201" i="9"/>
  <c r="Q200" i="9"/>
  <c r="P200" i="9"/>
  <c r="O200" i="9"/>
  <c r="N200" i="9"/>
  <c r="Q199" i="9"/>
  <c r="P199" i="9"/>
  <c r="O199" i="9"/>
  <c r="N199" i="9"/>
  <c r="Q198" i="9"/>
  <c r="P198" i="9"/>
  <c r="O198" i="9"/>
  <c r="N198" i="9"/>
  <c r="Q197" i="9"/>
  <c r="P197" i="9"/>
  <c r="O197" i="9"/>
  <c r="N197" i="9"/>
  <c r="O187" i="9"/>
  <c r="P187" i="9"/>
  <c r="Q187" i="9"/>
  <c r="O188" i="9"/>
  <c r="P188" i="9"/>
  <c r="Q188" i="9"/>
  <c r="O189" i="9"/>
  <c r="P189" i="9"/>
  <c r="Q189" i="9"/>
  <c r="O190" i="9"/>
  <c r="P190" i="9"/>
  <c r="Q190" i="9"/>
  <c r="O191" i="9"/>
  <c r="P191" i="9"/>
  <c r="Q191" i="9"/>
  <c r="O192" i="9"/>
  <c r="P192" i="9"/>
  <c r="Q192" i="9"/>
  <c r="O193" i="9"/>
  <c r="P193" i="9"/>
  <c r="Q193" i="9"/>
  <c r="N188" i="9"/>
  <c r="N189" i="9"/>
  <c r="N190" i="9"/>
  <c r="N191" i="9"/>
  <c r="N192" i="9"/>
  <c r="N193" i="9"/>
  <c r="N187" i="9"/>
  <c r="N196" i="9"/>
  <c r="N186" i="9"/>
  <c r="C198" i="9"/>
  <c r="D198" i="9"/>
  <c r="E198" i="9"/>
  <c r="F198" i="9"/>
  <c r="C199" i="9"/>
  <c r="D199" i="9"/>
  <c r="E199" i="9"/>
  <c r="F199" i="9"/>
  <c r="C200" i="9"/>
  <c r="D200" i="9"/>
  <c r="E200" i="9"/>
  <c r="F200" i="9"/>
  <c r="C201" i="9"/>
  <c r="D201" i="9"/>
  <c r="E201" i="9"/>
  <c r="F201" i="9"/>
  <c r="C202" i="9"/>
  <c r="D202" i="9"/>
  <c r="E202" i="9"/>
  <c r="F202" i="9"/>
  <c r="C203" i="9"/>
  <c r="D203" i="9"/>
  <c r="E203" i="9"/>
  <c r="F203" i="9"/>
  <c r="D197" i="9"/>
  <c r="E197" i="9"/>
  <c r="F197" i="9"/>
  <c r="C197" i="9"/>
  <c r="C196" i="9"/>
  <c r="C188" i="9"/>
  <c r="D188" i="9"/>
  <c r="E188" i="9"/>
  <c r="F188" i="9"/>
  <c r="C189" i="9"/>
  <c r="D189" i="9"/>
  <c r="E189" i="9"/>
  <c r="F189" i="9"/>
  <c r="C190" i="9"/>
  <c r="D190" i="9"/>
  <c r="E190" i="9"/>
  <c r="F190" i="9"/>
  <c r="C191" i="9"/>
  <c r="D191" i="9"/>
  <c r="E191" i="9"/>
  <c r="F191" i="9"/>
  <c r="C192" i="9"/>
  <c r="D192" i="9"/>
  <c r="E192" i="9"/>
  <c r="F192" i="9"/>
  <c r="C193" i="9"/>
  <c r="D193" i="9"/>
  <c r="E193" i="9"/>
  <c r="F193" i="9"/>
  <c r="D187" i="9"/>
  <c r="E187" i="9"/>
  <c r="F187" i="9"/>
  <c r="C187" i="9"/>
  <c r="D186" i="9"/>
  <c r="E186" i="9"/>
  <c r="F186" i="9"/>
  <c r="C186" i="9"/>
  <c r="Z78" i="9"/>
  <c r="Z77" i="9"/>
  <c r="Z76" i="9"/>
  <c r="Z75" i="9"/>
  <c r="Z74" i="9"/>
  <c r="Z73" i="9"/>
  <c r="Z72" i="9"/>
  <c r="Z68" i="9"/>
  <c r="Z67" i="9"/>
  <c r="Z66" i="9"/>
  <c r="Z65" i="9"/>
  <c r="Z64" i="9"/>
  <c r="Z63" i="9"/>
  <c r="Z62" i="9"/>
  <c r="AK19" i="9"/>
  <c r="AM127" i="9" s="1"/>
  <c r="AJ19" i="9"/>
  <c r="AK18" i="9"/>
  <c r="AJ18" i="9"/>
  <c r="AK17" i="9"/>
  <c r="AJ17" i="9"/>
  <c r="AK16" i="9"/>
  <c r="AM124" i="9" s="1"/>
  <c r="AJ16" i="9"/>
  <c r="AK15" i="9"/>
  <c r="AJ15" i="9"/>
  <c r="AK14" i="9"/>
  <c r="AJ14" i="9"/>
  <c r="AK13" i="9"/>
  <c r="AJ13" i="9"/>
  <c r="AK9" i="9"/>
  <c r="AJ9" i="9"/>
  <c r="AK8" i="9"/>
  <c r="AL126" i="9" s="1"/>
  <c r="AJ8" i="9"/>
  <c r="AK7" i="9"/>
  <c r="AL114" i="9" s="1"/>
  <c r="AJ7" i="9"/>
  <c r="AK6" i="9"/>
  <c r="AL113" i="9" s="1"/>
  <c r="AJ6" i="9"/>
  <c r="AK5" i="9"/>
  <c r="AJ5" i="9"/>
  <c r="AK4" i="9"/>
  <c r="AL111" i="9" s="1"/>
  <c r="AJ4" i="9"/>
  <c r="AK3" i="9"/>
  <c r="AJ3" i="9"/>
  <c r="Z19" i="9"/>
  <c r="Z18" i="9"/>
  <c r="Z17" i="9"/>
  <c r="Z16" i="9"/>
  <c r="Z15" i="9"/>
  <c r="Z14" i="9"/>
  <c r="Z13" i="9"/>
  <c r="Z9" i="9"/>
  <c r="Z8" i="9"/>
  <c r="Z7" i="9"/>
  <c r="Z6" i="9"/>
  <c r="Z5" i="9"/>
  <c r="Z4" i="9"/>
  <c r="Z3" i="9"/>
  <c r="AO127" i="9"/>
  <c r="AN127" i="9"/>
  <c r="AL127" i="9"/>
  <c r="AO126" i="9"/>
  <c r="AN126" i="9"/>
  <c r="AM126" i="9"/>
  <c r="N126" i="9"/>
  <c r="F126" i="9"/>
  <c r="E126" i="9"/>
  <c r="D126" i="9"/>
  <c r="C126" i="9"/>
  <c r="AO125" i="9"/>
  <c r="AN125" i="9"/>
  <c r="AM125" i="9"/>
  <c r="AL125" i="9"/>
  <c r="F125" i="9"/>
  <c r="E125" i="9"/>
  <c r="D125" i="9"/>
  <c r="C125" i="9"/>
  <c r="AO124" i="9"/>
  <c r="AN124" i="9"/>
  <c r="AL124" i="9"/>
  <c r="F124" i="9"/>
  <c r="E124" i="9"/>
  <c r="D124" i="9"/>
  <c r="C124" i="9"/>
  <c r="AO123" i="9"/>
  <c r="AN123" i="9"/>
  <c r="AM123" i="9"/>
  <c r="AL123" i="9"/>
  <c r="F123" i="9"/>
  <c r="E123" i="9"/>
  <c r="D123" i="9"/>
  <c r="C123" i="9"/>
  <c r="AO122" i="9"/>
  <c r="AN122" i="9"/>
  <c r="AM122" i="9"/>
  <c r="F122" i="9"/>
  <c r="E122" i="9"/>
  <c r="D122" i="9"/>
  <c r="C122" i="9"/>
  <c r="AO121" i="9"/>
  <c r="AN121" i="9"/>
  <c r="AM121" i="9"/>
  <c r="AL121" i="9"/>
  <c r="F121" i="9"/>
  <c r="E121" i="9"/>
  <c r="D121" i="9"/>
  <c r="C121" i="9"/>
  <c r="F120" i="9"/>
  <c r="E120" i="9"/>
  <c r="D120" i="9"/>
  <c r="C120" i="9"/>
  <c r="C119" i="9"/>
  <c r="AO116" i="9"/>
  <c r="AN116" i="9"/>
  <c r="AM116" i="9"/>
  <c r="AL116" i="9"/>
  <c r="Q116" i="9"/>
  <c r="F116" i="9"/>
  <c r="E116" i="9"/>
  <c r="D116" i="9"/>
  <c r="C116" i="9"/>
  <c r="AO115" i="9"/>
  <c r="AN115" i="9"/>
  <c r="AM115" i="9"/>
  <c r="F115" i="9"/>
  <c r="E115" i="9"/>
  <c r="D115" i="9"/>
  <c r="C115" i="9"/>
  <c r="AO114" i="9"/>
  <c r="AN114" i="9"/>
  <c r="AM114" i="9"/>
  <c r="F114" i="9"/>
  <c r="E114" i="9"/>
  <c r="D114" i="9"/>
  <c r="C114" i="9"/>
  <c r="AO113" i="9"/>
  <c r="AN113" i="9"/>
  <c r="AM113" i="9"/>
  <c r="F113" i="9"/>
  <c r="E113" i="9"/>
  <c r="D113" i="9"/>
  <c r="C113" i="9"/>
  <c r="AO112" i="9"/>
  <c r="AN112" i="9"/>
  <c r="AM112" i="9"/>
  <c r="AL112" i="9"/>
  <c r="F112" i="9"/>
  <c r="E112" i="9"/>
  <c r="D112" i="9"/>
  <c r="C112" i="9"/>
  <c r="AO111" i="9"/>
  <c r="AN111" i="9"/>
  <c r="AM111" i="9"/>
  <c r="F111" i="9"/>
  <c r="E111" i="9"/>
  <c r="D111" i="9"/>
  <c r="C111" i="9"/>
  <c r="AO110" i="9"/>
  <c r="AN110" i="9"/>
  <c r="AM110" i="9"/>
  <c r="AL110" i="9"/>
  <c r="F110" i="9"/>
  <c r="E110" i="9"/>
  <c r="D110" i="9"/>
  <c r="C110" i="9"/>
  <c r="N109" i="9"/>
  <c r="C109" i="9"/>
  <c r="AK78" i="9"/>
  <c r="R78" i="9"/>
  <c r="P126" i="9" s="1"/>
  <c r="Q78" i="9"/>
  <c r="P78" i="9"/>
  <c r="O78" i="9"/>
  <c r="J78" i="9"/>
  <c r="N78" i="9" s="1"/>
  <c r="AK77" i="9"/>
  <c r="R77" i="9"/>
  <c r="P125" i="9" s="1"/>
  <c r="Q77" i="9"/>
  <c r="P77" i="9"/>
  <c r="J77" i="9"/>
  <c r="O77" i="9" s="1"/>
  <c r="AK76" i="9"/>
  <c r="S76" i="9"/>
  <c r="Q124" i="9" s="1"/>
  <c r="Q76" i="9"/>
  <c r="P76" i="9"/>
  <c r="J76" i="9"/>
  <c r="O76" i="9" s="1"/>
  <c r="AK75" i="9"/>
  <c r="J75" i="9"/>
  <c r="P75" i="9" s="1"/>
  <c r="AK74" i="9"/>
  <c r="J74" i="9"/>
  <c r="Q74" i="9" s="1"/>
  <c r="AK73" i="9"/>
  <c r="J73" i="9"/>
  <c r="R73" i="9" s="1"/>
  <c r="P121" i="9" s="1"/>
  <c r="AK72" i="9"/>
  <c r="O72" i="9"/>
  <c r="J72" i="9"/>
  <c r="S72" i="9" s="1"/>
  <c r="Q120" i="9" s="1"/>
  <c r="H71" i="9"/>
  <c r="G71" i="9"/>
  <c r="E71" i="9"/>
  <c r="D71" i="9"/>
  <c r="AK68" i="9"/>
  <c r="S68" i="9"/>
  <c r="R68" i="9"/>
  <c r="P116" i="9" s="1"/>
  <c r="Q68" i="9"/>
  <c r="P68" i="9"/>
  <c r="O68" i="9"/>
  <c r="N68" i="9"/>
  <c r="J68" i="9"/>
  <c r="AK67" i="9"/>
  <c r="J67" i="9"/>
  <c r="O67" i="9" s="1"/>
  <c r="AK66" i="9"/>
  <c r="Q66" i="9"/>
  <c r="J66" i="9"/>
  <c r="P66" i="9" s="1"/>
  <c r="AK65" i="9"/>
  <c r="J65" i="9"/>
  <c r="Q65" i="9" s="1"/>
  <c r="AK64" i="9"/>
  <c r="J64" i="9"/>
  <c r="R64" i="9" s="1"/>
  <c r="P112" i="9" s="1"/>
  <c r="AK63" i="9"/>
  <c r="J63" i="9"/>
  <c r="S63" i="9" s="1"/>
  <c r="Q111" i="9" s="1"/>
  <c r="AK62" i="9"/>
  <c r="J62" i="9"/>
  <c r="S62" i="9" s="1"/>
  <c r="Q110" i="9" s="1"/>
  <c r="AE61" i="9"/>
  <c r="R61" i="9"/>
  <c r="N61" i="9"/>
  <c r="H61" i="9"/>
  <c r="G61" i="9"/>
  <c r="F61" i="9"/>
  <c r="E61" i="9"/>
  <c r="D61" i="9"/>
  <c r="C61" i="9"/>
  <c r="R19" i="9"/>
  <c r="Q19" i="9"/>
  <c r="P19" i="9"/>
  <c r="O19" i="9"/>
  <c r="J19" i="9"/>
  <c r="N19" i="9" s="1"/>
  <c r="R18" i="9"/>
  <c r="N125" i="9" s="1"/>
  <c r="Q18" i="9"/>
  <c r="P18" i="9"/>
  <c r="O18" i="9"/>
  <c r="J18" i="9"/>
  <c r="N18" i="9" s="1"/>
  <c r="R17" i="9"/>
  <c r="N124" i="9" s="1"/>
  <c r="Q17" i="9"/>
  <c r="P17" i="9"/>
  <c r="O17" i="9"/>
  <c r="J17" i="9"/>
  <c r="N17" i="9" s="1"/>
  <c r="S16" i="9"/>
  <c r="O123" i="9" s="1"/>
  <c r="Q16" i="9"/>
  <c r="P16" i="9"/>
  <c r="O16" i="9"/>
  <c r="N16" i="9"/>
  <c r="J16" i="9"/>
  <c r="R16" i="9" s="1"/>
  <c r="N123" i="9" s="1"/>
  <c r="S15" i="9"/>
  <c r="O122" i="9" s="1"/>
  <c r="Q15" i="9"/>
  <c r="P15" i="9"/>
  <c r="O15" i="9"/>
  <c r="N15" i="9"/>
  <c r="J15" i="9"/>
  <c r="R15" i="9" s="1"/>
  <c r="N122" i="9" s="1"/>
  <c r="J14" i="9"/>
  <c r="N14" i="9" s="1"/>
  <c r="J13" i="9"/>
  <c r="N13" i="9" s="1"/>
  <c r="AJ12" i="9"/>
  <c r="AE12" i="9"/>
  <c r="AE71" i="9" s="1"/>
  <c r="N12" i="9"/>
  <c r="N71" i="9" s="1"/>
  <c r="J12" i="9"/>
  <c r="H12" i="9"/>
  <c r="G12" i="9"/>
  <c r="F12" i="9"/>
  <c r="F71" i="9" s="1"/>
  <c r="E12" i="9"/>
  <c r="D12" i="9"/>
  <c r="C12" i="9"/>
  <c r="C71" i="9" s="1"/>
  <c r="S9" i="9"/>
  <c r="O116" i="9" s="1"/>
  <c r="J9" i="9"/>
  <c r="R9" i="9" s="1"/>
  <c r="N116" i="9" s="1"/>
  <c r="P8" i="9"/>
  <c r="O8" i="9"/>
  <c r="J8" i="9"/>
  <c r="R8" i="9" s="1"/>
  <c r="N115" i="9" s="1"/>
  <c r="J7" i="9"/>
  <c r="R7" i="9" s="1"/>
  <c r="N114" i="9" s="1"/>
  <c r="S6" i="9"/>
  <c r="O113" i="9" s="1"/>
  <c r="P6" i="9"/>
  <c r="O6" i="9"/>
  <c r="N6" i="9"/>
  <c r="J6" i="9"/>
  <c r="R6" i="9" s="1"/>
  <c r="N113" i="9" s="1"/>
  <c r="S5" i="9"/>
  <c r="O112" i="9" s="1"/>
  <c r="J5" i="9"/>
  <c r="R5" i="9" s="1"/>
  <c r="N112" i="9" s="1"/>
  <c r="P4" i="9"/>
  <c r="O4" i="9"/>
  <c r="J4" i="9"/>
  <c r="R4" i="9" s="1"/>
  <c r="N111" i="9" s="1"/>
  <c r="J3" i="9"/>
  <c r="R3" i="9" s="1"/>
  <c r="N110" i="9" s="1"/>
  <c r="AH2" i="9"/>
  <c r="AH61" i="9" s="1"/>
  <c r="AE2" i="9"/>
  <c r="AD2" i="9"/>
  <c r="AD12" i="9" s="1"/>
  <c r="AD71" i="9" s="1"/>
  <c r="S2" i="9"/>
  <c r="S12" i="9" s="1"/>
  <c r="S71" i="9" s="1"/>
  <c r="R2" i="9"/>
  <c r="R12" i="9" s="1"/>
  <c r="Q2" i="9"/>
  <c r="Q61" i="9" s="1"/>
  <c r="P2" i="9"/>
  <c r="P12" i="9" s="1"/>
  <c r="P71" i="9" s="1"/>
  <c r="O2" i="9"/>
  <c r="O61" i="9" s="1"/>
  <c r="N2" i="9"/>
  <c r="J2" i="9"/>
  <c r="AN122" i="4"/>
  <c r="AO122" i="4"/>
  <c r="AN123" i="4"/>
  <c r="AO123" i="4"/>
  <c r="AN124" i="4"/>
  <c r="AO124" i="4"/>
  <c r="AN125" i="4"/>
  <c r="AO125" i="4"/>
  <c r="AN126" i="4"/>
  <c r="AO126" i="4"/>
  <c r="AN127" i="4"/>
  <c r="AO127" i="4"/>
  <c r="AO121" i="4"/>
  <c r="AN121" i="4"/>
  <c r="AL122" i="4"/>
  <c r="AL123" i="4"/>
  <c r="AL124" i="4"/>
  <c r="AL125" i="4"/>
  <c r="AL126" i="4"/>
  <c r="AL127" i="4"/>
  <c r="AL121" i="4"/>
  <c r="AM122" i="4"/>
  <c r="AM123" i="4"/>
  <c r="AM124" i="4"/>
  <c r="AM125" i="4"/>
  <c r="AM126" i="4"/>
  <c r="AM127" i="4"/>
  <c r="AM121" i="4"/>
  <c r="AN111" i="4"/>
  <c r="AO111" i="4"/>
  <c r="AN112" i="4"/>
  <c r="AO112" i="4"/>
  <c r="AN113" i="4"/>
  <c r="AO113" i="4"/>
  <c r="AN114" i="4"/>
  <c r="AO114" i="4"/>
  <c r="AN115" i="4"/>
  <c r="AO115" i="4"/>
  <c r="AN116" i="4"/>
  <c r="AO116" i="4"/>
  <c r="AO110" i="4"/>
  <c r="AN110" i="4"/>
  <c r="AL111" i="4"/>
  <c r="AL112" i="4"/>
  <c r="AL113" i="4"/>
  <c r="AL114" i="4"/>
  <c r="AL115" i="4"/>
  <c r="AL116" i="4"/>
  <c r="AM111" i="4"/>
  <c r="AM112" i="4"/>
  <c r="AM113" i="4"/>
  <c r="AM114" i="4"/>
  <c r="AM115" i="4"/>
  <c r="AM116" i="4"/>
  <c r="AM110" i="4"/>
  <c r="AL110" i="4"/>
  <c r="AD112" i="4"/>
  <c r="N73" i="9" l="1"/>
  <c r="S73" i="9"/>
  <c r="Q121" i="9" s="1"/>
  <c r="Q75" i="9"/>
  <c r="S77" i="9"/>
  <c r="Q125" i="9" s="1"/>
  <c r="R75" i="9"/>
  <c r="P123" i="9" s="1"/>
  <c r="S78" i="9"/>
  <c r="Q126" i="9" s="1"/>
  <c r="O73" i="9"/>
  <c r="N77" i="9"/>
  <c r="R74" i="9"/>
  <c r="P122" i="9" s="1"/>
  <c r="N64" i="9"/>
  <c r="O64" i="9"/>
  <c r="Q67" i="9"/>
  <c r="P64" i="9"/>
  <c r="S67" i="9"/>
  <c r="Q115" i="9" s="1"/>
  <c r="R65" i="9"/>
  <c r="P113" i="9" s="1"/>
  <c r="P67" i="9"/>
  <c r="O63" i="9"/>
  <c r="R66" i="9"/>
  <c r="P114" i="9" s="1"/>
  <c r="S64" i="9"/>
  <c r="Q112" i="9" s="1"/>
  <c r="AL122" i="9"/>
  <c r="AL115" i="9"/>
  <c r="P14" i="9"/>
  <c r="P13" i="9"/>
  <c r="Q14" i="9"/>
  <c r="Q13" i="9"/>
  <c r="R14" i="9"/>
  <c r="N121" i="9" s="1"/>
  <c r="S17" i="9"/>
  <c r="O124" i="9" s="1"/>
  <c r="S18" i="9"/>
  <c r="O125" i="9" s="1"/>
  <c r="S19" i="9"/>
  <c r="O126" i="9" s="1"/>
  <c r="O14" i="9"/>
  <c r="R13" i="9"/>
  <c r="N120" i="9" s="1"/>
  <c r="S13" i="9"/>
  <c r="O120" i="9" s="1"/>
  <c r="O13" i="9"/>
  <c r="S14" i="9"/>
  <c r="O121" i="9" s="1"/>
  <c r="N3" i="9"/>
  <c r="N7" i="9"/>
  <c r="P3" i="9"/>
  <c r="P7" i="9"/>
  <c r="S3" i="9"/>
  <c r="O110" i="9" s="1"/>
  <c r="S7" i="9"/>
  <c r="O114" i="9" s="1"/>
  <c r="N5" i="9"/>
  <c r="N9" i="9"/>
  <c r="O5" i="9"/>
  <c r="O9" i="9"/>
  <c r="N4" i="9"/>
  <c r="P5" i="9"/>
  <c r="N8" i="9"/>
  <c r="P9" i="9"/>
  <c r="O3" i="9"/>
  <c r="S4" i="9"/>
  <c r="O111" i="9" s="1"/>
  <c r="O7" i="9"/>
  <c r="S8" i="9"/>
  <c r="O115" i="9" s="1"/>
  <c r="N119" i="9"/>
  <c r="R71" i="9"/>
  <c r="AI2" i="9"/>
  <c r="S61" i="9"/>
  <c r="N62" i="9"/>
  <c r="S65" i="9"/>
  <c r="Q113" i="9" s="1"/>
  <c r="S74" i="9"/>
  <c r="Q122" i="9" s="1"/>
  <c r="O12" i="9"/>
  <c r="O71" i="9" s="1"/>
  <c r="AD61" i="9"/>
  <c r="O62" i="9"/>
  <c r="N63" i="9"/>
  <c r="S66" i="9"/>
  <c r="Q114" i="9" s="1"/>
  <c r="R67" i="9"/>
  <c r="P115" i="9" s="1"/>
  <c r="N72" i="9"/>
  <c r="S75" i="9"/>
  <c r="Q123" i="9" s="1"/>
  <c r="R76" i="9"/>
  <c r="P124" i="9" s="1"/>
  <c r="P62" i="9"/>
  <c r="P63" i="9"/>
  <c r="R62" i="9"/>
  <c r="P110" i="9" s="1"/>
  <c r="Q63" i="9"/>
  <c r="O65" i="9"/>
  <c r="N66" i="9"/>
  <c r="Q72" i="9"/>
  <c r="P73" i="9"/>
  <c r="O74" i="9"/>
  <c r="N75" i="9"/>
  <c r="AH12" i="9"/>
  <c r="Q62" i="9"/>
  <c r="N65" i="9"/>
  <c r="P72" i="9"/>
  <c r="AF2" i="9"/>
  <c r="Q3" i="9"/>
  <c r="Q4" i="9"/>
  <c r="Q5" i="9"/>
  <c r="Q6" i="9"/>
  <c r="Q7" i="9"/>
  <c r="Q8" i="9"/>
  <c r="Q9" i="9"/>
  <c r="P61" i="9"/>
  <c r="R63" i="9"/>
  <c r="P111" i="9" s="1"/>
  <c r="Q64" i="9"/>
  <c r="P65" i="9"/>
  <c r="O66" i="9"/>
  <c r="N67" i="9"/>
  <c r="R72" i="9"/>
  <c r="P120" i="9" s="1"/>
  <c r="Q73" i="9"/>
  <c r="P74" i="9"/>
  <c r="O75" i="9"/>
  <c r="N76" i="9"/>
  <c r="Q12" i="9"/>
  <c r="Q71" i="9" s="1"/>
  <c r="N74" i="9"/>
  <c r="AG2" i="9"/>
  <c r="AF2" i="4"/>
  <c r="AF12" i="4" s="1"/>
  <c r="AJ12" i="4"/>
  <c r="O12" i="4"/>
  <c r="O2" i="4"/>
  <c r="AE2" i="4" s="1"/>
  <c r="AE12" i="4" s="1"/>
  <c r="P2" i="4"/>
  <c r="P12" i="4" s="1"/>
  <c r="Q2" i="4"/>
  <c r="AG2" i="4" s="1"/>
  <c r="AG12" i="4" s="1"/>
  <c r="R2" i="4"/>
  <c r="AH2" i="4" s="1"/>
  <c r="AH12" i="4" s="1"/>
  <c r="S2" i="4"/>
  <c r="AI2" i="4" s="1"/>
  <c r="AI12" i="4" s="1"/>
  <c r="N2" i="4"/>
  <c r="AD2" i="4" s="1"/>
  <c r="AD12" i="4" s="1"/>
  <c r="J2" i="4"/>
  <c r="D12" i="4"/>
  <c r="E12" i="4"/>
  <c r="F12" i="4"/>
  <c r="G12" i="4"/>
  <c r="J12" i="4" s="1"/>
  <c r="H12" i="4"/>
  <c r="C12" i="4"/>
  <c r="AF61" i="9" l="1"/>
  <c r="AF12" i="9"/>
  <c r="AF71" i="9" s="1"/>
  <c r="AG61" i="9"/>
  <c r="AG12" i="9"/>
  <c r="AG71" i="9" s="1"/>
  <c r="AH71" i="9"/>
  <c r="AI61" i="9"/>
  <c r="AI12" i="9"/>
  <c r="S12" i="4"/>
  <c r="R12" i="4"/>
  <c r="N12" i="4"/>
  <c r="N71" i="4" s="1"/>
  <c r="Q12" i="4"/>
  <c r="AE119" i="4"/>
  <c r="AD119" i="4"/>
  <c r="AE109" i="4"/>
  <c r="AI71" i="4"/>
  <c r="AH71" i="4"/>
  <c r="AG71" i="4"/>
  <c r="AF71" i="4"/>
  <c r="AE71" i="4"/>
  <c r="AD71" i="4"/>
  <c r="AI61" i="4"/>
  <c r="AH61" i="4"/>
  <c r="AG61" i="4"/>
  <c r="AF61" i="4"/>
  <c r="AE61" i="4"/>
  <c r="AD61" i="4"/>
  <c r="AK78" i="4"/>
  <c r="AK77" i="4"/>
  <c r="AK76" i="4"/>
  <c r="AK75" i="4"/>
  <c r="AK74" i="4"/>
  <c r="AK73" i="4"/>
  <c r="AK72" i="4"/>
  <c r="AK68" i="4"/>
  <c r="AK67" i="4"/>
  <c r="AK66" i="4"/>
  <c r="AK65" i="4"/>
  <c r="AK64" i="4"/>
  <c r="AK63" i="4"/>
  <c r="AK62" i="4"/>
  <c r="Z78" i="4"/>
  <c r="Z77" i="4"/>
  <c r="Z76" i="4"/>
  <c r="Z75" i="4"/>
  <c r="Z74" i="4"/>
  <c r="Z73" i="4"/>
  <c r="Z72" i="4"/>
  <c r="Z68" i="4"/>
  <c r="Z67" i="4"/>
  <c r="Z66" i="4"/>
  <c r="Z65" i="4"/>
  <c r="Z64" i="4"/>
  <c r="Z63" i="4"/>
  <c r="Z62" i="4"/>
  <c r="AG126" i="4"/>
  <c r="AF126" i="4"/>
  <c r="AE126" i="4"/>
  <c r="AD126" i="4"/>
  <c r="AG125" i="4"/>
  <c r="AF125" i="4"/>
  <c r="AE125" i="4"/>
  <c r="AD125" i="4"/>
  <c r="AG124" i="4"/>
  <c r="AF124" i="4"/>
  <c r="AE124" i="4"/>
  <c r="AD124" i="4"/>
  <c r="AG123" i="4"/>
  <c r="AF123" i="4"/>
  <c r="AE123" i="4"/>
  <c r="AD123" i="4"/>
  <c r="AG122" i="4"/>
  <c r="AF122" i="4"/>
  <c r="AE122" i="4"/>
  <c r="AD122" i="4"/>
  <c r="AG121" i="4"/>
  <c r="AF121" i="4"/>
  <c r="AE121" i="4"/>
  <c r="AD121" i="4"/>
  <c r="AG120" i="4"/>
  <c r="AF120" i="4"/>
  <c r="AE120" i="4"/>
  <c r="AD120" i="4"/>
  <c r="AG116" i="4"/>
  <c r="AF116" i="4"/>
  <c r="AE116" i="4"/>
  <c r="AD116" i="4"/>
  <c r="AG115" i="4"/>
  <c r="AF115" i="4"/>
  <c r="AE115" i="4"/>
  <c r="AD115" i="4"/>
  <c r="AG114" i="4"/>
  <c r="AF114" i="4"/>
  <c r="AE114" i="4"/>
  <c r="AD114" i="4"/>
  <c r="AG113" i="4"/>
  <c r="AF113" i="4"/>
  <c r="AE113" i="4"/>
  <c r="AD113" i="4"/>
  <c r="AG112" i="4"/>
  <c r="AF112" i="4"/>
  <c r="AE112" i="4"/>
  <c r="AG111" i="4"/>
  <c r="AF111" i="4"/>
  <c r="AE111" i="4"/>
  <c r="AD111" i="4"/>
  <c r="AG110" i="4"/>
  <c r="AF110" i="4"/>
  <c r="AE110" i="4"/>
  <c r="AD110" i="4"/>
  <c r="AD109" i="4"/>
  <c r="J19" i="4"/>
  <c r="Q19" i="4" s="1"/>
  <c r="J18" i="4"/>
  <c r="N18" i="4" s="1"/>
  <c r="J17" i="4"/>
  <c r="Q17" i="4" s="1"/>
  <c r="J16" i="4"/>
  <c r="R16" i="4" s="1"/>
  <c r="N123" i="4" s="1"/>
  <c r="J15" i="4"/>
  <c r="S15" i="4" s="1"/>
  <c r="O122" i="4" s="1"/>
  <c r="J14" i="4"/>
  <c r="O14" i="4" s="1"/>
  <c r="J13" i="4"/>
  <c r="R13" i="4" s="1"/>
  <c r="N120" i="4" s="1"/>
  <c r="J9" i="4"/>
  <c r="O9" i="4" s="1"/>
  <c r="J8" i="4"/>
  <c r="N8" i="4" s="1"/>
  <c r="J7" i="4"/>
  <c r="Q7" i="4" s="1"/>
  <c r="J6" i="4"/>
  <c r="Q6" i="4" s="1"/>
  <c r="J5" i="4"/>
  <c r="S5" i="4" s="1"/>
  <c r="O112" i="4" s="1"/>
  <c r="J4" i="4"/>
  <c r="Q4" i="4" s="1"/>
  <c r="J3" i="4"/>
  <c r="R3" i="4" s="1"/>
  <c r="N110" i="4" s="1"/>
  <c r="J78" i="4"/>
  <c r="O78" i="4" s="1"/>
  <c r="J77" i="4"/>
  <c r="S77" i="4" s="1"/>
  <c r="Q125" i="4" s="1"/>
  <c r="J76" i="4"/>
  <c r="Q76" i="4" s="1"/>
  <c r="J75" i="4"/>
  <c r="O75" i="4" s="1"/>
  <c r="J74" i="4"/>
  <c r="O74" i="4" s="1"/>
  <c r="J73" i="4"/>
  <c r="S73" i="4" s="1"/>
  <c r="Q121" i="4" s="1"/>
  <c r="J72" i="4"/>
  <c r="S72" i="4" s="1"/>
  <c r="Q120" i="4" s="1"/>
  <c r="J63" i="4"/>
  <c r="P63" i="4" s="1"/>
  <c r="J64" i="4"/>
  <c r="R64" i="4" s="1"/>
  <c r="P112" i="4" s="1"/>
  <c r="J65" i="4"/>
  <c r="S65" i="4" s="1"/>
  <c r="Q113" i="4" s="1"/>
  <c r="J66" i="4"/>
  <c r="O66" i="4" s="1"/>
  <c r="J67" i="4"/>
  <c r="O67" i="4" s="1"/>
  <c r="J68" i="4"/>
  <c r="R68" i="4" s="1"/>
  <c r="P116" i="4" s="1"/>
  <c r="J62" i="4"/>
  <c r="Q62" i="4" s="1"/>
  <c r="P78" i="4"/>
  <c r="S75" i="4"/>
  <c r="Q123" i="4" s="1"/>
  <c r="Q75" i="4"/>
  <c r="P75" i="4"/>
  <c r="P74" i="4"/>
  <c r="R73" i="4"/>
  <c r="P121" i="4" s="1"/>
  <c r="Q73" i="4"/>
  <c r="S67" i="4"/>
  <c r="Q115" i="4" s="1"/>
  <c r="Q67" i="4"/>
  <c r="P67" i="4"/>
  <c r="P66" i="4"/>
  <c r="R63" i="4"/>
  <c r="P111" i="4" s="1"/>
  <c r="N119" i="4"/>
  <c r="N109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C119" i="4"/>
  <c r="C109" i="4"/>
  <c r="S71" i="4"/>
  <c r="R71" i="4"/>
  <c r="Q71" i="4"/>
  <c r="P71" i="4"/>
  <c r="O71" i="4"/>
  <c r="S61" i="4"/>
  <c r="R61" i="4"/>
  <c r="Q61" i="4"/>
  <c r="P61" i="4"/>
  <c r="O61" i="4"/>
  <c r="N61" i="4"/>
  <c r="H71" i="4"/>
  <c r="G71" i="4"/>
  <c r="F71" i="4"/>
  <c r="E71" i="4"/>
  <c r="D71" i="4"/>
  <c r="C71" i="4"/>
  <c r="D61" i="4"/>
  <c r="E61" i="4"/>
  <c r="F61" i="4"/>
  <c r="G61" i="4"/>
  <c r="H61" i="4"/>
  <c r="C61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F110" i="4"/>
  <c r="E110" i="4"/>
  <c r="C116" i="4"/>
  <c r="D116" i="4"/>
  <c r="C111" i="4"/>
  <c r="D111" i="4"/>
  <c r="C112" i="4"/>
  <c r="D112" i="4"/>
  <c r="C113" i="4"/>
  <c r="D113" i="4"/>
  <c r="C114" i="4"/>
  <c r="D114" i="4"/>
  <c r="C115" i="4"/>
  <c r="D115" i="4"/>
  <c r="D110" i="4"/>
  <c r="C110" i="4"/>
  <c r="Z19" i="4"/>
  <c r="Z18" i="4"/>
  <c r="Z17" i="4"/>
  <c r="Z16" i="4"/>
  <c r="Z15" i="4"/>
  <c r="Z14" i="4"/>
  <c r="Z13" i="4"/>
  <c r="Z9" i="4"/>
  <c r="Z8" i="4"/>
  <c r="Z7" i="4"/>
  <c r="Z6" i="4"/>
  <c r="Z5" i="4"/>
  <c r="Z4" i="4"/>
  <c r="Z3" i="4"/>
  <c r="R19" i="4"/>
  <c r="N126" i="4" s="1"/>
  <c r="S18" i="4"/>
  <c r="O125" i="4" s="1"/>
  <c r="R17" i="4"/>
  <c r="N124" i="4" s="1"/>
  <c r="N17" i="4"/>
  <c r="Q16" i="4"/>
  <c r="Q15" i="4"/>
  <c r="O15" i="4"/>
  <c r="N15" i="4"/>
  <c r="S14" i="4"/>
  <c r="O121" i="4" s="1"/>
  <c r="P14" i="4"/>
  <c r="Q13" i="4"/>
  <c r="N13" i="4"/>
  <c r="P3" i="4"/>
  <c r="Q3" i="4"/>
  <c r="O4" i="4"/>
  <c r="P4" i="4"/>
  <c r="R5" i="4"/>
  <c r="N112" i="4" s="1"/>
  <c r="O7" i="4"/>
  <c r="P7" i="4"/>
  <c r="R7" i="4"/>
  <c r="N114" i="4" s="1"/>
  <c r="S7" i="4"/>
  <c r="O114" i="4" s="1"/>
  <c r="N6" i="4"/>
  <c r="N3" i="4"/>
  <c r="F112" i="2"/>
  <c r="F111" i="2"/>
  <c r="F110" i="2"/>
  <c r="F109" i="2"/>
  <c r="F108" i="2"/>
  <c r="F107" i="2"/>
  <c r="F106" i="2"/>
  <c r="F102" i="2"/>
  <c r="F101" i="2"/>
  <c r="F100" i="2"/>
  <c r="F99" i="2"/>
  <c r="F98" i="2"/>
  <c r="F97" i="2"/>
  <c r="F96" i="2"/>
  <c r="F20" i="2"/>
  <c r="F19" i="2"/>
  <c r="F18" i="2"/>
  <c r="F17" i="2"/>
  <c r="F16" i="2"/>
  <c r="F15" i="2"/>
  <c r="F14" i="2"/>
  <c r="F10" i="2"/>
  <c r="F9" i="2"/>
  <c r="F8" i="2"/>
  <c r="F7" i="2"/>
  <c r="F6" i="2"/>
  <c r="F5" i="2"/>
  <c r="F4" i="2"/>
  <c r="F114" i="1"/>
  <c r="F113" i="1"/>
  <c r="F112" i="1"/>
  <c r="F111" i="1"/>
  <c r="F110" i="1"/>
  <c r="F109" i="1"/>
  <c r="F108" i="1"/>
  <c r="F104" i="1"/>
  <c r="F103" i="1"/>
  <c r="F102" i="1"/>
  <c r="F101" i="1"/>
  <c r="F100" i="1"/>
  <c r="F99" i="1"/>
  <c r="F98" i="1"/>
  <c r="F20" i="1"/>
  <c r="F19" i="1"/>
  <c r="F18" i="1"/>
  <c r="F17" i="1"/>
  <c r="F16" i="1"/>
  <c r="F15" i="1"/>
  <c r="F14" i="1"/>
  <c r="F10" i="1"/>
  <c r="F9" i="1"/>
  <c r="F8" i="1"/>
  <c r="F7" i="1"/>
  <c r="F6" i="1"/>
  <c r="F5" i="1"/>
  <c r="F4" i="1"/>
  <c r="AI71" i="9" l="1"/>
  <c r="R66" i="4"/>
  <c r="P114" i="4" s="1"/>
  <c r="S76" i="4"/>
  <c r="Q124" i="4" s="1"/>
  <c r="P15" i="4"/>
  <c r="S66" i="4"/>
  <c r="Q114" i="4" s="1"/>
  <c r="Q77" i="4"/>
  <c r="S19" i="4"/>
  <c r="O126" i="4" s="1"/>
  <c r="S4" i="4"/>
  <c r="O111" i="4" s="1"/>
  <c r="N76" i="4"/>
  <c r="P76" i="4"/>
  <c r="Q66" i="4"/>
  <c r="R76" i="4"/>
  <c r="P124" i="4" s="1"/>
  <c r="N19" i="4"/>
  <c r="R15" i="4"/>
  <c r="N122" i="4" s="1"/>
  <c r="O19" i="4"/>
  <c r="O65" i="4"/>
  <c r="N4" i="4"/>
  <c r="R4" i="4"/>
  <c r="N111" i="4" s="1"/>
  <c r="P19" i="4"/>
  <c r="N66" i="4"/>
  <c r="S8" i="4"/>
  <c r="O115" i="4" s="1"/>
  <c r="Q14" i="4"/>
  <c r="O16" i="4"/>
  <c r="N73" i="4"/>
  <c r="O76" i="4"/>
  <c r="N9" i="4"/>
  <c r="S17" i="4"/>
  <c r="O124" i="4" s="1"/>
  <c r="S64" i="4"/>
  <c r="Q112" i="4" s="1"/>
  <c r="N7" i="4"/>
  <c r="O3" i="4"/>
  <c r="R14" i="4"/>
  <c r="N121" i="4" s="1"/>
  <c r="P18" i="4"/>
  <c r="N65" i="4"/>
  <c r="R67" i="4"/>
  <c r="P115" i="4" s="1"/>
  <c r="R75" i="4"/>
  <c r="P123" i="4" s="1"/>
  <c r="N77" i="4"/>
  <c r="P65" i="4"/>
  <c r="N68" i="4"/>
  <c r="S13" i="4"/>
  <c r="O120" i="4" s="1"/>
  <c r="O17" i="4"/>
  <c r="S3" i="4"/>
  <c r="O110" i="4" s="1"/>
  <c r="P17" i="4"/>
  <c r="R65" i="4"/>
  <c r="P113" i="4" s="1"/>
  <c r="N67" i="4"/>
  <c r="S68" i="4"/>
  <c r="Q116" i="4" s="1"/>
  <c r="N75" i="4"/>
  <c r="S78" i="4"/>
  <c r="Q126" i="4" s="1"/>
  <c r="Q74" i="4"/>
  <c r="Q9" i="4"/>
  <c r="S6" i="4"/>
  <c r="O113" i="4" s="1"/>
  <c r="Q65" i="4"/>
  <c r="O68" i="4"/>
  <c r="S74" i="4"/>
  <c r="Q122" i="4" s="1"/>
  <c r="Q78" i="4"/>
  <c r="P9" i="4"/>
  <c r="P6" i="4"/>
  <c r="N14" i="4"/>
  <c r="O6" i="4"/>
  <c r="Q63" i="4"/>
  <c r="O72" i="4"/>
  <c r="S16" i="4"/>
  <c r="O123" i="4" s="1"/>
  <c r="O18" i="4"/>
  <c r="O13" i="4"/>
  <c r="Q18" i="4"/>
  <c r="P13" i="4"/>
  <c r="N16" i="4"/>
  <c r="R18" i="4"/>
  <c r="N125" i="4" s="1"/>
  <c r="P16" i="4"/>
  <c r="N5" i="4"/>
  <c r="Q5" i="4"/>
  <c r="P5" i="4"/>
  <c r="S9" i="4"/>
  <c r="O116" i="4" s="1"/>
  <c r="P8" i="4"/>
  <c r="R6" i="4"/>
  <c r="N113" i="4" s="1"/>
  <c r="O5" i="4"/>
  <c r="R8" i="4"/>
  <c r="N115" i="4" s="1"/>
  <c r="Q8" i="4"/>
  <c r="R9" i="4"/>
  <c r="N116" i="4" s="1"/>
  <c r="O8" i="4"/>
  <c r="O73" i="4"/>
  <c r="O77" i="4"/>
  <c r="N72" i="4"/>
  <c r="P73" i="4"/>
  <c r="R74" i="4"/>
  <c r="P122" i="4" s="1"/>
  <c r="P77" i="4"/>
  <c r="R78" i="4"/>
  <c r="P126" i="4" s="1"/>
  <c r="R77" i="4"/>
  <c r="P125" i="4" s="1"/>
  <c r="Q72" i="4"/>
  <c r="R72" i="4"/>
  <c r="P120" i="4" s="1"/>
  <c r="N74" i="4"/>
  <c r="N78" i="4"/>
  <c r="P72" i="4"/>
  <c r="S63" i="4"/>
  <c r="Q111" i="4" s="1"/>
  <c r="N64" i="4"/>
  <c r="N63" i="4"/>
  <c r="P64" i="4"/>
  <c r="P68" i="4"/>
  <c r="O63" i="4"/>
  <c r="Q64" i="4"/>
  <c r="Q68" i="4"/>
  <c r="O64" i="4"/>
  <c r="R62" i="4"/>
  <c r="P110" i="4" s="1"/>
  <c r="S62" i="4"/>
  <c r="Q110" i="4" s="1"/>
  <c r="N62" i="4"/>
  <c r="O62" i="4"/>
  <c r="P62" i="4"/>
</calcChain>
</file>

<file path=xl/sharedStrings.xml><?xml version="1.0" encoding="utf-8"?>
<sst xmlns="http://schemas.openxmlformats.org/spreadsheetml/2006/main" count="1178" uniqueCount="64">
  <si>
    <t>Input size</t>
  </si>
  <si>
    <t>Single thread</t>
  </si>
  <si>
    <t>Discarting</t>
  </si>
  <si>
    <t>Multi thread</t>
  </si>
  <si>
    <t>Multi thread discarding</t>
  </si>
  <si>
    <t>Sorting</t>
  </si>
  <si>
    <t>GPU</t>
  </si>
  <si>
    <t>5000x100</t>
  </si>
  <si>
    <t>10000x100</t>
  </si>
  <si>
    <t>20000x100</t>
  </si>
  <si>
    <t>Output size</t>
  </si>
  <si>
    <t>Improvement</t>
  </si>
  <si>
    <t>Running times</t>
  </si>
  <si>
    <t>Comparisons</t>
  </si>
  <si>
    <t>Nearest</t>
  </si>
  <si>
    <t>OutputSize</t>
  </si>
  <si>
    <t>%Output size</t>
  </si>
  <si>
    <t>2000x100</t>
  </si>
  <si>
    <t>50000x100</t>
  </si>
  <si>
    <t>75000x100</t>
  </si>
  <si>
    <t>100000x100</t>
  </si>
  <si>
    <t/>
  </si>
  <si>
    <t>Furthest</t>
  </si>
  <si>
    <t>Single thread BF</t>
  </si>
  <si>
    <t>Single thread BF Discarting</t>
  </si>
  <si>
    <t>Multi thread BF</t>
  </si>
  <si>
    <t>Multi thread BF discarding</t>
  </si>
  <si>
    <t>Single thread sorting</t>
  </si>
  <si>
    <t>Multi thread sorting</t>
  </si>
  <si>
    <t>GPU BF</t>
  </si>
  <si>
    <t>100x10</t>
  </si>
  <si>
    <t>-nan(ind)</t>
  </si>
  <si>
    <t>200x10</t>
  </si>
  <si>
    <t>inf</t>
  </si>
  <si>
    <t>500x10</t>
  </si>
  <si>
    <t xml:space="preserve">Top K Top K Top K Top K Top K Top K Top K Top K Top K Top K Top K Top K Top K Top K Top K Top K Top </t>
  </si>
  <si>
    <t>All skylines</t>
  </si>
  <si>
    <t>Top-K</t>
  </si>
  <si>
    <t>Discarding</t>
  </si>
  <si>
    <t>Nearest 100000x100</t>
  </si>
  <si>
    <t>Algorithm</t>
  </si>
  <si>
    <t>Base</t>
  </si>
  <si>
    <t>WDS</t>
  </si>
  <si>
    <t>Nearest
UW</t>
  </si>
  <si>
    <t>Furthest
 uw</t>
  </si>
  <si>
    <t>Input</t>
  </si>
  <si>
    <t>Output</t>
  </si>
  <si>
    <t>PWBF</t>
  </si>
  <si>
    <t>WBF</t>
  </si>
  <si>
    <t>WBF1p</t>
  </si>
  <si>
    <t>cpuPWBF</t>
  </si>
  <si>
    <t>cpuPWBF1p</t>
  </si>
  <si>
    <t>Small output</t>
  </si>
  <si>
    <t>Big output</t>
  </si>
  <si>
    <t>Small</t>
  </si>
  <si>
    <t>Big</t>
  </si>
  <si>
    <t>From far</t>
  </si>
  <si>
    <t>From near</t>
  </si>
  <si>
    <t>SMALL OUTPUT</t>
  </si>
  <si>
    <t>BIG OUTPUT</t>
  </si>
  <si>
    <t>running times</t>
  </si>
  <si>
    <t>speedup</t>
  </si>
  <si>
    <t>computations</t>
  </si>
  <si>
    <t>output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</si>
</sst>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8"/>
      <name val="Arial"/>
    </font>
    <font>
      <b/>
      <sz val="14"/>
      <name val="Arial"/>
    </font>
    <font>
      <sz val="10"/>
      <name val="Arial"/>
    </font>
    <font>
      <b/>
      <sz val="36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1" fontId="1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003E"/>
      <color rgb="FF800080"/>
      <color rgb="FF660066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Speedup - from 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Marta!$R$61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Marta!$M$62:$M$68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Marta!$R$62:$R$68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CD-4720-B215-B37CF295998C}"/>
            </c:ext>
          </c:extLst>
        </c:ser>
        <c:ser>
          <c:idx val="5"/>
          <c:order val="5"/>
          <c:tx>
            <c:strRef>
              <c:f>Marta!$S$61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Marta!$M$62:$M$68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Marta!$S$62:$S$68</c:f>
              <c:numCache>
                <c:formatCode>General</c:formatCode>
                <c:ptCount val="7"/>
                <c:pt idx="0">
                  <c:v>5.5</c:v>
                </c:pt>
                <c:pt idx="1">
                  <c:v>11.545454545454545</c:v>
                </c:pt>
                <c:pt idx="2">
                  <c:v>31</c:v>
                </c:pt>
                <c:pt idx="3">
                  <c:v>43.04615384615385</c:v>
                </c:pt>
                <c:pt idx="4">
                  <c:v>41.66949152542373</c:v>
                </c:pt>
                <c:pt idx="5">
                  <c:v>42.407124681933844</c:v>
                </c:pt>
                <c:pt idx="6">
                  <c:v>39.001624695369621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CD-4720-B215-B37CF295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70368"/>
        <c:axId val="385070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Marta!$N$61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Marta!$N$62:$N$68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0.51162790697674421</c:v>
                      </c:pt>
                      <c:pt idx="1">
                        <c:v>0.47744360902255639</c:v>
                      </c:pt>
                      <c:pt idx="2">
                        <c:v>0.47546012269938648</c:v>
                      </c:pt>
                      <c:pt idx="3">
                        <c:v>0.56377191214990929</c:v>
                      </c:pt>
                      <c:pt idx="4">
                        <c:v>0.41782800815771581</c:v>
                      </c:pt>
                      <c:pt idx="5">
                        <c:v>0.51552833457065084</c:v>
                      </c:pt>
                      <c:pt idx="6">
                        <c:v>0.47207527875558003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7CD-4720-B215-B37CF29599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Marta!$O$61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Marta!$O$62:$O$68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0.61111111111111116</c:v>
                      </c:pt>
                      <c:pt idx="1">
                        <c:v>0.58796296296296291</c:v>
                      </c:pt>
                      <c:pt idx="2">
                        <c:v>0.58197747183979975</c:v>
                      </c:pt>
                      <c:pt idx="3">
                        <c:v>0.66209181258873639</c:v>
                      </c:pt>
                      <c:pt idx="4">
                        <c:v>0.55581303340304078</c:v>
                      </c:pt>
                      <c:pt idx="5">
                        <c:v>0.62789865310351323</c:v>
                      </c:pt>
                      <c:pt idx="6">
                        <c:v>0.59450456920676586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CD-4720-B215-B37CF295998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Marta!$P$61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Marta!$P$62:$P$68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2.4444444444444446</c:v>
                      </c:pt>
                      <c:pt idx="1">
                        <c:v>2.3090909090909091</c:v>
                      </c:pt>
                      <c:pt idx="2">
                        <c:v>2.2794117647058822</c:v>
                      </c:pt>
                      <c:pt idx="3">
                        <c:v>2.778550148957299</c:v>
                      </c:pt>
                      <c:pt idx="4">
                        <c:v>2.0048929663608561</c:v>
                      </c:pt>
                      <c:pt idx="5">
                        <c:v>2.5374543239951279</c:v>
                      </c:pt>
                      <c:pt idx="6">
                        <c:v>2.2856938824089501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CD-4720-B215-B37CF295998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Marta!$Q$61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Marta!$Q$62:$Q$68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2.4444444444444446</c:v>
                      </c:pt>
                      <c:pt idx="1">
                        <c:v>2.152542372881356</c:v>
                      </c:pt>
                      <c:pt idx="2">
                        <c:v>2.1232876712328768</c:v>
                      </c:pt>
                      <c:pt idx="3">
                        <c:v>2.3492863140218305</c:v>
                      </c:pt>
                      <c:pt idx="4">
                        <c:v>1.9339233038348083</c:v>
                      </c:pt>
                      <c:pt idx="5">
                        <c:v>2.1663850253477186</c:v>
                      </c:pt>
                      <c:pt idx="6">
                        <c:v>2.0386836518046709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7CD-4720-B215-B37CF295998C}"/>
                  </c:ext>
                </c:extLst>
              </c15:ser>
            </c15:filteredBarSeries>
          </c:ext>
        </c:extLst>
      </c:barChart>
      <c:catAx>
        <c:axId val="38507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1.7991393039943553E-2"/>
              <c:y val="0.6584320110292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70928"/>
        <c:crosses val="autoZero"/>
        <c:auto val="1"/>
        <c:lblAlgn val="ctr"/>
        <c:lblOffset val="100"/>
        <c:noMultiLvlLbl val="0"/>
      </c:catAx>
      <c:valAx>
        <c:axId val="3850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/>
                  <a:t>PBF vs. WDS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09185841524093"/>
          <c:y val="0.82389014729714305"/>
          <c:w val="0.21119241778783568"/>
          <c:h val="6.6089150165617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Marta!$R$2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Marta!$R$13:$R$19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3E-498B-963E-A25EE7099DE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Marta!$S$13:$S$19</c:f>
              <c:numCache>
                <c:formatCode>General</c:formatCode>
                <c:ptCount val="7"/>
                <c:pt idx="0">
                  <c:v>2</c:v>
                </c:pt>
                <c:pt idx="1">
                  <c:v>3.8</c:v>
                </c:pt>
                <c:pt idx="2">
                  <c:v>9.2857142857142865</c:v>
                </c:pt>
                <c:pt idx="3">
                  <c:v>7.1818181818181817</c:v>
                </c:pt>
                <c:pt idx="4">
                  <c:v>7.6633663366336631</c:v>
                </c:pt>
                <c:pt idx="5">
                  <c:v>6.3223140495867769</c:v>
                </c:pt>
                <c:pt idx="6">
                  <c:v>6.3946830265848673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53E-498B-963E-A25EE7099DE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74880"/>
        <c:axId val="4536754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Marta!$N$2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Marta!$N$13:$N$19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0.375</c:v>
                      </c:pt>
                      <c:pt idx="1">
                        <c:v>0.31147540983606559</c:v>
                      </c:pt>
                      <c:pt idx="2">
                        <c:v>0.29680365296803651</c:v>
                      </c:pt>
                      <c:pt idx="3">
                        <c:v>0.26245847176079734</c:v>
                      </c:pt>
                      <c:pt idx="4">
                        <c:v>0.26184032476319352</c:v>
                      </c:pt>
                      <c:pt idx="5">
                        <c:v>0.23473458115986498</c:v>
                      </c:pt>
                      <c:pt idx="6">
                        <c:v>0.25935141411628099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Marta!$O$13:$O$19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0.54545454545454541</c:v>
                      </c:pt>
                      <c:pt idx="1">
                        <c:v>0.52777777777777779</c:v>
                      </c:pt>
                      <c:pt idx="2">
                        <c:v>0.50387596899224807</c:v>
                      </c:pt>
                      <c:pt idx="3">
                        <c:v>0.46607669616519176</c:v>
                      </c:pt>
                      <c:pt idx="4">
                        <c:v>0.4777777777777778</c:v>
                      </c:pt>
                      <c:pt idx="5">
                        <c:v>0.42488197722854765</c:v>
                      </c:pt>
                      <c:pt idx="6">
                        <c:v>0.48241283554458503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Marta!$P$13:$P$19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1.4615384615384615</c:v>
                      </c:pt>
                      <c:pt idx="2">
                        <c:v>1.3829787234042554</c:v>
                      </c:pt>
                      <c:pt idx="3">
                        <c:v>1.234375</c:v>
                      </c:pt>
                      <c:pt idx="4">
                        <c:v>1.213166144200627</c:v>
                      </c:pt>
                      <c:pt idx="5">
                        <c:v>1.1031002162941601</c:v>
                      </c:pt>
                      <c:pt idx="6">
                        <c:v>1.2548154093097914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Marta!$Q$13:$Q$19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1.9</c:v>
                      </c:pt>
                      <c:pt idx="2">
                        <c:v>1.6666666666666667</c:v>
                      </c:pt>
                      <c:pt idx="3">
                        <c:v>1.4234234234234233</c:v>
                      </c:pt>
                      <c:pt idx="4">
                        <c:v>1.5795918367346939</c:v>
                      </c:pt>
                      <c:pt idx="5">
                        <c:v>1.267605633802817</c:v>
                      </c:pt>
                      <c:pt idx="6">
                        <c:v>1.5128205128205128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4536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75440"/>
        <c:crosses val="autoZero"/>
        <c:auto val="1"/>
        <c:lblAlgn val="ctr"/>
        <c:lblOffset val="100"/>
        <c:noMultiLvlLbl val="1"/>
      </c:catAx>
      <c:valAx>
        <c:axId val="45367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748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Marta!$G$2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Marta!$G$3:$G$9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191</c:v>
                </c:pt>
                <c:pt idx="4">
                  <c:v>1348</c:v>
                </c:pt>
                <c:pt idx="5">
                  <c:v>2057</c:v>
                </c:pt>
                <c:pt idx="6">
                  <c:v>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BD-454B-8ADD-46155E484B5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Marta!$H$2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Marta!$H$3:$H$9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138</c:v>
                </c:pt>
                <c:pt idx="5">
                  <c:v>237</c:v>
                </c:pt>
                <c:pt idx="6">
                  <c:v>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BD-454B-8ADD-46155E484B5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41520"/>
        <c:axId val="4545420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Marta!$C$2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33</c:v>
                      </c:pt>
                      <c:pt idx="2">
                        <c:v>102</c:v>
                      </c:pt>
                      <c:pt idx="3">
                        <c:v>303</c:v>
                      </c:pt>
                      <c:pt idx="4">
                        <c:v>1864</c:v>
                      </c:pt>
                      <c:pt idx="5">
                        <c:v>3642</c:v>
                      </c:pt>
                      <c:pt idx="6">
                        <c:v>6418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19</c:v>
                      </c:pt>
                      <c:pt idx="2">
                        <c:v>60</c:v>
                      </c:pt>
                      <c:pt idx="3">
                        <c:v>178</c:v>
                      </c:pt>
                      <c:pt idx="4">
                        <c:v>1110</c:v>
                      </c:pt>
                      <c:pt idx="5">
                        <c:v>2317</c:v>
                      </c:pt>
                      <c:pt idx="6">
                        <c:v>4146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7</c:v>
                      </c:pt>
                      <c:pt idx="2">
                        <c:v>23</c:v>
                      </c:pt>
                      <c:pt idx="3">
                        <c:v>68</c:v>
                      </c:pt>
                      <c:pt idx="4">
                        <c:v>418</c:v>
                      </c:pt>
                      <c:pt idx="5">
                        <c:v>863</c:v>
                      </c:pt>
                      <c:pt idx="6">
                        <c:v>1499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53</c:v>
                      </c:pt>
                      <c:pt idx="4">
                        <c:v>321</c:v>
                      </c:pt>
                      <c:pt idx="5">
                        <c:v>712</c:v>
                      </c:pt>
                      <c:pt idx="6">
                        <c:v>1252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4545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42080"/>
        <c:crosses val="autoZero"/>
        <c:auto val="1"/>
        <c:lblAlgn val="ctr"/>
        <c:lblOffset val="100"/>
        <c:noMultiLvlLbl val="1"/>
      </c:catAx>
      <c:valAx>
        <c:axId val="45454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415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Marta!$G$12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Marta!$G$13:$G$19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65</c:v>
                </c:pt>
                <c:pt idx="3">
                  <c:v>158</c:v>
                </c:pt>
                <c:pt idx="4">
                  <c:v>774</c:v>
                </c:pt>
                <c:pt idx="5">
                  <c:v>1530</c:v>
                </c:pt>
                <c:pt idx="6">
                  <c:v>3127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61-4883-BE4B-551468E4D84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Marta!$H$12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Marta!$H$13:$H$19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101</c:v>
                </c:pt>
                <c:pt idx="5">
                  <c:v>242</c:v>
                </c:pt>
                <c:pt idx="6">
                  <c:v>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61-4883-BE4B-551468E4D84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47680"/>
        <c:axId val="4545482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Marta!$C$12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61</c:v>
                      </c:pt>
                      <c:pt idx="2">
                        <c:v>219</c:v>
                      </c:pt>
                      <c:pt idx="3">
                        <c:v>602</c:v>
                      </c:pt>
                      <c:pt idx="4">
                        <c:v>2956</c:v>
                      </c:pt>
                      <c:pt idx="5">
                        <c:v>6518</c:v>
                      </c:pt>
                      <c:pt idx="6">
                        <c:v>12057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Marta!$D$12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36</c:v>
                      </c:pt>
                      <c:pt idx="2">
                        <c:v>129</c:v>
                      </c:pt>
                      <c:pt idx="3">
                        <c:v>339</c:v>
                      </c:pt>
                      <c:pt idx="4">
                        <c:v>1620</c:v>
                      </c:pt>
                      <c:pt idx="5">
                        <c:v>3601</c:v>
                      </c:pt>
                      <c:pt idx="6">
                        <c:v>6482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Marta!$E$12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Marta!$E$13:$E$19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47</c:v>
                      </c:pt>
                      <c:pt idx="3">
                        <c:v>128</c:v>
                      </c:pt>
                      <c:pt idx="4">
                        <c:v>638</c:v>
                      </c:pt>
                      <c:pt idx="5">
                        <c:v>1387</c:v>
                      </c:pt>
                      <c:pt idx="6">
                        <c:v>2492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Marta!$F$12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10</c:v>
                      </c:pt>
                      <c:pt idx="2">
                        <c:v>39</c:v>
                      </c:pt>
                      <c:pt idx="3">
                        <c:v>111</c:v>
                      </c:pt>
                      <c:pt idx="4">
                        <c:v>490</c:v>
                      </c:pt>
                      <c:pt idx="5">
                        <c:v>1207</c:v>
                      </c:pt>
                      <c:pt idx="6">
                        <c:v>2067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4545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48240"/>
        <c:crosses val="autoZero"/>
        <c:auto val="1"/>
        <c:lblAlgn val="ctr"/>
        <c:lblOffset val="100"/>
        <c:noMultiLvlLbl val="1"/>
      </c:catAx>
      <c:valAx>
        <c:axId val="454548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476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baseline="0"/>
              <a:t>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Marta!$AD$2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Marta!$AD$3:$AD$9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Marta!$AE$2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Marta!$AE$3:$AE$9</c:f>
              <c:numCache>
                <c:formatCode>General</c:formatCode>
                <c:ptCount val="7"/>
                <c:pt idx="0">
                  <c:v>269659</c:v>
                </c:pt>
                <c:pt idx="1">
                  <c:v>1480597</c:v>
                </c:pt>
                <c:pt idx="2">
                  <c:v>5427982</c:v>
                </c:pt>
                <c:pt idx="3">
                  <c:v>18394061</c:v>
                </c:pt>
                <c:pt idx="4">
                  <c:v>115662388</c:v>
                </c:pt>
                <c:pt idx="5">
                  <c:v>273472455</c:v>
                </c:pt>
                <c:pt idx="6">
                  <c:v>462228022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Marta!$AF$2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Marta!$AF$3:$AF$9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Marta!$AG$2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Marta!$AG$3:$AG$9</c:f>
              <c:numCache>
                <c:formatCode>General</c:formatCode>
                <c:ptCount val="7"/>
                <c:pt idx="0">
                  <c:v>312284</c:v>
                </c:pt>
                <c:pt idx="1">
                  <c:v>1639611</c:v>
                </c:pt>
                <c:pt idx="2">
                  <c:v>5783708</c:v>
                </c:pt>
                <c:pt idx="3">
                  <c:v>19242517</c:v>
                </c:pt>
                <c:pt idx="4">
                  <c:v>118248018</c:v>
                </c:pt>
                <c:pt idx="5">
                  <c:v>276961510</c:v>
                </c:pt>
                <c:pt idx="6">
                  <c:v>469502314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Marta!$AH$2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Marta!$AH$3:$AH$9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Marta!$AI$2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Marta!$AI$3:$AI$9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54960"/>
        <c:axId val="454555520"/>
      </c:barChart>
      <c:lineChart>
        <c:grouping val="standard"/>
        <c:varyColors val="1"/>
        <c:ser>
          <c:idx val="6"/>
          <c:order val="6"/>
          <c:tx>
            <c:strRef>
              <c:f>Marta!$AJ$2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Marta!$AJ$3:$AJ$9</c:f>
              <c:numCache>
                <c:formatCode>General</c:formatCode>
                <c:ptCount val="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255-4998-BCE5-8FA7B52BAFAE}"/>
            </c:ext>
          </c:extLst>
        </c:ser>
        <c:ser>
          <c:idx val="7"/>
          <c:order val="7"/>
          <c:tx>
            <c:strRef>
              <c:f>Marta!$AK$2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Marta!$AK$3:$AK$9</c:f>
              <c:numCache>
                <c:formatCode>General</c:formatCode>
                <c:ptCount val="7"/>
                <c:pt idx="0">
                  <c:v>224</c:v>
                </c:pt>
                <c:pt idx="1">
                  <c:v>543</c:v>
                </c:pt>
                <c:pt idx="2">
                  <c:v>1042</c:v>
                </c:pt>
                <c:pt idx="3">
                  <c:v>1786</c:v>
                </c:pt>
                <c:pt idx="4">
                  <c:v>4602</c:v>
                </c:pt>
                <c:pt idx="5">
                  <c:v>7185</c:v>
                </c:pt>
                <c:pt idx="6">
                  <c:v>9127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255-4998-BCE5-8FA7B52B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56640"/>
        <c:axId val="454556080"/>
      </c:lineChart>
      <c:catAx>
        <c:axId val="4545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55520"/>
        <c:crossesAt val="0"/>
        <c:auto val="1"/>
        <c:lblAlgn val="ctr"/>
        <c:lblOffset val="100"/>
        <c:noMultiLvlLbl val="1"/>
      </c:catAx>
      <c:valAx>
        <c:axId val="454555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dominance tests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54960"/>
        <c:crosses val="autoZero"/>
        <c:crossBetween val="between"/>
      </c:valAx>
      <c:valAx>
        <c:axId val="454556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poits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556640"/>
        <c:crosses val="max"/>
        <c:crossBetween val="between"/>
      </c:valAx>
      <c:catAx>
        <c:axId val="45455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56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baseline="0"/>
              <a:t>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Marta!$AH$2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Marta!$AH$3:$AH$9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CE-4117-92F8-46DB32EAAF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Marta!$AI$2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Marta!$AI$3:$AI$9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CE-4117-92F8-46DB32EAAF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63360"/>
        <c:axId val="4545639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Marta!$AD$2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Marta!$AD$3:$AD$9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688023</c:v>
                      </c:pt>
                      <c:pt idx="1">
                        <c:v>3594390</c:v>
                      </c:pt>
                      <c:pt idx="2">
                        <c:v>12419800</c:v>
                      </c:pt>
                      <c:pt idx="3">
                        <c:v>41354457</c:v>
                      </c:pt>
                      <c:pt idx="4">
                        <c:v>249227817</c:v>
                      </c:pt>
                      <c:pt idx="5">
                        <c:v>564447799</c:v>
                      </c:pt>
                      <c:pt idx="6">
                        <c:v>965024961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Marta!$AE$2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Marta!$AE$3:$AE$9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269659</c:v>
                      </c:pt>
                      <c:pt idx="1">
                        <c:v>1480597</c:v>
                      </c:pt>
                      <c:pt idx="2">
                        <c:v>5427982</c:v>
                      </c:pt>
                      <c:pt idx="3">
                        <c:v>18394061</c:v>
                      </c:pt>
                      <c:pt idx="4">
                        <c:v>115662388</c:v>
                      </c:pt>
                      <c:pt idx="5">
                        <c:v>273472455</c:v>
                      </c:pt>
                      <c:pt idx="6">
                        <c:v>462228022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Marta!$AF$2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Marta!$AF$3:$AF$9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688023</c:v>
                      </c:pt>
                      <c:pt idx="1">
                        <c:v>3594390</c:v>
                      </c:pt>
                      <c:pt idx="2">
                        <c:v>12419800</c:v>
                      </c:pt>
                      <c:pt idx="3">
                        <c:v>41354457</c:v>
                      </c:pt>
                      <c:pt idx="4">
                        <c:v>249227817</c:v>
                      </c:pt>
                      <c:pt idx="5">
                        <c:v>564447799</c:v>
                      </c:pt>
                      <c:pt idx="6">
                        <c:v>965024961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Marta!$AG$2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Marta!$AG$3:$AG$9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312284</c:v>
                      </c:pt>
                      <c:pt idx="1">
                        <c:v>1639611</c:v>
                      </c:pt>
                      <c:pt idx="2">
                        <c:v>5783708</c:v>
                      </c:pt>
                      <c:pt idx="3">
                        <c:v>19242517</c:v>
                      </c:pt>
                      <c:pt idx="4">
                        <c:v>118248018</c:v>
                      </c:pt>
                      <c:pt idx="5">
                        <c:v>276961510</c:v>
                      </c:pt>
                      <c:pt idx="6">
                        <c:v>469502314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Marta!$AJ$2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Marta!$AJ$3:$AJ$9</c:f>
              <c:numCache>
                <c:formatCode>General</c:formatCode>
                <c:ptCount val="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CE-4117-92F8-46DB32EAAFDD}"/>
            </c:ext>
          </c:extLst>
        </c:ser>
        <c:ser>
          <c:idx val="7"/>
          <c:order val="7"/>
          <c:tx>
            <c:strRef>
              <c:f>Marta!$AK$2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cat>
            <c:strRef>
              <c:f>Marta!$AC$3:$AC$9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Marta!$AK$3:$AK$9</c:f>
              <c:numCache>
                <c:formatCode>General</c:formatCode>
                <c:ptCount val="7"/>
                <c:pt idx="0">
                  <c:v>224</c:v>
                </c:pt>
                <c:pt idx="1">
                  <c:v>543</c:v>
                </c:pt>
                <c:pt idx="2">
                  <c:v>1042</c:v>
                </c:pt>
                <c:pt idx="3">
                  <c:v>1786</c:v>
                </c:pt>
                <c:pt idx="4">
                  <c:v>4602</c:v>
                </c:pt>
                <c:pt idx="5">
                  <c:v>7185</c:v>
                </c:pt>
                <c:pt idx="6">
                  <c:v>9127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CE-4117-92F8-46DB32EA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65040"/>
        <c:axId val="454564480"/>
      </c:lineChart>
      <c:catAx>
        <c:axId val="4545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63920"/>
        <c:crossesAt val="0"/>
        <c:auto val="1"/>
        <c:lblAlgn val="ctr"/>
        <c:lblOffset val="100"/>
        <c:noMultiLvlLbl val="1"/>
      </c:catAx>
      <c:valAx>
        <c:axId val="454563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dominance tests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63360"/>
        <c:crosses val="autoZero"/>
        <c:crossBetween val="between"/>
      </c:valAx>
      <c:valAx>
        <c:axId val="454564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poits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565040"/>
        <c:crosses val="max"/>
        <c:crossBetween val="between"/>
      </c:valAx>
      <c:catAx>
        <c:axId val="454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64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Marta!$C$109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Marta!$C$110:$C$116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191</c:v>
                </c:pt>
                <c:pt idx="4">
                  <c:v>1348</c:v>
                </c:pt>
                <c:pt idx="5">
                  <c:v>2057</c:v>
                </c:pt>
                <c:pt idx="6">
                  <c:v>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D9-4FD7-9AA2-627807D0B0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Marta!$D$109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Marta!$D$110:$D$116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138</c:v>
                </c:pt>
                <c:pt idx="5">
                  <c:v>237</c:v>
                </c:pt>
                <c:pt idx="6">
                  <c:v>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D9-4FD7-9AA2-627807D0B0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69520"/>
        <c:axId val="454570080"/>
      </c:barChart>
      <c:lineChart>
        <c:grouping val="standard"/>
        <c:varyColors val="1"/>
        <c:ser>
          <c:idx val="2"/>
          <c:order val="2"/>
          <c:tx>
            <c:strRef>
              <c:f>Marta!$E$109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Marta!$E$110:$E$116</c:f>
              <c:numCache>
                <c:formatCode>General</c:formatCode>
                <c:ptCount val="7"/>
                <c:pt idx="0">
                  <c:v>22</c:v>
                </c:pt>
                <c:pt idx="1">
                  <c:v>127</c:v>
                </c:pt>
                <c:pt idx="2">
                  <c:v>465</c:v>
                </c:pt>
                <c:pt idx="3">
                  <c:v>2798</c:v>
                </c:pt>
                <c:pt idx="4">
                  <c:v>9834</c:v>
                </c:pt>
                <c:pt idx="5">
                  <c:v>33332</c:v>
                </c:pt>
                <c:pt idx="6">
                  <c:v>48011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D9-4FD7-9AA2-627807D0B044}"/>
            </c:ext>
          </c:extLst>
        </c:ser>
        <c:ser>
          <c:idx val="3"/>
          <c:order val="3"/>
          <c:tx>
            <c:strRef>
              <c:f>Marta!$F$109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Marta!$F$110:$F$116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15</c:v>
                </c:pt>
                <c:pt idx="3">
                  <c:v>65</c:v>
                </c:pt>
                <c:pt idx="4">
                  <c:v>236</c:v>
                </c:pt>
                <c:pt idx="5">
                  <c:v>786</c:v>
                </c:pt>
                <c:pt idx="6">
                  <c:v>1231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D9-4FD7-9AA2-627807D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71200"/>
        <c:axId val="454570640"/>
      </c:lineChart>
      <c:catAx>
        <c:axId val="4545695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70080"/>
        <c:crosses val="autoZero"/>
        <c:auto val="1"/>
        <c:lblAlgn val="ctr"/>
        <c:lblOffset val="100"/>
        <c:noMultiLvlLbl val="1"/>
      </c:catAx>
      <c:valAx>
        <c:axId val="454570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Miliseconds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69520"/>
        <c:crosses val="autoZero"/>
        <c:crossBetween val="between"/>
      </c:valAx>
      <c:valAx>
        <c:axId val="454570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Milisecons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4571200"/>
        <c:crosses val="max"/>
        <c:crossBetween val="between"/>
      </c:valAx>
      <c:catAx>
        <c:axId val="45457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706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Marta!$C$109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Marta!$C$120:$C$126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65</c:v>
                </c:pt>
                <c:pt idx="3">
                  <c:v>158</c:v>
                </c:pt>
                <c:pt idx="4">
                  <c:v>774</c:v>
                </c:pt>
                <c:pt idx="5">
                  <c:v>1530</c:v>
                </c:pt>
                <c:pt idx="6">
                  <c:v>3127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2C-413F-B4D4-60E9178591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Marta!$D$109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Marta!$D$120:$D$126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101</c:v>
                </c:pt>
                <c:pt idx="5">
                  <c:v>242</c:v>
                </c:pt>
                <c:pt idx="6">
                  <c:v>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2C-413F-B4D4-60E9178591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75680"/>
        <c:axId val="454576240"/>
      </c:barChart>
      <c:lineChart>
        <c:grouping val="standard"/>
        <c:varyColors val="1"/>
        <c:ser>
          <c:idx val="2"/>
          <c:order val="2"/>
          <c:tx>
            <c:strRef>
              <c:f>Marta!$E$109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Marta!$E$120:$E$126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445</c:v>
                </c:pt>
                <c:pt idx="3">
                  <c:v>2536</c:v>
                </c:pt>
                <c:pt idx="4">
                  <c:v>8772</c:v>
                </c:pt>
                <c:pt idx="5">
                  <c:v>24353</c:v>
                </c:pt>
                <c:pt idx="6">
                  <c:v>39540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2C-413F-B4D4-60E9178591DD}"/>
            </c:ext>
          </c:extLst>
        </c:ser>
        <c:ser>
          <c:idx val="3"/>
          <c:order val="3"/>
          <c:tx>
            <c:strRef>
              <c:f>Marta!$F$109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Marta!$F$120:$F$126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55</c:v>
                </c:pt>
                <c:pt idx="4">
                  <c:v>194</c:v>
                </c:pt>
                <c:pt idx="5">
                  <c:v>805</c:v>
                </c:pt>
                <c:pt idx="6">
                  <c:v>1066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2C-413F-B4D4-60E91785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77360"/>
        <c:axId val="454576800"/>
      </c:lineChart>
      <c:catAx>
        <c:axId val="4545756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76240"/>
        <c:crosses val="autoZero"/>
        <c:auto val="1"/>
        <c:lblAlgn val="ctr"/>
        <c:lblOffset val="100"/>
        <c:noMultiLvlLbl val="1"/>
      </c:catAx>
      <c:valAx>
        <c:axId val="454576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Miliseconds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75680"/>
        <c:crosses val="autoZero"/>
        <c:crossBetween val="between"/>
      </c:valAx>
      <c:valAx>
        <c:axId val="4545768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Milisecons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4577360"/>
        <c:crosses val="max"/>
        <c:crossBetween val="between"/>
      </c:valAx>
      <c:catAx>
        <c:axId val="454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768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 </a:t>
            </a:r>
            <a:r>
              <a:rPr lang="es-ES" baseline="0"/>
              <a:t>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Marta!$N$109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Marta!$N$110:$N$116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89-4662-BAF1-D69004018CF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Marta!$O$109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Marta!$O$110:$O$116</c:f>
              <c:numCache>
                <c:formatCode>General</c:formatCode>
                <c:ptCount val="7"/>
                <c:pt idx="0">
                  <c:v>1</c:v>
                </c:pt>
                <c:pt idx="1">
                  <c:v>1.7</c:v>
                </c:pt>
                <c:pt idx="2">
                  <c:v>4.3529411764705879</c:v>
                </c:pt>
                <c:pt idx="3">
                  <c:v>6.161290322580645</c:v>
                </c:pt>
                <c:pt idx="4">
                  <c:v>9.7681159420289863</c:v>
                </c:pt>
                <c:pt idx="5">
                  <c:v>8.6793248945147674</c:v>
                </c:pt>
                <c:pt idx="6">
                  <c:v>8.5300925925925934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89-4662-BAF1-D69004018CF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81840"/>
        <c:axId val="454582400"/>
      </c:barChart>
      <c:lineChart>
        <c:grouping val="standard"/>
        <c:varyColors val="1"/>
        <c:ser>
          <c:idx val="2"/>
          <c:order val="2"/>
          <c:tx>
            <c:strRef>
              <c:f>Marta!$P$109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Marta!$P$110:$P$116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89-4662-BAF1-D69004018CF2}"/>
            </c:ext>
          </c:extLst>
        </c:ser>
        <c:ser>
          <c:idx val="3"/>
          <c:order val="3"/>
          <c:tx>
            <c:strRef>
              <c:f>Marta!$Q$109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Marta!$Q$110:$Q$116</c:f>
              <c:numCache>
                <c:formatCode>General</c:formatCode>
                <c:ptCount val="7"/>
                <c:pt idx="0">
                  <c:v>5.5</c:v>
                </c:pt>
                <c:pt idx="1">
                  <c:v>11.545454545454545</c:v>
                </c:pt>
                <c:pt idx="2">
                  <c:v>31</c:v>
                </c:pt>
                <c:pt idx="3">
                  <c:v>43.04615384615385</c:v>
                </c:pt>
                <c:pt idx="4">
                  <c:v>41.66949152542373</c:v>
                </c:pt>
                <c:pt idx="5">
                  <c:v>42.407124681933844</c:v>
                </c:pt>
                <c:pt idx="6">
                  <c:v>39.001624695369621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89-4662-BAF1-D6900401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83520"/>
        <c:axId val="454582960"/>
      </c:lineChart>
      <c:catAx>
        <c:axId val="4545818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82400"/>
        <c:crosses val="autoZero"/>
        <c:auto val="1"/>
        <c:lblAlgn val="ctr"/>
        <c:lblOffset val="100"/>
        <c:noMultiLvlLbl val="1"/>
      </c:catAx>
      <c:valAx>
        <c:axId val="45458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PWBF</a:t>
                </a:r>
                <a:r>
                  <a:rPr lang="es-ES" sz="1200" baseline="0"/>
                  <a:t> vs. WDS Speedup</a:t>
                </a:r>
                <a:r>
                  <a:rPr lang="es-ES" sz="1200"/>
                  <a:t>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81840"/>
        <c:crosses val="autoZero"/>
        <c:crossBetween val="between"/>
      </c:valAx>
      <c:valAx>
        <c:axId val="454582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PWBF vs. WDS speedup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4583520"/>
        <c:crosses val="max"/>
        <c:crossBetween val="between"/>
      </c:valAx>
      <c:catAx>
        <c:axId val="45458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82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sz="1800" b="0" i="0" u="none" strike="noStrike" baseline="0">
                <a:effectLst/>
              </a:rPr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Marta!$N$109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Marta!$N$120:$N$126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74-4DA7-8460-0C5A352DA50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Marta!$O$109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Marta!$O$120:$O$126</c:f>
              <c:numCache>
                <c:formatCode>General</c:formatCode>
                <c:ptCount val="7"/>
                <c:pt idx="0">
                  <c:v>2</c:v>
                </c:pt>
                <c:pt idx="1">
                  <c:v>3.8</c:v>
                </c:pt>
                <c:pt idx="2">
                  <c:v>9.2857142857142865</c:v>
                </c:pt>
                <c:pt idx="3">
                  <c:v>7.1818181818181817</c:v>
                </c:pt>
                <c:pt idx="4">
                  <c:v>7.6633663366336631</c:v>
                </c:pt>
                <c:pt idx="5">
                  <c:v>6.3223140495867769</c:v>
                </c:pt>
                <c:pt idx="6">
                  <c:v>6.3946830265848673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74-4DA7-8460-0C5A352DA50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88000"/>
        <c:axId val="454588560"/>
      </c:barChart>
      <c:lineChart>
        <c:grouping val="standard"/>
        <c:varyColors val="1"/>
        <c:ser>
          <c:idx val="2"/>
          <c:order val="2"/>
          <c:tx>
            <c:strRef>
              <c:f>Marta!$P$109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Marta!$P$120:$P$126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74-4DA7-8460-0C5A352DA504}"/>
            </c:ext>
          </c:extLst>
        </c:ser>
        <c:ser>
          <c:idx val="3"/>
          <c:order val="3"/>
          <c:tx>
            <c:strRef>
              <c:f>Marta!$Q$109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Marta!$Q$120:$Q$126</c:f>
              <c:numCache>
                <c:formatCode>General</c:formatCode>
                <c:ptCount val="7"/>
                <c:pt idx="0">
                  <c:v>8</c:v>
                </c:pt>
                <c:pt idx="1">
                  <c:v>12.555555555555555</c:v>
                </c:pt>
                <c:pt idx="2">
                  <c:v>31.785714285714285</c:v>
                </c:pt>
                <c:pt idx="3">
                  <c:v>46.109090909090909</c:v>
                </c:pt>
                <c:pt idx="4">
                  <c:v>45.216494845360828</c:v>
                </c:pt>
                <c:pt idx="5">
                  <c:v>30.252173913043478</c:v>
                </c:pt>
                <c:pt idx="6">
                  <c:v>37.091932457786115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74-4DA7-8460-0C5A352D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89680"/>
        <c:axId val="454589120"/>
      </c:lineChart>
      <c:catAx>
        <c:axId val="4545880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88560"/>
        <c:crosses val="autoZero"/>
        <c:auto val="1"/>
        <c:lblAlgn val="ctr"/>
        <c:lblOffset val="100"/>
        <c:noMultiLvlLbl val="1"/>
      </c:catAx>
      <c:valAx>
        <c:axId val="454588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PWBF</a:t>
                </a:r>
                <a:r>
                  <a:rPr lang="es-ES" sz="1200" baseline="0"/>
                  <a:t> v</a:t>
                </a:r>
                <a:r>
                  <a:rPr lang="es-ES" sz="1200"/>
                  <a:t>s. WDS speedup 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88000"/>
        <c:crosses val="autoZero"/>
        <c:crossBetween val="between"/>
      </c:valAx>
      <c:valAx>
        <c:axId val="454589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PWBF vs. WDS speedup</a:t>
                </a:r>
                <a:r>
                  <a:rPr lang="es-ES" sz="1200"/>
                  <a:t>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4589680"/>
        <c:crosses val="max"/>
        <c:crossBetween val="between"/>
      </c:valAx>
      <c:catAx>
        <c:axId val="45458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891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Number of computations - from</a:t>
            </a:r>
            <a:r>
              <a:rPr lang="es-ES" baseline="0"/>
              <a:t>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Marta!$AD$109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Marta!$AD$110:$AD$116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Marta!$AE$109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Marta!$AE$110:$AE$116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94160"/>
        <c:axId val="454594720"/>
      </c:barChart>
      <c:lineChart>
        <c:grouping val="standard"/>
        <c:varyColors val="1"/>
        <c:ser>
          <c:idx val="2"/>
          <c:order val="2"/>
          <c:tx>
            <c:strRef>
              <c:f>Marta!$AF$109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Marta!$AF$110:$AF$116</c:f>
              <c:numCache>
                <c:formatCode>General</c:formatCode>
                <c:ptCount val="7"/>
                <c:pt idx="0">
                  <c:v>1795614</c:v>
                </c:pt>
                <c:pt idx="1">
                  <c:v>10449641</c:v>
                </c:pt>
                <c:pt idx="2">
                  <c:v>42051117</c:v>
                </c:pt>
                <c:pt idx="3">
                  <c:v>178364135</c:v>
                </c:pt>
                <c:pt idx="4">
                  <c:v>1053363341</c:v>
                </c:pt>
                <c:pt idx="5">
                  <c:v>2189242520</c:v>
                </c:pt>
                <c:pt idx="6">
                  <c:v>4053451716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F8-4E7A-8B9B-F4E141F05E6C}"/>
            </c:ext>
          </c:extLst>
        </c:ser>
        <c:ser>
          <c:idx val="3"/>
          <c:order val="3"/>
          <c:tx>
            <c:strRef>
              <c:f>Marta!$AG$109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Marta!$AG$110:$AG$116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F8-4E7A-8B9B-F4E141F0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95840"/>
        <c:axId val="454595280"/>
      </c:lineChart>
      <c:catAx>
        <c:axId val="4545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94720"/>
        <c:crosses val="autoZero"/>
        <c:auto val="1"/>
        <c:lblAlgn val="ctr"/>
        <c:lblOffset val="100"/>
        <c:noMultiLvlLbl val="1"/>
      </c:catAx>
      <c:valAx>
        <c:axId val="45459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N. of </a:t>
                </a:r>
                <a:r>
                  <a:rPr lang="es-ES" sz="1200" baseline="0"/>
                  <a:t>computations done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594160"/>
        <c:crosses val="autoZero"/>
        <c:crossBetween val="between"/>
      </c:valAx>
      <c:valAx>
        <c:axId val="454595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N. of computations done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4595840"/>
        <c:crosses val="max"/>
        <c:crossBetween val="between"/>
      </c:valAx>
      <c:catAx>
        <c:axId val="4545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5952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Speedup - from far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Marta!$R$71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Marta!$M$72:$M$78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Marta!$R$72:$R$78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C0-4609-9842-A235CFD65D9A}"/>
            </c:ext>
          </c:extLst>
        </c:ser>
        <c:ser>
          <c:idx val="5"/>
          <c:order val="5"/>
          <c:tx>
            <c:strRef>
              <c:f>Marta!$S$71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Marta!$M$72:$M$78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Marta!$S$72:$S$78</c:f>
              <c:numCache>
                <c:formatCode>General</c:formatCode>
                <c:ptCount val="7"/>
                <c:pt idx="0">
                  <c:v>8</c:v>
                </c:pt>
                <c:pt idx="1">
                  <c:v>12.555555555555555</c:v>
                </c:pt>
                <c:pt idx="2">
                  <c:v>31.785714285714285</c:v>
                </c:pt>
                <c:pt idx="3">
                  <c:v>46.109090909090909</c:v>
                </c:pt>
                <c:pt idx="4">
                  <c:v>45.216494845360828</c:v>
                </c:pt>
                <c:pt idx="5">
                  <c:v>30.252173913043478</c:v>
                </c:pt>
                <c:pt idx="6">
                  <c:v>37.091932457786115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C0-4609-9842-A235CFD6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76528"/>
        <c:axId val="3850770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Marta!$N$71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Marta!$N$72:$N$78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</c:v>
                      </c:pt>
                      <c:pt idx="1">
                        <c:v>0.39100346020761245</c:v>
                      </c:pt>
                      <c:pt idx="2">
                        <c:v>0.40976058931860038</c:v>
                      </c:pt>
                      <c:pt idx="3">
                        <c:v>0.4876923076923077</c:v>
                      </c:pt>
                      <c:pt idx="4">
                        <c:v>0.35591982471800698</c:v>
                      </c:pt>
                      <c:pt idx="5">
                        <c:v>0.34825322827439259</c:v>
                      </c:pt>
                      <c:pt idx="6">
                        <c:v>0.36206138744414329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1C0-4609-9842-A235CFD65D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Marta!$O$71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Marta!$O$72:$O$78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0.70588235294117652</c:v>
                      </c:pt>
                      <c:pt idx="1">
                        <c:v>0.54589371980676327</c:v>
                      </c:pt>
                      <c:pt idx="2">
                        <c:v>0.58322411533420704</c:v>
                      </c:pt>
                      <c:pt idx="3">
                        <c:v>0.62540073982737365</c:v>
                      </c:pt>
                      <c:pt idx="4">
                        <c:v>0.51709502475831171</c:v>
                      </c:pt>
                      <c:pt idx="5">
                        <c:v>0.49298568796939207</c:v>
                      </c:pt>
                      <c:pt idx="6">
                        <c:v>0.516356513222331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1C0-4609-9842-A235CFD65D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Marta!$P$71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Marta!$P$72:$P$78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2.4</c:v>
                      </c:pt>
                      <c:pt idx="1">
                        <c:v>1.9482758620689655</c:v>
                      </c:pt>
                      <c:pt idx="2">
                        <c:v>2.0319634703196345</c:v>
                      </c:pt>
                      <c:pt idx="3">
                        <c:v>2.4549854791868344</c:v>
                      </c:pt>
                      <c:pt idx="4">
                        <c:v>1.7522972433080304</c:v>
                      </c:pt>
                      <c:pt idx="5">
                        <c:v>1.7534019727842178</c:v>
                      </c:pt>
                      <c:pt idx="6">
                        <c:v>1.8282702177833263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1C0-4609-9842-A235CFD65D9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Marta!$Q$71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Marta!$Q$72:$Q$78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2.4</c:v>
                      </c:pt>
                      <c:pt idx="1">
                        <c:v>2.0925925925925926</c:v>
                      </c:pt>
                      <c:pt idx="2">
                        <c:v>2.0892018779342725</c:v>
                      </c:pt>
                      <c:pt idx="3">
                        <c:v>2.3202195791399816</c:v>
                      </c:pt>
                      <c:pt idx="4">
                        <c:v>1.7260920897284533</c:v>
                      </c:pt>
                      <c:pt idx="5">
                        <c:v>1.6997975849794096</c:v>
                      </c:pt>
                      <c:pt idx="6">
                        <c:v>1.7379455848094589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1C0-4609-9842-A235CFD65D9A}"/>
                  </c:ext>
                </c:extLst>
              </c15:ser>
            </c15:filteredBarSeries>
          </c:ext>
        </c:extLst>
      </c:barChart>
      <c:catAx>
        <c:axId val="3850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2.1690200117390385E-2"/>
              <c:y val="0.65500693510452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s-E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77088"/>
        <c:crosses val="autoZero"/>
        <c:auto val="1"/>
        <c:lblAlgn val="ctr"/>
        <c:lblOffset val="100"/>
        <c:noMultiLvlLbl val="0"/>
      </c:catAx>
      <c:valAx>
        <c:axId val="3850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PBF vs. WDS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50629589022894"/>
          <c:y val="0.79991461582379686"/>
          <c:w val="0.21100147291715118"/>
          <c:h val="6.66517073966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Number of computations -</a:t>
            </a:r>
            <a:r>
              <a:rPr lang="es-ES" baseline="0"/>
              <a:t>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Marta!$AD$109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Marta!$AD$120:$AD$126</c:f>
              <c:numCache>
                <c:formatCode>General</c:formatCode>
                <c:ptCount val="7"/>
                <c:pt idx="0">
                  <c:v>267203</c:v>
                </c:pt>
                <c:pt idx="1">
                  <c:v>896693</c:v>
                </c:pt>
                <c:pt idx="2">
                  <c:v>2780095</c:v>
                </c:pt>
                <c:pt idx="3">
                  <c:v>7671000</c:v>
                </c:pt>
                <c:pt idx="4">
                  <c:v>35845949</c:v>
                </c:pt>
                <c:pt idx="5">
                  <c:v>75500510</c:v>
                </c:pt>
                <c:pt idx="6">
                  <c:v>140587454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4B-4A99-8C63-FB697D31846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Marta!$AE$109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Marta!$AE$120:$AE$126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4B-4A99-8C63-FB697D31846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600320"/>
        <c:axId val="454600880"/>
      </c:barChart>
      <c:lineChart>
        <c:grouping val="standard"/>
        <c:varyColors val="1"/>
        <c:ser>
          <c:idx val="2"/>
          <c:order val="2"/>
          <c:tx>
            <c:strRef>
              <c:f>Marta!$AF$109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Marta!$AF$120:$AF$126</c:f>
              <c:numCache>
                <c:formatCode>General</c:formatCode>
                <c:ptCount val="7"/>
                <c:pt idx="0">
                  <c:v>1585029</c:v>
                </c:pt>
                <c:pt idx="1">
                  <c:v>8697328</c:v>
                </c:pt>
                <c:pt idx="2">
                  <c:v>35266749</c:v>
                </c:pt>
                <c:pt idx="3">
                  <c:v>158481462</c:v>
                </c:pt>
                <c:pt idx="4">
                  <c:v>881356719</c:v>
                </c:pt>
                <c:pt idx="5">
                  <c:v>1674260094</c:v>
                </c:pt>
                <c:pt idx="6">
                  <c:v>3257511763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4B-4A99-8C63-FB697D318462}"/>
            </c:ext>
          </c:extLst>
        </c:ser>
        <c:ser>
          <c:idx val="3"/>
          <c:order val="3"/>
          <c:tx>
            <c:strRef>
              <c:f>Marta!$AG$109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Marta!$AG$120:$AG$126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84B-4A99-8C63-FB697D31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02000"/>
        <c:axId val="454601440"/>
      </c:lineChart>
      <c:catAx>
        <c:axId val="4546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600880"/>
        <c:crosses val="autoZero"/>
        <c:auto val="1"/>
        <c:lblAlgn val="ctr"/>
        <c:lblOffset val="100"/>
        <c:noMultiLvlLbl val="1"/>
      </c:catAx>
      <c:valAx>
        <c:axId val="454600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N. of </a:t>
                </a:r>
                <a:r>
                  <a:rPr lang="es-ES" sz="1200" baseline="0"/>
                  <a:t>computations done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4600320"/>
        <c:crosses val="autoZero"/>
        <c:crossBetween val="between"/>
      </c:valAx>
      <c:valAx>
        <c:axId val="454601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N. of computations done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4602000"/>
        <c:crosses val="max"/>
        <c:crossBetween val="between"/>
      </c:valAx>
      <c:catAx>
        <c:axId val="45460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6014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Output size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Marta!$AL$120</c:f>
              <c:strCache>
                <c:ptCount val="1"/>
                <c:pt idx="0">
                  <c:v>From near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Marta!$AL$121:$AL$127</c:f>
              <c:numCache>
                <c:formatCode>General</c:formatCode>
                <c:ptCount val="7"/>
                <c:pt idx="0">
                  <c:v>224</c:v>
                </c:pt>
                <c:pt idx="1">
                  <c:v>543</c:v>
                </c:pt>
                <c:pt idx="2">
                  <c:v>1042</c:v>
                </c:pt>
                <c:pt idx="3">
                  <c:v>1786</c:v>
                </c:pt>
                <c:pt idx="4">
                  <c:v>4602</c:v>
                </c:pt>
                <c:pt idx="5">
                  <c:v>7185</c:v>
                </c:pt>
                <c:pt idx="6">
                  <c:v>9127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Marta!$AM$120</c:f>
              <c:strCache>
                <c:ptCount val="1"/>
                <c:pt idx="0">
                  <c:v>From far</c:v>
                </c:pt>
              </c:strCache>
            </c:strRef>
          </c:tx>
          <c:spPr>
            <a:solidFill>
              <a:srgbClr val="FFE699"/>
            </a:solidFill>
          </c:spPr>
          <c:invertIfNegative val="1"/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Marta!$AM$121:$AM$127</c:f>
              <c:numCache>
                <c:formatCode>General</c:formatCode>
                <c:ptCount val="7"/>
                <c:pt idx="0">
                  <c:v>528</c:v>
                </c:pt>
                <c:pt idx="1">
                  <c:v>893</c:v>
                </c:pt>
                <c:pt idx="2">
                  <c:v>1616</c:v>
                </c:pt>
                <c:pt idx="3">
                  <c:v>2252</c:v>
                </c:pt>
                <c:pt idx="4">
                  <c:v>4703</c:v>
                </c:pt>
                <c:pt idx="5">
                  <c:v>7387</c:v>
                </c:pt>
                <c:pt idx="6">
                  <c:v>8866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41680"/>
        <c:axId val="704741120"/>
      </c:barChart>
      <c:lineChart>
        <c:grouping val="standard"/>
        <c:varyColors val="1"/>
        <c:ser>
          <c:idx val="2"/>
          <c:order val="2"/>
          <c:tx>
            <c:strRef>
              <c:f>Marta!$AN$120</c:f>
              <c:strCache>
                <c:ptCount val="1"/>
                <c:pt idx="0">
                  <c:v>From near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Marta!$AN$121:$AN$127</c:f>
              <c:numCache>
                <c:formatCode>General</c:formatCode>
                <c:ptCount val="7"/>
                <c:pt idx="0">
                  <c:v>1893</c:v>
                </c:pt>
                <c:pt idx="1">
                  <c:v>4560</c:v>
                </c:pt>
                <c:pt idx="2">
                  <c:v>9130</c:v>
                </c:pt>
                <c:pt idx="3">
                  <c:v>18823</c:v>
                </c:pt>
                <c:pt idx="4">
                  <c:v>45850</c:v>
                </c:pt>
                <c:pt idx="5">
                  <c:v>65997</c:v>
                </c:pt>
                <c:pt idx="6">
                  <c:v>89855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F8-4E7A-8B9B-F4E141F05E6C}"/>
            </c:ext>
          </c:extLst>
        </c:ser>
        <c:ser>
          <c:idx val="3"/>
          <c:order val="3"/>
          <c:tx>
            <c:strRef>
              <c:f>Marta!$AO$120</c:f>
              <c:strCache>
                <c:ptCount val="1"/>
                <c:pt idx="0">
                  <c:v>From far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Marta!$AO$121:$AO$127</c:f>
              <c:numCache>
                <c:formatCode>General</c:formatCode>
                <c:ptCount val="7"/>
                <c:pt idx="0">
                  <c:v>1768</c:v>
                </c:pt>
                <c:pt idx="1">
                  <c:v>4131</c:v>
                </c:pt>
                <c:pt idx="2">
                  <c:v>8223</c:v>
                </c:pt>
                <c:pt idx="3">
                  <c:v>17561</c:v>
                </c:pt>
                <c:pt idx="4">
                  <c:v>41812</c:v>
                </c:pt>
                <c:pt idx="5">
                  <c:v>57225</c:v>
                </c:pt>
                <c:pt idx="6">
                  <c:v>80101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F8-4E7A-8B9B-F4E141F0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31600"/>
        <c:axId val="704729360"/>
      </c:lineChart>
      <c:catAx>
        <c:axId val="70474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704741120"/>
        <c:crosses val="autoZero"/>
        <c:auto val="1"/>
        <c:lblAlgn val="ctr"/>
        <c:lblOffset val="100"/>
        <c:noMultiLvlLbl val="1"/>
      </c:catAx>
      <c:valAx>
        <c:axId val="704741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Nunmber</a:t>
                </a:r>
                <a:r>
                  <a:rPr lang="es-ES" sz="1200" baseline="0"/>
                  <a:t> of skylines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704741680"/>
        <c:crosses val="autoZero"/>
        <c:crossBetween val="between"/>
      </c:valAx>
      <c:valAx>
        <c:axId val="704729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Number of skylines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704731600"/>
        <c:crosses val="max"/>
        <c:crossBetween val="between"/>
      </c:valAx>
      <c:catAx>
        <c:axId val="70473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7293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output'!$D$3:$D$10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5D-4575-A772-C5E5780A979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output'!$E$3:$E$10</c:f>
              <c:numCache>
                <c:formatCode>General</c:formatCode>
                <c:ptCount val="8"/>
                <c:pt idx="0">
                  <c:v>0</c:v>
                </c:pt>
                <c:pt idx="1">
                  <c:v>224</c:v>
                </c:pt>
                <c:pt idx="2">
                  <c:v>543</c:v>
                </c:pt>
                <c:pt idx="3">
                  <c:v>1042</c:v>
                </c:pt>
                <c:pt idx="4">
                  <c:v>1786</c:v>
                </c:pt>
                <c:pt idx="5">
                  <c:v>4602</c:v>
                </c:pt>
                <c:pt idx="6">
                  <c:v>7185</c:v>
                </c:pt>
                <c:pt idx="7">
                  <c:v>9127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5D-4575-A772-C5E5780A979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972000"/>
        <c:axId val="375969200"/>
      </c:barChart>
      <c:catAx>
        <c:axId val="3759720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375969200"/>
        <c:crosses val="autoZero"/>
        <c:auto val="1"/>
        <c:lblAlgn val="ctr"/>
        <c:lblOffset val="100"/>
        <c:noMultiLvlLbl val="1"/>
      </c:catAx>
      <c:valAx>
        <c:axId val="37596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375972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output'!$AE$3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output'!$AE$4:$AE$10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6E-4EEC-8067-CAEC81AB028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output'!$AF$3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output'!$AF$4:$AF$10</c:f>
              <c:numCache>
                <c:formatCode>General</c:formatCode>
                <c:ptCount val="7"/>
                <c:pt idx="0">
                  <c:v>269659</c:v>
                </c:pt>
                <c:pt idx="1">
                  <c:v>1480597</c:v>
                </c:pt>
                <c:pt idx="2">
                  <c:v>5427982</c:v>
                </c:pt>
                <c:pt idx="3">
                  <c:v>18394061</c:v>
                </c:pt>
                <c:pt idx="4">
                  <c:v>115662388</c:v>
                </c:pt>
                <c:pt idx="5">
                  <c:v>273472455</c:v>
                </c:pt>
                <c:pt idx="6">
                  <c:v>462228022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6E-4EEC-8067-CAEC81AB028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output'!$AG$3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output'!$AG$4:$AG$10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6E-4EEC-8067-CAEC81AB028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output'!$AH$3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output'!$AH$4:$AH$10</c:f>
              <c:numCache>
                <c:formatCode>General</c:formatCode>
                <c:ptCount val="7"/>
                <c:pt idx="0">
                  <c:v>312284</c:v>
                </c:pt>
                <c:pt idx="1">
                  <c:v>1639611</c:v>
                </c:pt>
                <c:pt idx="2">
                  <c:v>5783708</c:v>
                </c:pt>
                <c:pt idx="3">
                  <c:v>19242517</c:v>
                </c:pt>
                <c:pt idx="4">
                  <c:v>118248018</c:v>
                </c:pt>
                <c:pt idx="5">
                  <c:v>276961510</c:v>
                </c:pt>
                <c:pt idx="6">
                  <c:v>469502314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6E-4EEC-8067-CAEC81AB028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output'!$AI$3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output'!$AI$4:$AI$10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6E-4EEC-8067-CAEC81AB028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output'!$AJ$3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output'!$AJ$4:$AJ$10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36E-4EEC-8067-CAEC81AB028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195280"/>
        <c:axId val="371194720"/>
      </c:barChart>
      <c:catAx>
        <c:axId val="37119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71194720"/>
        <c:crosses val="autoZero"/>
        <c:auto val="1"/>
        <c:lblAlgn val="ctr"/>
        <c:lblOffset val="100"/>
        <c:noMultiLvlLbl val="1"/>
      </c:catAx>
      <c:valAx>
        <c:axId val="37119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71195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output'!$K$3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output'!$K$4:$K$10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67-4390-A7EA-A8004E6CC37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output'!$L$3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output'!$L$4:$L$10</c:f>
              <c:numCache>
                <c:formatCode>General</c:formatCode>
                <c:ptCount val="7"/>
                <c:pt idx="0">
                  <c:v>1.75</c:v>
                </c:pt>
                <c:pt idx="1">
                  <c:v>1.736842</c:v>
                </c:pt>
                <c:pt idx="2">
                  <c:v>1.7</c:v>
                </c:pt>
                <c:pt idx="3">
                  <c:v>1.7022470000000001</c:v>
                </c:pt>
                <c:pt idx="4">
                  <c:v>1.679279</c:v>
                </c:pt>
                <c:pt idx="5">
                  <c:v>1.57186</c:v>
                </c:pt>
                <c:pt idx="6">
                  <c:v>1.547998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67-4390-A7EA-A8004E6CC37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output'!$M$3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output'!$M$4:$M$10</c:f>
              <c:numCache>
                <c:formatCode>General</c:formatCode>
                <c:ptCount val="7"/>
                <c:pt idx="0">
                  <c:v>3.5</c:v>
                </c:pt>
                <c:pt idx="1">
                  <c:v>4.7142860000000004</c:v>
                </c:pt>
                <c:pt idx="2">
                  <c:v>4.4347830000000004</c:v>
                </c:pt>
                <c:pt idx="3">
                  <c:v>4.455883</c:v>
                </c:pt>
                <c:pt idx="4">
                  <c:v>4.4593299999999996</c:v>
                </c:pt>
                <c:pt idx="5">
                  <c:v>4.2201620000000002</c:v>
                </c:pt>
                <c:pt idx="6">
                  <c:v>4.2815209999999997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67-4390-A7EA-A8004E6CC37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output'!$N$3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output'!$N$4:$N$10</c:f>
              <c:numCache>
                <c:formatCode>General</c:formatCode>
                <c:ptCount val="7"/>
                <c:pt idx="0">
                  <c:v>7</c:v>
                </c:pt>
                <c:pt idx="1">
                  <c:v>5.5</c:v>
                </c:pt>
                <c:pt idx="2">
                  <c:v>5.0999999999999996</c:v>
                </c:pt>
                <c:pt idx="3">
                  <c:v>5.7169809999999996</c:v>
                </c:pt>
                <c:pt idx="4">
                  <c:v>5.8068540000000004</c:v>
                </c:pt>
                <c:pt idx="5">
                  <c:v>5.1151689999999999</c:v>
                </c:pt>
                <c:pt idx="6">
                  <c:v>5.1261979999999996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67-4390-A7EA-A8004E6CC37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output'!$O$3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output'!$O$4:$O$10</c:f>
              <c:numCache>
                <c:formatCode>General</c:formatCode>
                <c:ptCount val="7"/>
                <c:pt idx="0">
                  <c:v>1.75</c:v>
                </c:pt>
                <c:pt idx="1">
                  <c:v>1.941176</c:v>
                </c:pt>
                <c:pt idx="2">
                  <c:v>1.3783780000000001</c:v>
                </c:pt>
                <c:pt idx="3">
                  <c:v>1.586387</c:v>
                </c:pt>
                <c:pt idx="4">
                  <c:v>1.382789</c:v>
                </c:pt>
                <c:pt idx="5">
                  <c:v>1.77054</c:v>
                </c:pt>
                <c:pt idx="6">
                  <c:v>1.741655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67-4390-A7EA-A8004E6CC37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output'!$P$3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output'!$P$4:$P$10</c:f>
              <c:numCache>
                <c:formatCode>General</c:formatCode>
                <c:ptCount val="7"/>
                <c:pt idx="0">
                  <c:v>1.75</c:v>
                </c:pt>
                <c:pt idx="1">
                  <c:v>3.3</c:v>
                </c:pt>
                <c:pt idx="2">
                  <c:v>6</c:v>
                </c:pt>
                <c:pt idx="3">
                  <c:v>9.7741939999999996</c:v>
                </c:pt>
                <c:pt idx="4">
                  <c:v>13.507246</c:v>
                </c:pt>
                <c:pt idx="5">
                  <c:v>15.367088000000001</c:v>
                </c:pt>
                <c:pt idx="6">
                  <c:v>14.856482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67-4390-A7EA-A8004E6CC37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185760"/>
        <c:axId val="371188560"/>
      </c:barChart>
      <c:catAx>
        <c:axId val="3711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71188560"/>
        <c:crosses val="autoZero"/>
        <c:auto val="1"/>
        <c:lblAlgn val="ctr"/>
        <c:lblOffset val="100"/>
        <c:noMultiLvlLbl val="1"/>
      </c:catAx>
      <c:valAx>
        <c:axId val="371188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71185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output'!$T$3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output'!$T$4:$T$10</c:f>
              <c:numCache>
                <c:formatCode>General</c:formatCode>
                <c:ptCount val="7"/>
                <c:pt idx="0">
                  <c:v>7</c:v>
                </c:pt>
                <c:pt idx="1">
                  <c:v>33</c:v>
                </c:pt>
                <c:pt idx="2">
                  <c:v>102</c:v>
                </c:pt>
                <c:pt idx="3">
                  <c:v>303</c:v>
                </c:pt>
                <c:pt idx="4">
                  <c:v>1864</c:v>
                </c:pt>
                <c:pt idx="5">
                  <c:v>3642</c:v>
                </c:pt>
                <c:pt idx="6">
                  <c:v>6418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8E-4B04-A8A2-F7241AE9A3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output'!$U$3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output'!$U$4:$U$10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60</c:v>
                </c:pt>
                <c:pt idx="3">
                  <c:v>178</c:v>
                </c:pt>
                <c:pt idx="4">
                  <c:v>1110</c:v>
                </c:pt>
                <c:pt idx="5">
                  <c:v>2317</c:v>
                </c:pt>
                <c:pt idx="6">
                  <c:v>4146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8E-4B04-A8A2-F7241AE9A3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output'!$V$3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output'!$V$4:$V$10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68</c:v>
                </c:pt>
                <c:pt idx="4">
                  <c:v>418</c:v>
                </c:pt>
                <c:pt idx="5">
                  <c:v>863</c:v>
                </c:pt>
                <c:pt idx="6">
                  <c:v>1499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8E-4B04-A8A2-F7241AE9A3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output'!$W$3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output'!$W$4:$W$10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53</c:v>
                </c:pt>
                <c:pt idx="4">
                  <c:v>321</c:v>
                </c:pt>
                <c:pt idx="5">
                  <c:v>712</c:v>
                </c:pt>
                <c:pt idx="6">
                  <c:v>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18E-4B04-A8A2-F7241AE9A3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output'!$X$3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output'!$X$4:$X$10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191</c:v>
                </c:pt>
                <c:pt idx="4">
                  <c:v>1348</c:v>
                </c:pt>
                <c:pt idx="5">
                  <c:v>2057</c:v>
                </c:pt>
                <c:pt idx="6">
                  <c:v>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18E-4B04-A8A2-F7241AE9A3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output'!$Y$3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output'!$Y$4:$Y$10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138</c:v>
                </c:pt>
                <c:pt idx="5">
                  <c:v>237</c:v>
                </c:pt>
                <c:pt idx="6">
                  <c:v>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18E-4B04-A8A2-F7241AE9A3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75664"/>
        <c:axId val="85075104"/>
      </c:barChart>
      <c:catAx>
        <c:axId val="8507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85075104"/>
        <c:crosses val="autoZero"/>
        <c:auto val="1"/>
        <c:lblAlgn val="ctr"/>
        <c:lblOffset val="100"/>
        <c:noMultiLvlLbl val="1"/>
      </c:catAx>
      <c:valAx>
        <c:axId val="8507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5075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output'!$K$13</c:f>
              <c:strCache>
                <c:ptCount val="1"/>
                <c:pt idx="0">
                  <c:v>Single thread 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output'!$J$14:$J$20</c:f>
              <c:strCache>
                <c:ptCount val="3"/>
                <c:pt idx="0">
                  <c:v>100x10</c:v>
                </c:pt>
                <c:pt idx="1">
                  <c:v>200x10</c:v>
                </c:pt>
                <c:pt idx="2">
                  <c:v>500x10</c:v>
                </c:pt>
              </c:strCache>
            </c:strRef>
          </c:cat>
          <c:val>
            <c:numRef>
              <c:f>'Small output'!$K$14:$K$20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2A-470F-8BC9-31BD416589B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output'!$L$13</c:f>
              <c:strCache>
                <c:ptCount val="1"/>
                <c:pt idx="0">
                  <c:v>Single thread BF 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output'!$J$14:$J$20</c:f>
              <c:strCache>
                <c:ptCount val="3"/>
                <c:pt idx="0">
                  <c:v>100x10</c:v>
                </c:pt>
                <c:pt idx="1">
                  <c:v>200x10</c:v>
                </c:pt>
                <c:pt idx="2">
                  <c:v>500x10</c:v>
                </c:pt>
              </c:strCache>
            </c:strRef>
          </c:cat>
          <c:val>
            <c:numRef>
              <c:f>'Small output'!$L$14:$L$20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2A-470F-8BC9-31BD416589B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output'!$M$13</c:f>
              <c:strCache>
                <c:ptCount val="1"/>
                <c:pt idx="0">
                  <c:v>Multi thread 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output'!$J$14:$J$20</c:f>
              <c:strCache>
                <c:ptCount val="3"/>
                <c:pt idx="0">
                  <c:v>100x10</c:v>
                </c:pt>
                <c:pt idx="1">
                  <c:v>200x10</c:v>
                </c:pt>
                <c:pt idx="2">
                  <c:v>500x10</c:v>
                </c:pt>
              </c:strCache>
            </c:strRef>
          </c:cat>
          <c:val>
            <c:numRef>
              <c:f>'Small output'!$M$14:$M$20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2A-470F-8BC9-31BD416589B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output'!$N$13</c:f>
              <c:strCache>
                <c:ptCount val="1"/>
                <c:pt idx="0">
                  <c:v>Multi thread BF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output'!$J$14:$J$20</c:f>
              <c:strCache>
                <c:ptCount val="3"/>
                <c:pt idx="0">
                  <c:v>100x10</c:v>
                </c:pt>
                <c:pt idx="1">
                  <c:v>200x10</c:v>
                </c:pt>
                <c:pt idx="2">
                  <c:v>500x10</c:v>
                </c:pt>
              </c:strCache>
            </c:strRef>
          </c:cat>
          <c:val>
            <c:numRef>
              <c:f>'Small output'!$N$14:$N$20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2A-470F-8BC9-31BD416589B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output'!$O$13</c:f>
              <c:strCache>
                <c:ptCount val="1"/>
                <c:pt idx="0">
                  <c:v>Single thread 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output'!$J$14:$J$20</c:f>
              <c:strCache>
                <c:ptCount val="3"/>
                <c:pt idx="0">
                  <c:v>100x10</c:v>
                </c:pt>
                <c:pt idx="1">
                  <c:v>200x10</c:v>
                </c:pt>
                <c:pt idx="2">
                  <c:v>500x10</c:v>
                </c:pt>
              </c:strCache>
            </c:strRef>
          </c:cat>
          <c:val>
            <c:numRef>
              <c:f>'Small output'!$O$14:$O$20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2A-470F-8BC9-31BD416589B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output'!$P$13</c:f>
              <c:strCache>
                <c:ptCount val="1"/>
                <c:pt idx="0">
                  <c:v>Multi thread sorting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output'!$J$14:$J$20</c:f>
              <c:strCache>
                <c:ptCount val="3"/>
                <c:pt idx="0">
                  <c:v>100x10</c:v>
                </c:pt>
                <c:pt idx="1">
                  <c:v>200x10</c:v>
                </c:pt>
                <c:pt idx="2">
                  <c:v>500x10</c:v>
                </c:pt>
              </c:strCache>
            </c:strRef>
          </c:cat>
          <c:val>
            <c:numRef>
              <c:f>'Small output'!$P$14:$P$20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2A-470F-8BC9-31BD416589B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38480"/>
        <c:axId val="228290864"/>
      </c:barChart>
      <c:catAx>
        <c:axId val="2288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228290864"/>
        <c:crosses val="autoZero"/>
        <c:auto val="1"/>
        <c:lblAlgn val="ctr"/>
        <c:lblOffset val="100"/>
        <c:noMultiLvlLbl val="1"/>
      </c:catAx>
      <c:valAx>
        <c:axId val="22829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228838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output'!$T$13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output'!$S$14:$S$20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output'!$T$14:$T$20</c:f>
              <c:numCache>
                <c:formatCode>General</c:formatCode>
                <c:ptCount val="7"/>
                <c:pt idx="0">
                  <c:v>16</c:v>
                </c:pt>
                <c:pt idx="1">
                  <c:v>61</c:v>
                </c:pt>
                <c:pt idx="2">
                  <c:v>219</c:v>
                </c:pt>
                <c:pt idx="3">
                  <c:v>602</c:v>
                </c:pt>
                <c:pt idx="4">
                  <c:v>2956</c:v>
                </c:pt>
                <c:pt idx="5">
                  <c:v>6518</c:v>
                </c:pt>
                <c:pt idx="6">
                  <c:v>12057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36-4520-B123-6F249629A43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output'!$U$13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output'!$S$14:$S$20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output'!$U$14:$U$20</c:f>
              <c:numCache>
                <c:formatCode>General</c:formatCode>
                <c:ptCount val="7"/>
                <c:pt idx="0">
                  <c:v>11</c:v>
                </c:pt>
                <c:pt idx="1">
                  <c:v>36</c:v>
                </c:pt>
                <c:pt idx="2">
                  <c:v>129</c:v>
                </c:pt>
                <c:pt idx="3">
                  <c:v>339</c:v>
                </c:pt>
                <c:pt idx="4">
                  <c:v>1620</c:v>
                </c:pt>
                <c:pt idx="5">
                  <c:v>3601</c:v>
                </c:pt>
                <c:pt idx="6">
                  <c:v>6482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36-4520-B123-6F249629A43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output'!$V$13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output'!$S$14:$S$20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output'!$V$14:$V$20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47</c:v>
                </c:pt>
                <c:pt idx="3">
                  <c:v>128</c:v>
                </c:pt>
                <c:pt idx="4">
                  <c:v>638</c:v>
                </c:pt>
                <c:pt idx="5">
                  <c:v>1387</c:v>
                </c:pt>
                <c:pt idx="6">
                  <c:v>2492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36-4520-B123-6F249629A43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output'!$W$13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output'!$S$14:$S$20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output'!$W$14:$W$20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39</c:v>
                </c:pt>
                <c:pt idx="3">
                  <c:v>111</c:v>
                </c:pt>
                <c:pt idx="4">
                  <c:v>490</c:v>
                </c:pt>
                <c:pt idx="5">
                  <c:v>1207</c:v>
                </c:pt>
                <c:pt idx="6">
                  <c:v>2067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36-4520-B123-6F249629A43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output'!$X$13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output'!$S$14:$S$20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output'!$X$14:$X$20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65</c:v>
                </c:pt>
                <c:pt idx="3">
                  <c:v>158</c:v>
                </c:pt>
                <c:pt idx="4">
                  <c:v>774</c:v>
                </c:pt>
                <c:pt idx="5">
                  <c:v>1530</c:v>
                </c:pt>
                <c:pt idx="6">
                  <c:v>3127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36-4520-B123-6F249629A43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output'!$Y$13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output'!$S$14:$S$20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output'!$Y$14:$Y$20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101</c:v>
                </c:pt>
                <c:pt idx="5">
                  <c:v>242</c:v>
                </c:pt>
                <c:pt idx="6">
                  <c:v>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36-4520-B123-6F249629A43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62368"/>
        <c:axId val="385762928"/>
      </c:barChart>
      <c:catAx>
        <c:axId val="3857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5762928"/>
        <c:crosses val="autoZero"/>
        <c:auto val="1"/>
        <c:lblAlgn val="ctr"/>
        <c:lblOffset val="100"/>
        <c:noMultiLvlLbl val="1"/>
      </c:catAx>
      <c:valAx>
        <c:axId val="385762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5762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output'!$AE$13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output'!$AE$14:$AE$20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11-425F-8F97-1B7CF0BC932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output'!$AF$13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output'!$AF$14:$AF$20</c:f>
              <c:numCache>
                <c:formatCode>General</c:formatCode>
                <c:ptCount val="7"/>
                <c:pt idx="0">
                  <c:v>613011</c:v>
                </c:pt>
                <c:pt idx="1">
                  <c:v>2608840</c:v>
                </c:pt>
                <c:pt idx="2">
                  <c:v>9484620</c:v>
                </c:pt>
                <c:pt idx="3">
                  <c:v>26812073</c:v>
                </c:pt>
                <c:pt idx="4">
                  <c:v>134511971</c:v>
                </c:pt>
                <c:pt idx="5">
                  <c:v>308594371</c:v>
                </c:pt>
                <c:pt idx="6">
                  <c:v>490065087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11-425F-8F97-1B7CF0BC932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output'!$AG$13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output'!$AG$14:$AG$20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11-425F-8F97-1B7CF0BC932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output'!$AH$13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output'!$AH$14:$AH$20</c:f>
              <c:numCache>
                <c:formatCode>General</c:formatCode>
                <c:ptCount val="7"/>
                <c:pt idx="0">
                  <c:v>694630</c:v>
                </c:pt>
                <c:pt idx="1">
                  <c:v>2863450</c:v>
                </c:pt>
                <c:pt idx="2">
                  <c:v>10721975</c:v>
                </c:pt>
                <c:pt idx="3">
                  <c:v>30692398</c:v>
                </c:pt>
                <c:pt idx="4">
                  <c:v>151682739</c:v>
                </c:pt>
                <c:pt idx="5">
                  <c:v>341687381</c:v>
                </c:pt>
                <c:pt idx="6">
                  <c:v>538278611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11-425F-8F97-1B7CF0BC932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output'!$AI$13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output'!$AI$14:$AI$20</c:f>
              <c:numCache>
                <c:formatCode>General</c:formatCode>
                <c:ptCount val="7"/>
                <c:pt idx="0">
                  <c:v>267203</c:v>
                </c:pt>
                <c:pt idx="1">
                  <c:v>896693</c:v>
                </c:pt>
                <c:pt idx="2">
                  <c:v>2780095</c:v>
                </c:pt>
                <c:pt idx="3">
                  <c:v>7671000</c:v>
                </c:pt>
                <c:pt idx="4">
                  <c:v>35845949</c:v>
                </c:pt>
                <c:pt idx="5">
                  <c:v>75500510</c:v>
                </c:pt>
                <c:pt idx="6">
                  <c:v>140587454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11-425F-8F97-1B7CF0BC932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output'!$AJ$13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output'!$AJ$14:$AJ$20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11-425F-8F97-1B7CF0BC932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68528"/>
        <c:axId val="385769088"/>
      </c:barChart>
      <c:catAx>
        <c:axId val="3857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5769088"/>
        <c:crosses val="autoZero"/>
        <c:auto val="1"/>
        <c:lblAlgn val="ctr"/>
        <c:lblOffset val="100"/>
        <c:noMultiLvlLbl val="1"/>
      </c:catAx>
      <c:valAx>
        <c:axId val="38576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5768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output'!$D$13:$D$20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7B-47A9-8A73-15BC3395FF5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output'!$E$13:$E$20</c:f>
              <c:numCache>
                <c:formatCode>General</c:formatCode>
                <c:ptCount val="8"/>
                <c:pt idx="0">
                  <c:v>0</c:v>
                </c:pt>
                <c:pt idx="1">
                  <c:v>528</c:v>
                </c:pt>
                <c:pt idx="2">
                  <c:v>893</c:v>
                </c:pt>
                <c:pt idx="3">
                  <c:v>1616</c:v>
                </c:pt>
                <c:pt idx="4">
                  <c:v>2252</c:v>
                </c:pt>
                <c:pt idx="5">
                  <c:v>4703</c:v>
                </c:pt>
                <c:pt idx="6">
                  <c:v>7387</c:v>
                </c:pt>
                <c:pt idx="7">
                  <c:v>8866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7B-47A9-8A73-15BC3395FF5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72448"/>
        <c:axId val="385773008"/>
      </c:barChart>
      <c:catAx>
        <c:axId val="3857724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385773008"/>
        <c:crosses val="autoZero"/>
        <c:auto val="1"/>
        <c:lblAlgn val="ctr"/>
        <c:lblOffset val="100"/>
        <c:noMultiLvlLbl val="1"/>
      </c:catAx>
      <c:valAx>
        <c:axId val="38577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385772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Running times  - from 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Marta!$G$61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Marta!$B$62:$B$68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Marta!$G$62:$G$68</c:f>
              <c:numCache>
                <c:formatCode>General</c:formatCode>
                <c:ptCount val="7"/>
                <c:pt idx="0">
                  <c:v>22</c:v>
                </c:pt>
                <c:pt idx="1">
                  <c:v>127</c:v>
                </c:pt>
                <c:pt idx="2">
                  <c:v>465</c:v>
                </c:pt>
                <c:pt idx="3">
                  <c:v>2798</c:v>
                </c:pt>
                <c:pt idx="4">
                  <c:v>9834</c:v>
                </c:pt>
                <c:pt idx="5">
                  <c:v>33332</c:v>
                </c:pt>
                <c:pt idx="6">
                  <c:v>48011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73-4FFA-94E3-9AB2ED8A06E4}"/>
            </c:ext>
          </c:extLst>
        </c:ser>
        <c:ser>
          <c:idx val="5"/>
          <c:order val="5"/>
          <c:tx>
            <c:strRef>
              <c:f>Marta!$H$61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Marta!$B$62:$B$68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Marta!$H$62:$H$68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15</c:v>
                </c:pt>
                <c:pt idx="3">
                  <c:v>65</c:v>
                </c:pt>
                <c:pt idx="4">
                  <c:v>236</c:v>
                </c:pt>
                <c:pt idx="5">
                  <c:v>786</c:v>
                </c:pt>
                <c:pt idx="6">
                  <c:v>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73-4FFA-94E3-9AB2ED8A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82688"/>
        <c:axId val="3850832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Marta!$C$61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Marta!$C$62:$C$68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</c:v>
                      </c:pt>
                      <c:pt idx="1">
                        <c:v>266</c:v>
                      </c:pt>
                      <c:pt idx="2">
                        <c:v>978</c:v>
                      </c:pt>
                      <c:pt idx="3">
                        <c:v>4963</c:v>
                      </c:pt>
                      <c:pt idx="4">
                        <c:v>23536</c:v>
                      </c:pt>
                      <c:pt idx="5">
                        <c:v>64656</c:v>
                      </c:pt>
                      <c:pt idx="6">
                        <c:v>101702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273-4FFA-94E3-9AB2ED8A06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Marta!$D$61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Marta!$D$62:$D$68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216</c:v>
                      </c:pt>
                      <c:pt idx="2">
                        <c:v>799</c:v>
                      </c:pt>
                      <c:pt idx="3">
                        <c:v>4226</c:v>
                      </c:pt>
                      <c:pt idx="4">
                        <c:v>17693</c:v>
                      </c:pt>
                      <c:pt idx="5">
                        <c:v>53085</c:v>
                      </c:pt>
                      <c:pt idx="6">
                        <c:v>80758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273-4FFA-94E3-9AB2ED8A06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Marta!$E$61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Marta!$E$62:$E$68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55</c:v>
                      </c:pt>
                      <c:pt idx="2">
                        <c:v>204</c:v>
                      </c:pt>
                      <c:pt idx="3">
                        <c:v>1007</c:v>
                      </c:pt>
                      <c:pt idx="4">
                        <c:v>4905</c:v>
                      </c:pt>
                      <c:pt idx="5">
                        <c:v>13136</c:v>
                      </c:pt>
                      <c:pt idx="6">
                        <c:v>21005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3273-4FFA-94E3-9AB2ED8A06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Marta!$F$61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Marta!$F$62:$F$68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59</c:v>
                      </c:pt>
                      <c:pt idx="2">
                        <c:v>219</c:v>
                      </c:pt>
                      <c:pt idx="3">
                        <c:v>1191</c:v>
                      </c:pt>
                      <c:pt idx="4">
                        <c:v>5085</c:v>
                      </c:pt>
                      <c:pt idx="5">
                        <c:v>15386</c:v>
                      </c:pt>
                      <c:pt idx="6">
                        <c:v>23550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273-4FFA-94E3-9AB2ED8A06E4}"/>
                  </c:ext>
                </c:extLst>
              </c15:ser>
            </c15:filteredBarSeries>
          </c:ext>
        </c:extLst>
      </c:barChart>
      <c:catAx>
        <c:axId val="3850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3.6662347586298528E-2"/>
              <c:y val="0.6577008786803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83248"/>
        <c:crosses val="autoZero"/>
        <c:auto val="1"/>
        <c:lblAlgn val="ctr"/>
        <c:lblOffset val="100"/>
        <c:noMultiLvlLbl val="0"/>
      </c:catAx>
      <c:valAx>
        <c:axId val="3850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aseline="0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68632401962417"/>
          <c:y val="0.81985287276220509"/>
          <c:w val="0.21100147291715118"/>
          <c:h val="6.66517073966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output'!$C$97:$C$104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output'!$D$97:$D$104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DB-41BD-A102-332B9A9CE32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output'!$C$97:$C$104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output'!$E$97:$E$104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DB-41BD-A102-332B9A9CE32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75808"/>
        <c:axId val="385776368"/>
      </c:barChart>
      <c:catAx>
        <c:axId val="3857758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385776368"/>
        <c:crosses val="autoZero"/>
        <c:auto val="1"/>
        <c:lblAlgn val="ctr"/>
        <c:lblOffset val="100"/>
        <c:noMultiLvlLbl val="1"/>
      </c:catAx>
      <c:valAx>
        <c:axId val="38577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385775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output'!$C$107:$C$114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output'!$D$107:$D$114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85-4900-813C-D5E41C4CFD7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output'!$C$107:$C$114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'Small output'!$E$107:$E$114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85-4900-813C-D5E41C4CFD7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79168"/>
        <c:axId val="385779728"/>
      </c:barChart>
      <c:catAx>
        <c:axId val="3857791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385779728"/>
        <c:crosses val="autoZero"/>
        <c:auto val="1"/>
        <c:lblAlgn val="ctr"/>
        <c:lblOffset val="100"/>
        <c:noMultiLvlLbl val="1"/>
      </c:catAx>
      <c:valAx>
        <c:axId val="38577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3857791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output'!$K$97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output'!$J$98:$J$104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output'!$K$98:$K$104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0B-4607-906D-57C7193E84D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output'!$L$97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output'!$J$98:$J$104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output'!$L$98:$L$104</c:f>
              <c:numCache>
                <c:formatCode>General</c:formatCode>
                <c:ptCount val="7"/>
                <c:pt idx="0">
                  <c:v>1.75</c:v>
                </c:pt>
                <c:pt idx="1">
                  <c:v>1.736842</c:v>
                </c:pt>
                <c:pt idx="2">
                  <c:v>1.6885250000000001</c:v>
                </c:pt>
                <c:pt idx="3">
                  <c:v>1.6983239999999999</c:v>
                </c:pt>
                <c:pt idx="4">
                  <c:v>1.681081</c:v>
                </c:pt>
                <c:pt idx="5">
                  <c:v>1.575183</c:v>
                </c:pt>
                <c:pt idx="6">
                  <c:v>1.5494209999999999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0B-4607-906D-57C7193E84D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output'!$M$97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output'!$J$98:$J$104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output'!$M$98:$M$104</c:f>
              <c:numCache>
                <c:formatCode>General</c:formatCode>
                <c:ptCount val="7"/>
                <c:pt idx="0">
                  <c:v>3.5</c:v>
                </c:pt>
                <c:pt idx="1">
                  <c:v>4.7142860000000004</c:v>
                </c:pt>
                <c:pt idx="2">
                  <c:v>4.4782609999999998</c:v>
                </c:pt>
                <c:pt idx="3">
                  <c:v>4.4057969999999997</c:v>
                </c:pt>
                <c:pt idx="4">
                  <c:v>4.4323040000000002</c:v>
                </c:pt>
                <c:pt idx="5">
                  <c:v>4.2265899999999998</c:v>
                </c:pt>
                <c:pt idx="6">
                  <c:v>4.2704319999999996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0B-4607-906D-57C7193E84D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output'!$N$97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output'!$J$98:$J$104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output'!$N$98:$N$104</c:f>
              <c:numCache>
                <c:formatCode>General</c:formatCode>
                <c:ptCount val="7"/>
                <c:pt idx="0">
                  <c:v>7</c:v>
                </c:pt>
                <c:pt idx="1">
                  <c:v>5.5</c:v>
                </c:pt>
                <c:pt idx="2">
                  <c:v>5.4210520000000004</c:v>
                </c:pt>
                <c:pt idx="3">
                  <c:v>5.8461540000000003</c:v>
                </c:pt>
                <c:pt idx="4">
                  <c:v>5.620482</c:v>
                </c:pt>
                <c:pt idx="5">
                  <c:v>5.2604319999999998</c:v>
                </c:pt>
                <c:pt idx="6">
                  <c:v>5.1872480000000003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0B-4607-906D-57C7193E84D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output'!$O$97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output'!$J$98:$J$104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output'!$O$98:$O$104</c:f>
              <c:numCache>
                <c:formatCode>General</c:formatCode>
                <c:ptCount val="7"/>
                <c:pt idx="0">
                  <c:v>1.75</c:v>
                </c:pt>
                <c:pt idx="1">
                  <c:v>1.941176</c:v>
                </c:pt>
                <c:pt idx="2">
                  <c:v>1.3918919999999999</c:v>
                </c:pt>
                <c:pt idx="3">
                  <c:v>1.5833330000000001</c:v>
                </c:pt>
                <c:pt idx="4">
                  <c:v>1.3842730000000001</c:v>
                </c:pt>
                <c:pt idx="5">
                  <c:v>1.7756190000000001</c:v>
                </c:pt>
                <c:pt idx="6">
                  <c:v>1.7512259999999999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0B-4607-906D-57C7193E84D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output'!$P$97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output'!$J$98:$J$104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output'!$P$98:$P$104</c:f>
              <c:numCache>
                <c:formatCode>General</c:formatCode>
                <c:ptCount val="7"/>
                <c:pt idx="0">
                  <c:v>1.75</c:v>
                </c:pt>
                <c:pt idx="1">
                  <c:v>3.6666669999999999</c:v>
                </c:pt>
                <c:pt idx="2">
                  <c:v>6.0588240000000004</c:v>
                </c:pt>
                <c:pt idx="3">
                  <c:v>9.8064520000000002</c:v>
                </c:pt>
                <c:pt idx="4">
                  <c:v>13.328571</c:v>
                </c:pt>
                <c:pt idx="5">
                  <c:v>16.105726000000001</c:v>
                </c:pt>
                <c:pt idx="6">
                  <c:v>14.740826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0B-4607-906D-57C7193E84D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84768"/>
        <c:axId val="385785328"/>
      </c:barChart>
      <c:catAx>
        <c:axId val="3857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5785328"/>
        <c:crosses val="autoZero"/>
        <c:auto val="1"/>
        <c:lblAlgn val="ctr"/>
        <c:lblOffset val="100"/>
        <c:noMultiLvlLbl val="1"/>
      </c:catAx>
      <c:valAx>
        <c:axId val="38578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5784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output'!$K$107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output'!$J$108:$J$114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output'!$K$108:$K$114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40-48CC-9621-A925CCCE08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output'!$L$107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output'!$J$108:$J$114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output'!$L$108:$L$114</c:f>
              <c:numCache>
                <c:formatCode>General</c:formatCode>
                <c:ptCount val="7"/>
                <c:pt idx="0">
                  <c:v>1.454545</c:v>
                </c:pt>
                <c:pt idx="1">
                  <c:v>1.648649</c:v>
                </c:pt>
                <c:pt idx="2">
                  <c:v>1.7054260000000001</c:v>
                </c:pt>
                <c:pt idx="3">
                  <c:v>1.775811</c:v>
                </c:pt>
                <c:pt idx="4">
                  <c:v>1.821715</c:v>
                </c:pt>
                <c:pt idx="5">
                  <c:v>1.8112839999999999</c:v>
                </c:pt>
                <c:pt idx="6">
                  <c:v>1.8603460000000001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40-48CC-9621-A925CCCE08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output'!$M$107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output'!$J$108:$J$114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output'!$M$108:$M$114</c:f>
              <c:numCache>
                <c:formatCode>General</c:formatCode>
                <c:ptCount val="7"/>
                <c:pt idx="0">
                  <c:v>4</c:v>
                </c:pt>
                <c:pt idx="1">
                  <c:v>4.6923069999999996</c:v>
                </c:pt>
                <c:pt idx="2">
                  <c:v>4.6808509999999997</c:v>
                </c:pt>
                <c:pt idx="3">
                  <c:v>4.6666670000000003</c:v>
                </c:pt>
                <c:pt idx="4">
                  <c:v>4.6285270000000001</c:v>
                </c:pt>
                <c:pt idx="5">
                  <c:v>4.7088150000000004</c:v>
                </c:pt>
                <c:pt idx="6">
                  <c:v>4.8173810000000001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40-48CC-9621-A925CCCE08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output'!$N$107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output'!$J$108:$J$114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output'!$N$108:$N$114</c:f>
              <c:numCache>
                <c:formatCode>General</c:formatCode>
                <c:ptCount val="7"/>
                <c:pt idx="0">
                  <c:v>5.3333329999999997</c:v>
                </c:pt>
                <c:pt idx="1">
                  <c:v>5.5454549999999996</c:v>
                </c:pt>
                <c:pt idx="2">
                  <c:v>5.7894740000000002</c:v>
                </c:pt>
                <c:pt idx="3">
                  <c:v>5.4727269999999999</c:v>
                </c:pt>
                <c:pt idx="4">
                  <c:v>5.9059999999999997</c:v>
                </c:pt>
                <c:pt idx="5">
                  <c:v>5.48569</c:v>
                </c:pt>
                <c:pt idx="6">
                  <c:v>6.1372450000000001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0-48CC-9621-A925CCCE08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output'!$O$107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output'!$J$108:$J$114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output'!$O$108:$O$114</c:f>
              <c:numCache>
                <c:formatCode>General</c:formatCode>
                <c:ptCount val="7"/>
                <c:pt idx="0">
                  <c:v>2.6666669999999999</c:v>
                </c:pt>
                <c:pt idx="1">
                  <c:v>3.2105260000000002</c:v>
                </c:pt>
                <c:pt idx="2">
                  <c:v>3.3333330000000001</c:v>
                </c:pt>
                <c:pt idx="3">
                  <c:v>3.6707320000000001</c:v>
                </c:pt>
                <c:pt idx="4">
                  <c:v>3.815245</c:v>
                </c:pt>
                <c:pt idx="5">
                  <c:v>4.2539160000000003</c:v>
                </c:pt>
                <c:pt idx="6">
                  <c:v>3.8357779999999999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40-48CC-9621-A925CCCE08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output'!$P$107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output'!$J$108:$J$114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output'!$P$108:$P$114</c:f>
              <c:numCache>
                <c:formatCode>General</c:formatCode>
                <c:ptCount val="7"/>
                <c:pt idx="0">
                  <c:v>8</c:v>
                </c:pt>
                <c:pt idx="1">
                  <c:v>12.2</c:v>
                </c:pt>
                <c:pt idx="2">
                  <c:v>31.428571999999999</c:v>
                </c:pt>
                <c:pt idx="3">
                  <c:v>33.444443</c:v>
                </c:pt>
                <c:pt idx="4">
                  <c:v>28.39423</c:v>
                </c:pt>
                <c:pt idx="5">
                  <c:v>27.382352999999998</c:v>
                </c:pt>
                <c:pt idx="6">
                  <c:v>22.956105999999998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40-48CC-9621-A925CCCE08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10112"/>
        <c:axId val="386510672"/>
      </c:barChart>
      <c:catAx>
        <c:axId val="3865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10672"/>
        <c:crosses val="autoZero"/>
        <c:auto val="1"/>
        <c:lblAlgn val="ctr"/>
        <c:lblOffset val="100"/>
        <c:noMultiLvlLbl val="1"/>
      </c:catAx>
      <c:valAx>
        <c:axId val="386510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6510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output'!$T$97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output'!$S$98:$S$104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output'!$T$98:$T$104</c:f>
              <c:numCache>
                <c:formatCode>General</c:formatCode>
                <c:ptCount val="7"/>
                <c:pt idx="0">
                  <c:v>7</c:v>
                </c:pt>
                <c:pt idx="1">
                  <c:v>33</c:v>
                </c:pt>
                <c:pt idx="2">
                  <c:v>103</c:v>
                </c:pt>
                <c:pt idx="3">
                  <c:v>304</c:v>
                </c:pt>
                <c:pt idx="4">
                  <c:v>1866</c:v>
                </c:pt>
                <c:pt idx="5">
                  <c:v>3656</c:v>
                </c:pt>
                <c:pt idx="6">
                  <c:v>6427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B-47F4-843F-D9CFA965CF5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output'!$U$97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output'!$S$98:$S$104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output'!$U$98:$U$104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61</c:v>
                </c:pt>
                <c:pt idx="3">
                  <c:v>179</c:v>
                </c:pt>
                <c:pt idx="4">
                  <c:v>1110</c:v>
                </c:pt>
                <c:pt idx="5">
                  <c:v>2321</c:v>
                </c:pt>
                <c:pt idx="6">
                  <c:v>4148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B-47F4-843F-D9CFA965CF5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output'!$V$97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output'!$S$98:$S$104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output'!$V$98:$V$104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69</c:v>
                </c:pt>
                <c:pt idx="4">
                  <c:v>421</c:v>
                </c:pt>
                <c:pt idx="5">
                  <c:v>865</c:v>
                </c:pt>
                <c:pt idx="6">
                  <c:v>1505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CB-47F4-843F-D9CFA965CF5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output'!$W$97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output'!$S$98:$S$104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output'!$W$98:$W$104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52</c:v>
                </c:pt>
                <c:pt idx="4">
                  <c:v>332</c:v>
                </c:pt>
                <c:pt idx="5">
                  <c:v>695</c:v>
                </c:pt>
                <c:pt idx="6">
                  <c:v>1239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CB-47F4-843F-D9CFA965CF5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output'!$X$97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output'!$S$98:$S$104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output'!$X$98:$X$104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192</c:v>
                </c:pt>
                <c:pt idx="4">
                  <c:v>1348</c:v>
                </c:pt>
                <c:pt idx="5">
                  <c:v>2059</c:v>
                </c:pt>
                <c:pt idx="6">
                  <c:v>3670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B-47F4-843F-D9CFA965CF5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output'!$Y$97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output'!$S$98:$S$104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output'!$Y$98:$Y$104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17</c:v>
                </c:pt>
                <c:pt idx="3">
                  <c:v>31</c:v>
                </c:pt>
                <c:pt idx="4">
                  <c:v>140</c:v>
                </c:pt>
                <c:pt idx="5">
                  <c:v>227</c:v>
                </c:pt>
                <c:pt idx="6">
                  <c:v>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CB-47F4-843F-D9CFA965CF5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16272"/>
        <c:axId val="386516832"/>
      </c:barChart>
      <c:catAx>
        <c:axId val="38651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16832"/>
        <c:crosses val="autoZero"/>
        <c:auto val="1"/>
        <c:lblAlgn val="ctr"/>
        <c:lblOffset val="100"/>
        <c:noMultiLvlLbl val="1"/>
      </c:catAx>
      <c:valAx>
        <c:axId val="38651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6516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output'!$T$107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output'!$S$108:$S$114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output'!$T$108:$T$114</c:f>
              <c:numCache>
                <c:formatCode>General</c:formatCode>
                <c:ptCount val="7"/>
                <c:pt idx="0">
                  <c:v>16</c:v>
                </c:pt>
                <c:pt idx="1">
                  <c:v>61</c:v>
                </c:pt>
                <c:pt idx="2">
                  <c:v>220</c:v>
                </c:pt>
                <c:pt idx="3">
                  <c:v>602</c:v>
                </c:pt>
                <c:pt idx="4">
                  <c:v>2953</c:v>
                </c:pt>
                <c:pt idx="5">
                  <c:v>6517</c:v>
                </c:pt>
                <c:pt idx="6">
                  <c:v>12029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AE-4AD8-AD0E-0DD61A870D5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output'!$U$107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output'!$S$108:$S$114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output'!$U$108:$U$114</c:f>
              <c:numCache>
                <c:formatCode>General</c:formatCode>
                <c:ptCount val="7"/>
                <c:pt idx="0">
                  <c:v>11</c:v>
                </c:pt>
                <c:pt idx="1">
                  <c:v>37</c:v>
                </c:pt>
                <c:pt idx="2">
                  <c:v>129</c:v>
                </c:pt>
                <c:pt idx="3">
                  <c:v>339</c:v>
                </c:pt>
                <c:pt idx="4">
                  <c:v>1621</c:v>
                </c:pt>
                <c:pt idx="5">
                  <c:v>3598</c:v>
                </c:pt>
                <c:pt idx="6">
                  <c:v>6466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AE-4AD8-AD0E-0DD61A870D5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output'!$V$107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output'!$S$108:$S$114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output'!$V$108:$V$114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47</c:v>
                </c:pt>
                <c:pt idx="3">
                  <c:v>129</c:v>
                </c:pt>
                <c:pt idx="4">
                  <c:v>638</c:v>
                </c:pt>
                <c:pt idx="5">
                  <c:v>1384</c:v>
                </c:pt>
                <c:pt idx="6">
                  <c:v>2497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AE-4AD8-AD0E-0DD61A870D5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output'!$W$107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output'!$S$108:$S$114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output'!$W$108:$W$114</c:f>
              <c:numCache>
                <c:formatCode>General</c:formatCode>
                <c:ptCount val="7"/>
                <c:pt idx="0">
                  <c:v>3</c:v>
                </c:pt>
                <c:pt idx="1">
                  <c:v>11</c:v>
                </c:pt>
                <c:pt idx="2">
                  <c:v>38</c:v>
                </c:pt>
                <c:pt idx="3">
                  <c:v>110</c:v>
                </c:pt>
                <c:pt idx="4">
                  <c:v>500</c:v>
                </c:pt>
                <c:pt idx="5">
                  <c:v>1188</c:v>
                </c:pt>
                <c:pt idx="6">
                  <c:v>1960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AE-4AD8-AD0E-0DD61A870D5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output'!$X$107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output'!$S$108:$S$114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output'!$X$108:$X$114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164</c:v>
                </c:pt>
                <c:pt idx="4">
                  <c:v>774</c:v>
                </c:pt>
                <c:pt idx="5">
                  <c:v>1532</c:v>
                </c:pt>
                <c:pt idx="6">
                  <c:v>3136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AE-4AD8-AD0E-0DD61A870D5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output'!$Y$107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output'!$S$108:$S$114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output'!$Y$108:$Y$114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104</c:v>
                </c:pt>
                <c:pt idx="5">
                  <c:v>238</c:v>
                </c:pt>
                <c:pt idx="6">
                  <c:v>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AE-4AD8-AD0E-0DD61A870D5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22432"/>
        <c:axId val="386522992"/>
      </c:barChart>
      <c:catAx>
        <c:axId val="3865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22992"/>
        <c:crosses val="autoZero"/>
        <c:auto val="1"/>
        <c:lblAlgn val="ctr"/>
        <c:lblOffset val="100"/>
        <c:noMultiLvlLbl val="1"/>
      </c:catAx>
      <c:valAx>
        <c:axId val="38652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6522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output'!$AE$97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output'!$AD$98:$AD$104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output'!$AE$98:$AE$104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65-45DC-A574-A0AF5B24E31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output'!$AF$97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output'!$AD$98:$AD$104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output'!$AF$98:$AF$104</c:f>
              <c:numCache>
                <c:formatCode>General</c:formatCode>
                <c:ptCount val="7"/>
                <c:pt idx="0">
                  <c:v>269659</c:v>
                </c:pt>
                <c:pt idx="1">
                  <c:v>1480597</c:v>
                </c:pt>
                <c:pt idx="2">
                  <c:v>5427982</c:v>
                </c:pt>
                <c:pt idx="3">
                  <c:v>18394061</c:v>
                </c:pt>
                <c:pt idx="4">
                  <c:v>115662388</c:v>
                </c:pt>
                <c:pt idx="5">
                  <c:v>273472455</c:v>
                </c:pt>
                <c:pt idx="6">
                  <c:v>462228022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65-45DC-A574-A0AF5B24E31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output'!$AG$97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output'!$AD$98:$AD$104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output'!$AG$98:$AG$104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65-45DC-A574-A0AF5B24E31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output'!$AH$97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output'!$AD$98:$AD$104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output'!$AH$98:$AH$104</c:f>
              <c:numCache>
                <c:formatCode>General</c:formatCode>
                <c:ptCount val="7"/>
                <c:pt idx="0">
                  <c:v>312851</c:v>
                </c:pt>
                <c:pt idx="1">
                  <c:v>1638052</c:v>
                </c:pt>
                <c:pt idx="2">
                  <c:v>5781832</c:v>
                </c:pt>
                <c:pt idx="3">
                  <c:v>19263458</c:v>
                </c:pt>
                <c:pt idx="4">
                  <c:v>118319495</c:v>
                </c:pt>
                <c:pt idx="5">
                  <c:v>276902260</c:v>
                </c:pt>
                <c:pt idx="6">
                  <c:v>469550588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65-45DC-A574-A0AF5B24E31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output'!$AI$97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output'!$AD$98:$AD$104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output'!$AI$98:$AI$104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65-45DC-A574-A0AF5B24E31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output'!$AJ$97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output'!$AD$98:$AD$104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output'!$AJ$98:$AJ$104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65-45DC-A574-A0AF5B24E31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28592"/>
        <c:axId val="386529152"/>
      </c:barChart>
      <c:catAx>
        <c:axId val="3865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29152"/>
        <c:crosses val="autoZero"/>
        <c:auto val="1"/>
        <c:lblAlgn val="ctr"/>
        <c:lblOffset val="100"/>
        <c:noMultiLvlLbl val="1"/>
      </c:catAx>
      <c:valAx>
        <c:axId val="38652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28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output'!$AE$107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output'!$AD$108:$AD$114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output'!$AE$108:$AE$114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59-4104-A164-60E1AED602C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output'!$AF$107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output'!$AD$108:$AD$114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output'!$AF$108:$AF$114</c:f>
              <c:numCache>
                <c:formatCode>General</c:formatCode>
                <c:ptCount val="7"/>
                <c:pt idx="0">
                  <c:v>613011</c:v>
                </c:pt>
                <c:pt idx="1">
                  <c:v>2608840</c:v>
                </c:pt>
                <c:pt idx="2">
                  <c:v>9484620</c:v>
                </c:pt>
                <c:pt idx="3">
                  <c:v>26812073</c:v>
                </c:pt>
                <c:pt idx="4">
                  <c:v>134511971</c:v>
                </c:pt>
                <c:pt idx="5">
                  <c:v>308594371</c:v>
                </c:pt>
                <c:pt idx="6">
                  <c:v>490065087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59-4104-A164-60E1AED602C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output'!$AG$107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output'!$AD$108:$AD$114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output'!$AG$108:$AG$114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59-4104-A164-60E1AED602C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'Small output'!$AH$107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'Small output'!$AD$108:$AD$114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output'!$AH$108:$AH$114</c:f>
              <c:numCache>
                <c:formatCode>General</c:formatCode>
                <c:ptCount val="7"/>
                <c:pt idx="0">
                  <c:v>690790</c:v>
                </c:pt>
                <c:pt idx="1">
                  <c:v>2868721</c:v>
                </c:pt>
                <c:pt idx="2">
                  <c:v>10663119</c:v>
                </c:pt>
                <c:pt idx="3">
                  <c:v>30648115</c:v>
                </c:pt>
                <c:pt idx="4">
                  <c:v>151855161</c:v>
                </c:pt>
                <c:pt idx="5">
                  <c:v>341716629</c:v>
                </c:pt>
                <c:pt idx="6">
                  <c:v>537883640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359-4104-A164-60E1AED602C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'Small output'!$AI$107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'Small output'!$AD$108:$AD$114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output'!$AI$108:$AI$114</c:f>
              <c:numCache>
                <c:formatCode>General</c:formatCode>
                <c:ptCount val="7"/>
                <c:pt idx="0">
                  <c:v>267203</c:v>
                </c:pt>
                <c:pt idx="1">
                  <c:v>896693</c:v>
                </c:pt>
                <c:pt idx="2">
                  <c:v>2780095</c:v>
                </c:pt>
                <c:pt idx="3">
                  <c:v>7671000</c:v>
                </c:pt>
                <c:pt idx="4">
                  <c:v>35845949</c:v>
                </c:pt>
                <c:pt idx="5">
                  <c:v>75500510</c:v>
                </c:pt>
                <c:pt idx="6">
                  <c:v>140587454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359-4104-A164-60E1AED602C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'Small output'!$AJ$107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'Small output'!$AD$108:$AD$114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'Small output'!$AJ$108:$AJ$114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359-4104-A164-60E1AED602C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34752"/>
        <c:axId val="386535312"/>
      </c:barChart>
      <c:catAx>
        <c:axId val="3865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35312"/>
        <c:crosses val="autoZero"/>
        <c:auto val="1"/>
        <c:lblAlgn val="ctr"/>
        <c:lblOffset val="100"/>
        <c:noMultiLvlLbl val="1"/>
      </c:catAx>
      <c:valAx>
        <c:axId val="38653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386534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'Small output'!$C$192</c:f>
              <c:strCache>
                <c:ptCount val="1"/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'Small output'!$B$193:$B$204</c:f>
              <c:strCache>
                <c:ptCount val="11"/>
                <c:pt idx="0">
                  <c:v>Single thread</c:v>
                </c:pt>
                <c:pt idx="2">
                  <c:v>Discarding</c:v>
                </c:pt>
                <c:pt idx="4">
                  <c:v>Multi thread</c:v>
                </c:pt>
                <c:pt idx="6">
                  <c:v>Multi thread discarding</c:v>
                </c:pt>
                <c:pt idx="8">
                  <c:v>Sorting</c:v>
                </c:pt>
                <c:pt idx="10">
                  <c:v>GPU</c:v>
                </c:pt>
              </c:strCache>
            </c:strRef>
          </c:cat>
          <c:val>
            <c:numRef>
              <c:f>'Small output'!$C$193:$C$204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8F-4E17-9832-AEA55E2276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'Small output'!$D$192</c:f>
              <c:strCache>
                <c:ptCount val="1"/>
                <c:pt idx="0">
                  <c:v>All skylines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'Small output'!$B$193:$B$204</c:f>
              <c:strCache>
                <c:ptCount val="11"/>
                <c:pt idx="0">
                  <c:v>Single thread</c:v>
                </c:pt>
                <c:pt idx="2">
                  <c:v>Discarding</c:v>
                </c:pt>
                <c:pt idx="4">
                  <c:v>Multi thread</c:v>
                </c:pt>
                <c:pt idx="6">
                  <c:v>Multi thread discarding</c:v>
                </c:pt>
                <c:pt idx="8">
                  <c:v>Sorting</c:v>
                </c:pt>
                <c:pt idx="10">
                  <c:v>GPU</c:v>
                </c:pt>
              </c:strCache>
            </c:strRef>
          </c:cat>
          <c:val>
            <c:numRef>
              <c:f>'Small output'!$D$193:$D$204</c:f>
              <c:numCache>
                <c:formatCode>General</c:formatCode>
                <c:ptCount val="12"/>
                <c:pt idx="0">
                  <c:v>3700</c:v>
                </c:pt>
                <c:pt idx="1">
                  <c:v>6677</c:v>
                </c:pt>
                <c:pt idx="2">
                  <c:v>2302</c:v>
                </c:pt>
                <c:pt idx="3">
                  <c:v>4182</c:v>
                </c:pt>
                <c:pt idx="4">
                  <c:v>880</c:v>
                </c:pt>
                <c:pt idx="5">
                  <c:v>1592</c:v>
                </c:pt>
                <c:pt idx="6">
                  <c:v>691</c:v>
                </c:pt>
                <c:pt idx="7">
                  <c:v>1148</c:v>
                </c:pt>
                <c:pt idx="8">
                  <c:v>4304</c:v>
                </c:pt>
                <c:pt idx="9">
                  <c:v>6292</c:v>
                </c:pt>
                <c:pt idx="10">
                  <c:v>234</c:v>
                </c:pt>
                <c:pt idx="11">
                  <c:v>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8F-4E17-9832-AEA55E2276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'Small output'!$E$192</c:f>
              <c:strCache>
                <c:ptCount val="1"/>
                <c:pt idx="0">
                  <c:v>Top-K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'Small output'!$B$193:$B$204</c:f>
              <c:strCache>
                <c:ptCount val="11"/>
                <c:pt idx="0">
                  <c:v>Single thread</c:v>
                </c:pt>
                <c:pt idx="2">
                  <c:v>Discarding</c:v>
                </c:pt>
                <c:pt idx="4">
                  <c:v>Multi thread</c:v>
                </c:pt>
                <c:pt idx="6">
                  <c:v>Multi thread discarding</c:v>
                </c:pt>
                <c:pt idx="8">
                  <c:v>Sorting</c:v>
                </c:pt>
                <c:pt idx="10">
                  <c:v>GPU</c:v>
                </c:pt>
              </c:strCache>
            </c:strRef>
          </c:cat>
          <c:val>
            <c:numRef>
              <c:f>'Small output'!$E$193:$E$204</c:f>
              <c:numCache>
                <c:formatCode>General</c:formatCode>
                <c:ptCount val="12"/>
                <c:pt idx="0">
                  <c:v>3700</c:v>
                </c:pt>
                <c:pt idx="1">
                  <c:v>6673</c:v>
                </c:pt>
                <c:pt idx="2">
                  <c:v>2301</c:v>
                </c:pt>
                <c:pt idx="3">
                  <c:v>4179</c:v>
                </c:pt>
                <c:pt idx="4">
                  <c:v>884</c:v>
                </c:pt>
                <c:pt idx="5">
                  <c:v>1583</c:v>
                </c:pt>
                <c:pt idx="6">
                  <c:v>695</c:v>
                </c:pt>
                <c:pt idx="7">
                  <c:v>1153</c:v>
                </c:pt>
                <c:pt idx="8">
                  <c:v>4315</c:v>
                </c:pt>
                <c:pt idx="9">
                  <c:v>6298</c:v>
                </c:pt>
                <c:pt idx="10">
                  <c:v>236</c:v>
                </c:pt>
                <c:pt idx="11">
                  <c:v>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8F-4E17-9832-AEA55E2276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39232"/>
        <c:axId val="386539792"/>
      </c:barChart>
      <c:catAx>
        <c:axId val="3865392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386539792"/>
        <c:crosses val="autoZero"/>
        <c:auto val="1"/>
        <c:lblAlgn val="ctr"/>
        <c:lblOffset val="100"/>
        <c:noMultiLvlLbl val="1"/>
      </c:catAx>
      <c:valAx>
        <c:axId val="38653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386539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Speedup - from 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'Marta  topk'!$R$61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'Marta  topk'!$M$62:$M$68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topk'!$R$62:$R$68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CD-4720-B215-B37CF295998C}"/>
            </c:ext>
          </c:extLst>
        </c:ser>
        <c:ser>
          <c:idx val="5"/>
          <c:order val="5"/>
          <c:tx>
            <c:strRef>
              <c:f>'Marta  topk'!$S$61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'Marta  topk'!$M$62:$M$68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topk'!$S$62:$S$68</c:f>
              <c:numCache>
                <c:formatCode>General</c:formatCode>
                <c:ptCount val="7"/>
                <c:pt idx="0">
                  <c:v>7.333333333333333</c:v>
                </c:pt>
                <c:pt idx="1">
                  <c:v>14.333333333333334</c:v>
                </c:pt>
                <c:pt idx="2">
                  <c:v>33.285714285714285</c:v>
                </c:pt>
                <c:pt idx="3">
                  <c:v>47.508474576271183</c:v>
                </c:pt>
                <c:pt idx="4">
                  <c:v>45.068807339449542</c:v>
                </c:pt>
                <c:pt idx="5">
                  <c:v>43.670157068062828</c:v>
                </c:pt>
                <c:pt idx="6">
                  <c:v>38.270119521912349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CD-4720-B215-B37CF295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350288"/>
        <c:axId val="10813452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topk'!$N$61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'Marta  topk'!$M$62:$M$68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topk'!$N$62:$N$68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0.51162790697674421</c:v>
                      </c:pt>
                      <c:pt idx="1">
                        <c:v>0.48496240601503759</c:v>
                      </c:pt>
                      <c:pt idx="2">
                        <c:v>0.47551020408163264</c:v>
                      </c:pt>
                      <c:pt idx="3">
                        <c:v>0.56455186304128901</c:v>
                      </c:pt>
                      <c:pt idx="4">
                        <c:v>0.41666666666666669</c:v>
                      </c:pt>
                      <c:pt idx="5">
                        <c:v>0.51602326156891853</c:v>
                      </c:pt>
                      <c:pt idx="6">
                        <c:v>0.47189962467330859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7CD-4720-B215-B37CF29599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topk'!$O$61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topk'!$O$62:$O$68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0.61111111111111116</c:v>
                      </c:pt>
                      <c:pt idx="1">
                        <c:v>0.59722222222222221</c:v>
                      </c:pt>
                      <c:pt idx="2">
                        <c:v>0.58250000000000002</c:v>
                      </c:pt>
                      <c:pt idx="3">
                        <c:v>0.65844491425886775</c:v>
                      </c:pt>
                      <c:pt idx="4">
                        <c:v>0.55533574496947768</c:v>
                      </c:pt>
                      <c:pt idx="5">
                        <c:v>0.631403644896955</c:v>
                      </c:pt>
                      <c:pt idx="6">
                        <c:v>0.59130809479839952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CD-4720-B215-B37CF295998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topk'!$P$61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topk'!$P$62:$P$68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2.4444444444444446</c:v>
                      </c:pt>
                      <c:pt idx="1">
                        <c:v>2.3454545454545452</c:v>
                      </c:pt>
                      <c:pt idx="2">
                        <c:v>2.2731707317073169</c:v>
                      </c:pt>
                      <c:pt idx="3">
                        <c:v>2.7697628458498023</c:v>
                      </c:pt>
                      <c:pt idx="4">
                        <c:v>1.9985760781122863</c:v>
                      </c:pt>
                      <c:pt idx="5">
                        <c:v>2.5366076180339086</c:v>
                      </c:pt>
                      <c:pt idx="6">
                        <c:v>2.289384622717956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CD-4720-B215-B37CF295998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topk'!$Q$61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topk'!$M$62:$M$68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topk'!$Q$62:$Q$68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2.2000000000000002</c:v>
                      </c:pt>
                      <c:pt idx="1">
                        <c:v>2.1147540983606556</c:v>
                      </c:pt>
                      <c:pt idx="2">
                        <c:v>2.0173160173160172</c:v>
                      </c:pt>
                      <c:pt idx="3">
                        <c:v>2.4142980189491818</c:v>
                      </c:pt>
                      <c:pt idx="4">
                        <c:v>1.9717037928958459</c:v>
                      </c:pt>
                      <c:pt idx="5">
                        <c:v>2.2019535374868004</c:v>
                      </c:pt>
                      <c:pt idx="6">
                        <c:v>2.0742388253077091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7CD-4720-B215-B37CF295998C}"/>
                  </c:ext>
                </c:extLst>
              </c15:ser>
            </c15:filteredBarSeries>
          </c:ext>
        </c:extLst>
      </c:barChart>
      <c:catAx>
        <c:axId val="10813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1.7991393039943553E-2"/>
              <c:y val="0.6584320110292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345248"/>
        <c:crosses val="autoZero"/>
        <c:auto val="1"/>
        <c:lblAlgn val="ctr"/>
        <c:lblOffset val="100"/>
        <c:noMultiLvlLbl val="0"/>
      </c:catAx>
      <c:valAx>
        <c:axId val="1081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/>
                  <a:t>PBF vs. WDS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3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09185841524093"/>
          <c:y val="0.82389014729714305"/>
          <c:w val="0.21119241778783568"/>
          <c:h val="6.6089150165617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Running times  - from far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Marta!$G$71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Marta!$B$72:$B$78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Marta!$G$72:$G$78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445</c:v>
                </c:pt>
                <c:pt idx="3">
                  <c:v>2536</c:v>
                </c:pt>
                <c:pt idx="4">
                  <c:v>8772</c:v>
                </c:pt>
                <c:pt idx="5">
                  <c:v>24353</c:v>
                </c:pt>
                <c:pt idx="6">
                  <c:v>39540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49-49D4-BCE3-6B1B6B809B47}"/>
            </c:ext>
          </c:extLst>
        </c:ser>
        <c:ser>
          <c:idx val="5"/>
          <c:order val="5"/>
          <c:tx>
            <c:strRef>
              <c:f>Marta!$H$71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Marta!$B$72:$B$78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Marta!$H$72:$H$78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55</c:v>
                </c:pt>
                <c:pt idx="4">
                  <c:v>194</c:v>
                </c:pt>
                <c:pt idx="5">
                  <c:v>805</c:v>
                </c:pt>
                <c:pt idx="6">
                  <c:v>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49-49D4-BCE3-6B1B6B80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88848"/>
        <c:axId val="3850894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Marta!$C$71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Marta!$C$72:$C$78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</c:v>
                      </c:pt>
                      <c:pt idx="1">
                        <c:v>289</c:v>
                      </c:pt>
                      <c:pt idx="2">
                        <c:v>1086</c:v>
                      </c:pt>
                      <c:pt idx="3">
                        <c:v>5200</c:v>
                      </c:pt>
                      <c:pt idx="4">
                        <c:v>24646</c:v>
                      </c:pt>
                      <c:pt idx="5">
                        <c:v>69929</c:v>
                      </c:pt>
                      <c:pt idx="6">
                        <c:v>109208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449-49D4-BCE3-6B1B6B809B4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Marta!$D$71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Marta!$D$72:$D$78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</c:v>
                      </c:pt>
                      <c:pt idx="1">
                        <c:v>207</c:v>
                      </c:pt>
                      <c:pt idx="2">
                        <c:v>763</c:v>
                      </c:pt>
                      <c:pt idx="3">
                        <c:v>4055</c:v>
                      </c:pt>
                      <c:pt idx="4">
                        <c:v>16964</c:v>
                      </c:pt>
                      <c:pt idx="5">
                        <c:v>49399</c:v>
                      </c:pt>
                      <c:pt idx="6">
                        <c:v>76575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F449-49D4-BCE3-6B1B6B809B4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Marta!$E$71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Marta!$E$72:$E$78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58</c:v>
                      </c:pt>
                      <c:pt idx="2">
                        <c:v>219</c:v>
                      </c:pt>
                      <c:pt idx="3">
                        <c:v>1033</c:v>
                      </c:pt>
                      <c:pt idx="4">
                        <c:v>5006</c:v>
                      </c:pt>
                      <c:pt idx="5">
                        <c:v>13889</c:v>
                      </c:pt>
                      <c:pt idx="6">
                        <c:v>21627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449-49D4-BCE3-6B1B6B809B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Marta!$F$71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Marta!$F$72:$F$78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54</c:v>
                      </c:pt>
                      <c:pt idx="2">
                        <c:v>213</c:v>
                      </c:pt>
                      <c:pt idx="3">
                        <c:v>1093</c:v>
                      </c:pt>
                      <c:pt idx="4">
                        <c:v>5082</c:v>
                      </c:pt>
                      <c:pt idx="5">
                        <c:v>14327</c:v>
                      </c:pt>
                      <c:pt idx="6">
                        <c:v>22751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F449-49D4-BCE3-6B1B6B809B47}"/>
                  </c:ext>
                </c:extLst>
              </c15:ser>
            </c15:filteredBarSeries>
          </c:ext>
        </c:extLst>
      </c:barChart>
      <c:catAx>
        <c:axId val="3850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4.1352868866075296E-2"/>
              <c:y val="0.672132314728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89408"/>
        <c:crosses val="autoZero"/>
        <c:auto val="1"/>
        <c:lblAlgn val="ctr"/>
        <c:lblOffset val="100"/>
        <c:noMultiLvlLbl val="0"/>
      </c:catAx>
      <c:valAx>
        <c:axId val="38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75102162862553"/>
          <c:y val="0.82310291921648271"/>
          <c:w val="0.21100147291715118"/>
          <c:h val="6.66517073966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Speedup - from far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'Marta  topk'!$R$71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'Marta  topk'!$M$72:$M$78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topk'!$R$72:$R$78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C0-4609-9842-A235CFD65D9A}"/>
            </c:ext>
          </c:extLst>
        </c:ser>
        <c:ser>
          <c:idx val="5"/>
          <c:order val="5"/>
          <c:tx>
            <c:strRef>
              <c:f>'Marta  topk'!$S$71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'Marta  topk'!$M$72:$M$78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topk'!$S$72:$S$78</c:f>
              <c:numCache>
                <c:formatCode>General</c:formatCode>
                <c:ptCount val="7"/>
                <c:pt idx="0">
                  <c:v>8</c:v>
                </c:pt>
                <c:pt idx="1">
                  <c:v>14.125</c:v>
                </c:pt>
                <c:pt idx="2">
                  <c:v>34.53846153846154</c:v>
                </c:pt>
                <c:pt idx="3">
                  <c:v>49.862745098039213</c:v>
                </c:pt>
                <c:pt idx="4">
                  <c:v>44.719387755102041</c:v>
                </c:pt>
                <c:pt idx="5">
                  <c:v>31.592977893368012</c:v>
                </c:pt>
                <c:pt idx="6">
                  <c:v>37.225471698113211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C0-4609-9842-A235CFD6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838160"/>
        <c:axId val="10788387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topk'!$N$71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'Marta  topk'!$M$72:$M$78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topk'!$N$72:$N$78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0.48979591836734693</c:v>
                      </c:pt>
                      <c:pt idx="1">
                        <c:v>0.3896551724137931</c:v>
                      </c:pt>
                      <c:pt idx="2">
                        <c:v>0.41192660550458715</c:v>
                      </c:pt>
                      <c:pt idx="3">
                        <c:v>0.48623326959847035</c:v>
                      </c:pt>
                      <c:pt idx="4">
                        <c:v>0.35537625689263702</c:v>
                      </c:pt>
                      <c:pt idx="5">
                        <c:v>0.34785659059018931</c:v>
                      </c:pt>
                      <c:pt idx="6">
                        <c:v>0.36213209988711764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1C0-4609-9842-A235CFD65D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topk'!$O$71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topk'!$O$72:$O$78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0.68571428571428572</c:v>
                      </c:pt>
                      <c:pt idx="1">
                        <c:v>0.54589371980676327</c:v>
                      </c:pt>
                      <c:pt idx="2">
                        <c:v>0.58769633507853403</c:v>
                      </c:pt>
                      <c:pt idx="3">
                        <c:v>0.62759131293188553</c:v>
                      </c:pt>
                      <c:pt idx="4">
                        <c:v>0.51573992350691378</c:v>
                      </c:pt>
                      <c:pt idx="5">
                        <c:v>0.49323940230631802</c:v>
                      </c:pt>
                      <c:pt idx="6">
                        <c:v>0.51708819289739216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1C0-4609-9842-A235CFD65D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topk'!$P$71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topk'!$P$72:$P$78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2.4</c:v>
                      </c:pt>
                      <c:pt idx="1">
                        <c:v>1.9152542372881356</c:v>
                      </c:pt>
                      <c:pt idx="2">
                        <c:v>2.0316742081447963</c:v>
                      </c:pt>
                      <c:pt idx="3">
                        <c:v>2.4499036608863198</c:v>
                      </c:pt>
                      <c:pt idx="4">
                        <c:v>1.7596868098775347</c:v>
                      </c:pt>
                      <c:pt idx="5">
                        <c:v>1.7487223781760599</c:v>
                      </c:pt>
                      <c:pt idx="6">
                        <c:v>1.8222499307287336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1C0-4609-9842-A235CFD65D9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topk'!$Q$71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topk'!$M$72:$M$78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topk'!$Q$72:$Q$78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2.6666666666666665</c:v>
                      </c:pt>
                      <c:pt idx="1">
                        <c:v>1.8225806451612903</c:v>
                      </c:pt>
                      <c:pt idx="2">
                        <c:v>2.0502283105022832</c:v>
                      </c:pt>
                      <c:pt idx="3">
                        <c:v>2.2055507372072856</c:v>
                      </c:pt>
                      <c:pt idx="4">
                        <c:v>1.7582748244734203</c:v>
                      </c:pt>
                      <c:pt idx="5">
                        <c:v>1.7063492063492063</c:v>
                      </c:pt>
                      <c:pt idx="6">
                        <c:v>1.7672429236832676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1C0-4609-9842-A235CFD65D9A}"/>
                  </c:ext>
                </c:extLst>
              </c15:ser>
            </c15:filteredBarSeries>
          </c:ext>
        </c:extLst>
      </c:barChart>
      <c:catAx>
        <c:axId val="10788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2.1690200117390385E-2"/>
              <c:y val="0.65500693510452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s-E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38720"/>
        <c:crosses val="autoZero"/>
        <c:auto val="1"/>
        <c:lblAlgn val="ctr"/>
        <c:lblOffset val="100"/>
        <c:noMultiLvlLbl val="0"/>
      </c:catAx>
      <c:valAx>
        <c:axId val="10788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PBF vs. WDS 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50629589022894"/>
          <c:y val="0.79991461582379686"/>
          <c:w val="0.21100147291715118"/>
          <c:h val="6.66517073966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Running times  - from 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'Marta  topk'!$G$61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'Marta  topk'!$B$62:$B$68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topk'!$G$62:$G$68</c:f>
              <c:numCache>
                <c:formatCode>General</c:formatCode>
                <c:ptCount val="7"/>
                <c:pt idx="0">
                  <c:v>22</c:v>
                </c:pt>
                <c:pt idx="1">
                  <c:v>129</c:v>
                </c:pt>
                <c:pt idx="2">
                  <c:v>466</c:v>
                </c:pt>
                <c:pt idx="3">
                  <c:v>2803</c:v>
                </c:pt>
                <c:pt idx="4">
                  <c:v>9825</c:v>
                </c:pt>
                <c:pt idx="5">
                  <c:v>33364</c:v>
                </c:pt>
                <c:pt idx="6">
                  <c:v>48029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73-4FFA-94E3-9AB2ED8A06E4}"/>
            </c:ext>
          </c:extLst>
        </c:ser>
        <c:ser>
          <c:idx val="5"/>
          <c:order val="5"/>
          <c:tx>
            <c:strRef>
              <c:f>'Marta  topk'!$H$61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'Marta  topk'!$B$62:$B$68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topk'!$H$62:$H$68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59</c:v>
                </c:pt>
                <c:pt idx="4">
                  <c:v>218</c:v>
                </c:pt>
                <c:pt idx="5">
                  <c:v>764</c:v>
                </c:pt>
                <c:pt idx="6">
                  <c:v>1255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73-4FFA-94E3-9AB2ED8A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837600"/>
        <c:axId val="8132285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topk'!$C$61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'Marta  topk'!$B$62:$B$68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topk'!$C$62:$C$68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</c:v>
                      </c:pt>
                      <c:pt idx="1">
                        <c:v>266</c:v>
                      </c:pt>
                      <c:pt idx="2">
                        <c:v>980</c:v>
                      </c:pt>
                      <c:pt idx="3">
                        <c:v>4965</c:v>
                      </c:pt>
                      <c:pt idx="4">
                        <c:v>23580</c:v>
                      </c:pt>
                      <c:pt idx="5">
                        <c:v>64656</c:v>
                      </c:pt>
                      <c:pt idx="6">
                        <c:v>101778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273-4FFA-94E3-9AB2ED8A06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topk'!$D$61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topk'!$D$62:$D$68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216</c:v>
                      </c:pt>
                      <c:pt idx="2">
                        <c:v>800</c:v>
                      </c:pt>
                      <c:pt idx="3">
                        <c:v>4257</c:v>
                      </c:pt>
                      <c:pt idx="4">
                        <c:v>17692</c:v>
                      </c:pt>
                      <c:pt idx="5">
                        <c:v>52841</c:v>
                      </c:pt>
                      <c:pt idx="6">
                        <c:v>81225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273-4FFA-94E3-9AB2ED8A06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topk'!$E$61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topk'!$E$62:$E$68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55</c:v>
                      </c:pt>
                      <c:pt idx="2">
                        <c:v>205</c:v>
                      </c:pt>
                      <c:pt idx="3">
                        <c:v>1012</c:v>
                      </c:pt>
                      <c:pt idx="4">
                        <c:v>4916</c:v>
                      </c:pt>
                      <c:pt idx="5">
                        <c:v>13153</c:v>
                      </c:pt>
                      <c:pt idx="6">
                        <c:v>20979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3273-4FFA-94E3-9AB2ED8A06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topk'!$F$61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topk'!$B$62:$B$68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topk'!$F$62:$F$68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61</c:v>
                      </c:pt>
                      <c:pt idx="2">
                        <c:v>231</c:v>
                      </c:pt>
                      <c:pt idx="3">
                        <c:v>1161</c:v>
                      </c:pt>
                      <c:pt idx="4">
                        <c:v>4983</c:v>
                      </c:pt>
                      <c:pt idx="5">
                        <c:v>15152</c:v>
                      </c:pt>
                      <c:pt idx="6">
                        <c:v>23155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273-4FFA-94E3-9AB2ED8A06E4}"/>
                  </c:ext>
                </c:extLst>
              </c15:ser>
            </c15:filteredBarSeries>
          </c:ext>
        </c:extLst>
      </c:barChart>
      <c:catAx>
        <c:axId val="10788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3.6662347586298528E-2"/>
              <c:y val="0.6577008786803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3228576"/>
        <c:crosses val="autoZero"/>
        <c:auto val="1"/>
        <c:lblAlgn val="ctr"/>
        <c:lblOffset val="100"/>
        <c:noMultiLvlLbl val="0"/>
      </c:catAx>
      <c:valAx>
        <c:axId val="8132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aseline="0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68632401962417"/>
          <c:y val="0.81985287276220509"/>
          <c:w val="0.21100147291715118"/>
          <c:h val="6.66517073966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 baseline="0"/>
              <a:t>Running times  - from far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'Marta  topk'!$G$71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'Marta  topk'!$B$72:$B$78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topk'!$G$72:$G$78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449</c:v>
                </c:pt>
                <c:pt idx="3">
                  <c:v>2543</c:v>
                </c:pt>
                <c:pt idx="4">
                  <c:v>8765</c:v>
                </c:pt>
                <c:pt idx="5">
                  <c:v>24295</c:v>
                </c:pt>
                <c:pt idx="6">
                  <c:v>39459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49-49D4-BCE3-6B1B6B809B47}"/>
            </c:ext>
          </c:extLst>
        </c:ser>
        <c:ser>
          <c:idx val="5"/>
          <c:order val="5"/>
          <c:tx>
            <c:strRef>
              <c:f>'Marta  topk'!$H$71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'Marta  topk'!$B$72:$B$78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topk'!$H$72:$H$78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51</c:v>
                </c:pt>
                <c:pt idx="4">
                  <c:v>196</c:v>
                </c:pt>
                <c:pt idx="5">
                  <c:v>769</c:v>
                </c:pt>
                <c:pt idx="6">
                  <c:v>1060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49-49D4-BCE3-6B1B6B80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221856"/>
        <c:axId val="8132212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topk'!$C$71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'Marta  topk'!$B$72:$B$78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topk'!$C$72:$C$78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</c:v>
                      </c:pt>
                      <c:pt idx="1">
                        <c:v>290</c:v>
                      </c:pt>
                      <c:pt idx="2">
                        <c:v>1090</c:v>
                      </c:pt>
                      <c:pt idx="3">
                        <c:v>5230</c:v>
                      </c:pt>
                      <c:pt idx="4">
                        <c:v>24664</c:v>
                      </c:pt>
                      <c:pt idx="5">
                        <c:v>69842</c:v>
                      </c:pt>
                      <c:pt idx="6">
                        <c:v>108963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449-49D4-BCE3-6B1B6B809B4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topk'!$D$71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topk'!$D$72:$D$78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</c:v>
                      </c:pt>
                      <c:pt idx="1">
                        <c:v>207</c:v>
                      </c:pt>
                      <c:pt idx="2">
                        <c:v>764</c:v>
                      </c:pt>
                      <c:pt idx="3">
                        <c:v>4052</c:v>
                      </c:pt>
                      <c:pt idx="4">
                        <c:v>16995</c:v>
                      </c:pt>
                      <c:pt idx="5">
                        <c:v>49256</c:v>
                      </c:pt>
                      <c:pt idx="6">
                        <c:v>76310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F449-49D4-BCE3-6B1B6B809B4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topk'!$E$71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topk'!$E$72:$E$78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59</c:v>
                      </c:pt>
                      <c:pt idx="2">
                        <c:v>221</c:v>
                      </c:pt>
                      <c:pt idx="3">
                        <c:v>1038</c:v>
                      </c:pt>
                      <c:pt idx="4">
                        <c:v>4981</c:v>
                      </c:pt>
                      <c:pt idx="5">
                        <c:v>13893</c:v>
                      </c:pt>
                      <c:pt idx="6">
                        <c:v>21654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449-49D4-BCE3-6B1B6B809B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topk'!$F$71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topk'!$B$72:$B$78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topk'!$F$72:$F$78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62</c:v>
                      </c:pt>
                      <c:pt idx="2">
                        <c:v>219</c:v>
                      </c:pt>
                      <c:pt idx="3">
                        <c:v>1153</c:v>
                      </c:pt>
                      <c:pt idx="4">
                        <c:v>4985</c:v>
                      </c:pt>
                      <c:pt idx="5">
                        <c:v>14238</c:v>
                      </c:pt>
                      <c:pt idx="6">
                        <c:v>22328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F449-49D4-BCE3-6B1B6B809B47}"/>
                  </c:ext>
                </c:extLst>
              </c15:ser>
            </c15:filteredBarSeries>
          </c:ext>
        </c:extLst>
      </c:barChart>
      <c:catAx>
        <c:axId val="81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>
            <c:manualLayout>
              <c:xMode val="edge"/>
              <c:yMode val="edge"/>
              <c:x val="4.1352868866075296E-2"/>
              <c:y val="0.672132314728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3221296"/>
        <c:crosses val="autoZero"/>
        <c:auto val="1"/>
        <c:lblAlgn val="ctr"/>
        <c:lblOffset val="100"/>
        <c:noMultiLvlLbl val="0"/>
      </c:catAx>
      <c:valAx>
        <c:axId val="8132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32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75102162862553"/>
          <c:y val="0.82310291921648271"/>
          <c:w val="0.21100147291715118"/>
          <c:h val="6.66517073966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topk'!$N$2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topk'!$N$3:$N$9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0.51515151515151514</c:v>
                </c:pt>
                <c:pt idx="2">
                  <c:v>0.71844660194174759</c:v>
                </c:pt>
                <c:pt idx="3">
                  <c:v>0.63157894736842102</c:v>
                </c:pt>
                <c:pt idx="4">
                  <c:v>0.722400857449089</c:v>
                </c:pt>
                <c:pt idx="5">
                  <c:v>0.56318380743982499</c:v>
                </c:pt>
                <c:pt idx="6">
                  <c:v>0.57102847362688658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topk'!$O$2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topk'!$O$3:$O$9</c:f>
              <c:numCache>
                <c:formatCode>General</c:formatCode>
                <c:ptCount val="7"/>
                <c:pt idx="0">
                  <c:v>1</c:v>
                </c:pt>
                <c:pt idx="1">
                  <c:v>0.89473684210526316</c:v>
                </c:pt>
                <c:pt idx="2">
                  <c:v>1.2131147540983607</c:v>
                </c:pt>
                <c:pt idx="3">
                  <c:v>1.0726256983240223</c:v>
                </c:pt>
                <c:pt idx="4">
                  <c:v>1.2144144144144144</c:v>
                </c:pt>
                <c:pt idx="5">
                  <c:v>0.88711762171477815</c:v>
                </c:pt>
                <c:pt idx="6">
                  <c:v>0.88476374156219861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'Marta  topk'!$P$2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topk'!$P$3:$P$9</c:f>
              <c:numCache>
                <c:formatCode>General</c:formatCode>
                <c:ptCount val="7"/>
                <c:pt idx="0">
                  <c:v>2</c:v>
                </c:pt>
                <c:pt idx="1">
                  <c:v>2.4285714285714284</c:v>
                </c:pt>
                <c:pt idx="2">
                  <c:v>3.2173913043478262</c:v>
                </c:pt>
                <c:pt idx="3">
                  <c:v>2.7826086956521738</c:v>
                </c:pt>
                <c:pt idx="4">
                  <c:v>3.2019002375296912</c:v>
                </c:pt>
                <c:pt idx="5">
                  <c:v>2.3803468208092484</c:v>
                </c:pt>
                <c:pt idx="6">
                  <c:v>2.4385382059800667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'Marta  topk'!$Q$2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topk'!$Q$3:$Q$9</c:f>
              <c:numCache>
                <c:formatCode>General</c:formatCode>
                <c:ptCount val="7"/>
                <c:pt idx="0">
                  <c:v>4</c:v>
                </c:pt>
                <c:pt idx="1">
                  <c:v>2.8333333333333335</c:v>
                </c:pt>
                <c:pt idx="2">
                  <c:v>3.8947368421052633</c:v>
                </c:pt>
                <c:pt idx="3">
                  <c:v>3.6923076923076925</c:v>
                </c:pt>
                <c:pt idx="4">
                  <c:v>4.0602409638554215</c:v>
                </c:pt>
                <c:pt idx="5">
                  <c:v>2.9625899280575538</c:v>
                </c:pt>
                <c:pt idx="6">
                  <c:v>2.9620661824051653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'Marta  topk'!$R$2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topk'!$S$3:$S$9</c:f>
              <c:numCache>
                <c:formatCode>General</c:formatCode>
                <c:ptCount val="7"/>
                <c:pt idx="0">
                  <c:v>1</c:v>
                </c:pt>
                <c:pt idx="1">
                  <c:v>1.8888888888888888</c:v>
                </c:pt>
                <c:pt idx="2">
                  <c:v>4.3529411764705879</c:v>
                </c:pt>
                <c:pt idx="3">
                  <c:v>6.193548387096774</c:v>
                </c:pt>
                <c:pt idx="4">
                  <c:v>9.6285714285714281</c:v>
                </c:pt>
                <c:pt idx="5">
                  <c:v>9.0704845814977979</c:v>
                </c:pt>
                <c:pt idx="6">
                  <c:v>8.4174311926605512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631824"/>
        <c:axId val="812631264"/>
      </c:barChart>
      <c:catAx>
        <c:axId val="8126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12631264"/>
        <c:crosses val="autoZero"/>
        <c:auto val="1"/>
        <c:lblAlgn val="ctr"/>
        <c:lblOffset val="100"/>
        <c:noMultiLvlLbl val="1"/>
      </c:catAx>
      <c:valAx>
        <c:axId val="81263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126318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topk'!$N$2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topk'!$N$13:$N$19</c:f>
              <c:numCache>
                <c:formatCode>General</c:formatCode>
                <c:ptCount val="7"/>
                <c:pt idx="0">
                  <c:v>0.375</c:v>
                </c:pt>
                <c:pt idx="1">
                  <c:v>0.31147540983606559</c:v>
                </c:pt>
                <c:pt idx="2">
                  <c:v>0.3</c:v>
                </c:pt>
                <c:pt idx="3">
                  <c:v>0.27242524916943522</c:v>
                </c:pt>
                <c:pt idx="4">
                  <c:v>0.26210633254317645</c:v>
                </c:pt>
                <c:pt idx="5">
                  <c:v>0.23507748964247352</c:v>
                </c:pt>
                <c:pt idx="6">
                  <c:v>0.26070330035746947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topk'!$O$2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topk'!$O$13:$O$19</c:f>
              <c:numCache>
                <c:formatCode>General</c:formatCode>
                <c:ptCount val="7"/>
                <c:pt idx="0">
                  <c:v>0.54545454545454541</c:v>
                </c:pt>
                <c:pt idx="1">
                  <c:v>0.51351351351351349</c:v>
                </c:pt>
                <c:pt idx="2">
                  <c:v>0.51162790697674421</c:v>
                </c:pt>
                <c:pt idx="3">
                  <c:v>0.48377581120943952</c:v>
                </c:pt>
                <c:pt idx="4">
                  <c:v>0.47748303516347934</c:v>
                </c:pt>
                <c:pt idx="5">
                  <c:v>0.42579210672595885</c:v>
                </c:pt>
                <c:pt idx="6">
                  <c:v>0.48499845344880915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'Marta  topk'!$P$2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topk'!$P$13:$P$19</c:f>
              <c:numCache>
                <c:formatCode>General</c:formatCode>
                <c:ptCount val="7"/>
                <c:pt idx="0">
                  <c:v>1.5</c:v>
                </c:pt>
                <c:pt idx="1">
                  <c:v>1.4615384615384615</c:v>
                </c:pt>
                <c:pt idx="2">
                  <c:v>1.4042553191489362</c:v>
                </c:pt>
                <c:pt idx="3">
                  <c:v>1.2713178294573644</c:v>
                </c:pt>
                <c:pt idx="4">
                  <c:v>1.213166144200627</c:v>
                </c:pt>
                <c:pt idx="5">
                  <c:v>1.1069364161849711</c:v>
                </c:pt>
                <c:pt idx="6">
                  <c:v>1.2559070885062074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'Marta  topk'!$Q$2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topk'!$Q$13:$Q$19</c:f>
              <c:numCache>
                <c:formatCode>General</c:formatCode>
                <c:ptCount val="7"/>
                <c:pt idx="0">
                  <c:v>2</c:v>
                </c:pt>
                <c:pt idx="1">
                  <c:v>1.7272727272727273</c:v>
                </c:pt>
                <c:pt idx="2">
                  <c:v>1.736842105263158</c:v>
                </c:pt>
                <c:pt idx="3">
                  <c:v>1.490909090909091</c:v>
                </c:pt>
                <c:pt idx="4">
                  <c:v>1.548</c:v>
                </c:pt>
                <c:pt idx="5">
                  <c:v>1.2895622895622896</c:v>
                </c:pt>
                <c:pt idx="6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'Marta  topk'!$R$2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topk'!$R$13:$R$19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topk'!$S$13:$S$19</c:f>
              <c:numCache>
                <c:formatCode>General</c:formatCode>
                <c:ptCount val="7"/>
                <c:pt idx="0">
                  <c:v>3</c:v>
                </c:pt>
                <c:pt idx="1">
                  <c:v>3.8</c:v>
                </c:pt>
                <c:pt idx="2">
                  <c:v>9.4285714285714288</c:v>
                </c:pt>
                <c:pt idx="3">
                  <c:v>9.1111111111111107</c:v>
                </c:pt>
                <c:pt idx="4">
                  <c:v>7.4423076923076925</c:v>
                </c:pt>
                <c:pt idx="5">
                  <c:v>6.4369747899159666</c:v>
                </c:pt>
                <c:pt idx="6">
                  <c:v>5.9847328244274811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998960"/>
        <c:axId val="1079998400"/>
      </c:barChart>
      <c:catAx>
        <c:axId val="107999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9998400"/>
        <c:crosses val="autoZero"/>
        <c:auto val="1"/>
        <c:lblAlgn val="ctr"/>
        <c:lblOffset val="100"/>
        <c:noMultiLvlLbl val="1"/>
      </c:catAx>
      <c:valAx>
        <c:axId val="107999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99989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topk'!$C$2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topk'!$C$3:$C$9</c:f>
              <c:numCache>
                <c:formatCode>General</c:formatCode>
                <c:ptCount val="7"/>
                <c:pt idx="0">
                  <c:v>7</c:v>
                </c:pt>
                <c:pt idx="1">
                  <c:v>33</c:v>
                </c:pt>
                <c:pt idx="2">
                  <c:v>103</c:v>
                </c:pt>
                <c:pt idx="3">
                  <c:v>304</c:v>
                </c:pt>
                <c:pt idx="4">
                  <c:v>1866</c:v>
                </c:pt>
                <c:pt idx="5">
                  <c:v>3656</c:v>
                </c:pt>
                <c:pt idx="6">
                  <c:v>6427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topk'!$D$2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topk'!$D$3:$D$9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61</c:v>
                </c:pt>
                <c:pt idx="3">
                  <c:v>179</c:v>
                </c:pt>
                <c:pt idx="4">
                  <c:v>1110</c:v>
                </c:pt>
                <c:pt idx="5">
                  <c:v>2321</c:v>
                </c:pt>
                <c:pt idx="6">
                  <c:v>4148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'Marta  topk'!$E$2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topk'!$E$3:$E$9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69</c:v>
                </c:pt>
                <c:pt idx="4">
                  <c:v>421</c:v>
                </c:pt>
                <c:pt idx="5">
                  <c:v>865</c:v>
                </c:pt>
                <c:pt idx="6">
                  <c:v>1505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'Marta  topk'!$F$2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topk'!$F$3:$F$9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52</c:v>
                </c:pt>
                <c:pt idx="4">
                  <c:v>332</c:v>
                </c:pt>
                <c:pt idx="5">
                  <c:v>695</c:v>
                </c:pt>
                <c:pt idx="6">
                  <c:v>1239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'Marta  topk'!$G$2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topk'!$G$3:$G$9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192</c:v>
                </c:pt>
                <c:pt idx="4">
                  <c:v>1348</c:v>
                </c:pt>
                <c:pt idx="5">
                  <c:v>2059</c:v>
                </c:pt>
                <c:pt idx="6">
                  <c:v>3670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topk'!$H$2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topk'!$H$3:$H$9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17</c:v>
                </c:pt>
                <c:pt idx="3">
                  <c:v>31</c:v>
                </c:pt>
                <c:pt idx="4">
                  <c:v>140</c:v>
                </c:pt>
                <c:pt idx="5">
                  <c:v>227</c:v>
                </c:pt>
                <c:pt idx="6">
                  <c:v>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417568"/>
        <c:axId val="1083417008"/>
      </c:barChart>
      <c:catAx>
        <c:axId val="10834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83417008"/>
        <c:crosses val="autoZero"/>
        <c:auto val="1"/>
        <c:lblAlgn val="ctr"/>
        <c:lblOffset val="100"/>
        <c:noMultiLvlLbl val="1"/>
      </c:catAx>
      <c:valAx>
        <c:axId val="108341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834175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topk'!$C$12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topk'!$C$13:$C$19</c:f>
              <c:numCache>
                <c:formatCode>General</c:formatCode>
                <c:ptCount val="7"/>
                <c:pt idx="0">
                  <c:v>16</c:v>
                </c:pt>
                <c:pt idx="1">
                  <c:v>61</c:v>
                </c:pt>
                <c:pt idx="2">
                  <c:v>220</c:v>
                </c:pt>
                <c:pt idx="3">
                  <c:v>602</c:v>
                </c:pt>
                <c:pt idx="4">
                  <c:v>2953</c:v>
                </c:pt>
                <c:pt idx="5">
                  <c:v>6517</c:v>
                </c:pt>
                <c:pt idx="6">
                  <c:v>12029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topk'!$D$12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topk'!$D$13:$D$19</c:f>
              <c:numCache>
                <c:formatCode>General</c:formatCode>
                <c:ptCount val="7"/>
                <c:pt idx="0">
                  <c:v>11</c:v>
                </c:pt>
                <c:pt idx="1">
                  <c:v>37</c:v>
                </c:pt>
                <c:pt idx="2">
                  <c:v>129</c:v>
                </c:pt>
                <c:pt idx="3">
                  <c:v>339</c:v>
                </c:pt>
                <c:pt idx="4">
                  <c:v>1621</c:v>
                </c:pt>
                <c:pt idx="5">
                  <c:v>3598</c:v>
                </c:pt>
                <c:pt idx="6">
                  <c:v>6466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'Marta  topk'!$E$12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topk'!$E$13:$E$19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47</c:v>
                </c:pt>
                <c:pt idx="3">
                  <c:v>129</c:v>
                </c:pt>
                <c:pt idx="4">
                  <c:v>638</c:v>
                </c:pt>
                <c:pt idx="5">
                  <c:v>1384</c:v>
                </c:pt>
                <c:pt idx="6">
                  <c:v>2497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'Marta  topk'!$F$12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topk'!$F$13:$F$19</c:f>
              <c:numCache>
                <c:formatCode>General</c:formatCode>
                <c:ptCount val="7"/>
                <c:pt idx="0">
                  <c:v>3</c:v>
                </c:pt>
                <c:pt idx="1">
                  <c:v>11</c:v>
                </c:pt>
                <c:pt idx="2">
                  <c:v>38</c:v>
                </c:pt>
                <c:pt idx="3">
                  <c:v>110</c:v>
                </c:pt>
                <c:pt idx="4">
                  <c:v>500</c:v>
                </c:pt>
                <c:pt idx="5">
                  <c:v>1188</c:v>
                </c:pt>
                <c:pt idx="6">
                  <c:v>1960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'Marta  topk'!$G$12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topk'!$G$13:$G$19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164</c:v>
                </c:pt>
                <c:pt idx="4">
                  <c:v>774</c:v>
                </c:pt>
                <c:pt idx="5">
                  <c:v>1532</c:v>
                </c:pt>
                <c:pt idx="6">
                  <c:v>3136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topk'!$H$12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topk'!$H$13:$H$19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104</c:v>
                </c:pt>
                <c:pt idx="5">
                  <c:v>238</c:v>
                </c:pt>
                <c:pt idx="6">
                  <c:v>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314384"/>
        <c:axId val="809313824"/>
      </c:barChart>
      <c:catAx>
        <c:axId val="8093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9313824"/>
        <c:crosses val="autoZero"/>
        <c:auto val="1"/>
        <c:lblAlgn val="ctr"/>
        <c:lblOffset val="100"/>
        <c:noMultiLvlLbl val="1"/>
      </c:catAx>
      <c:valAx>
        <c:axId val="809313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93143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'Marta  topk'!$R$2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47-492E-866E-F0F304C9A79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topk'!$S$3:$S$9</c:f>
              <c:numCache>
                <c:formatCode>General</c:formatCode>
                <c:ptCount val="7"/>
                <c:pt idx="0">
                  <c:v>1</c:v>
                </c:pt>
                <c:pt idx="1">
                  <c:v>1.8888888888888888</c:v>
                </c:pt>
                <c:pt idx="2">
                  <c:v>4.3529411764705879</c:v>
                </c:pt>
                <c:pt idx="3">
                  <c:v>6.193548387096774</c:v>
                </c:pt>
                <c:pt idx="4">
                  <c:v>9.6285714285714281</c:v>
                </c:pt>
                <c:pt idx="5">
                  <c:v>9.0704845814977979</c:v>
                </c:pt>
                <c:pt idx="6">
                  <c:v>8.4174311926605512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47-492E-866E-F0F304C9A79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456592"/>
        <c:axId val="108945603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topk'!$N$2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'Marta  topk'!$M$3:$M$9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0.5714285714285714</c:v>
                      </c:pt>
                      <c:pt idx="1">
                        <c:v>0.51515151515151514</c:v>
                      </c:pt>
                      <c:pt idx="2">
                        <c:v>0.71844660194174759</c:v>
                      </c:pt>
                      <c:pt idx="3">
                        <c:v>0.63157894736842102</c:v>
                      </c:pt>
                      <c:pt idx="4">
                        <c:v>0.722400857449089</c:v>
                      </c:pt>
                      <c:pt idx="5">
                        <c:v>0.56318380743982499</c:v>
                      </c:pt>
                      <c:pt idx="6">
                        <c:v>0.57102847362688658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topk'!$O$2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0.89473684210526316</c:v>
                      </c:pt>
                      <c:pt idx="2">
                        <c:v>1.2131147540983607</c:v>
                      </c:pt>
                      <c:pt idx="3">
                        <c:v>1.0726256983240223</c:v>
                      </c:pt>
                      <c:pt idx="4">
                        <c:v>1.2144144144144144</c:v>
                      </c:pt>
                      <c:pt idx="5">
                        <c:v>0.88711762171477815</c:v>
                      </c:pt>
                      <c:pt idx="6">
                        <c:v>0.88476374156219861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topk'!$P$2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2.4285714285714284</c:v>
                      </c:pt>
                      <c:pt idx="2">
                        <c:v>3.2173913043478262</c:v>
                      </c:pt>
                      <c:pt idx="3">
                        <c:v>2.7826086956521738</c:v>
                      </c:pt>
                      <c:pt idx="4">
                        <c:v>3.2019002375296912</c:v>
                      </c:pt>
                      <c:pt idx="5">
                        <c:v>2.3803468208092484</c:v>
                      </c:pt>
                      <c:pt idx="6">
                        <c:v>2.4385382059800667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topk'!$Q$2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2.8333333333333335</c:v>
                      </c:pt>
                      <c:pt idx="2">
                        <c:v>3.8947368421052633</c:v>
                      </c:pt>
                      <c:pt idx="3">
                        <c:v>3.6923076923076925</c:v>
                      </c:pt>
                      <c:pt idx="4">
                        <c:v>4.0602409638554215</c:v>
                      </c:pt>
                      <c:pt idx="5">
                        <c:v>2.9625899280575538</c:v>
                      </c:pt>
                      <c:pt idx="6">
                        <c:v>2.9620661824051653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10894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89456032"/>
        <c:crosses val="autoZero"/>
        <c:auto val="1"/>
        <c:lblAlgn val="ctr"/>
        <c:lblOffset val="100"/>
        <c:noMultiLvlLbl val="1"/>
      </c:catAx>
      <c:valAx>
        <c:axId val="108945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894565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'Marta  topk'!$R$2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topk'!$R$13:$R$19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3E-498B-963E-A25EE7099DE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topk'!$S$13:$S$19</c:f>
              <c:numCache>
                <c:formatCode>General</c:formatCode>
                <c:ptCount val="7"/>
                <c:pt idx="0">
                  <c:v>3</c:v>
                </c:pt>
                <c:pt idx="1">
                  <c:v>3.8</c:v>
                </c:pt>
                <c:pt idx="2">
                  <c:v>9.4285714285714288</c:v>
                </c:pt>
                <c:pt idx="3">
                  <c:v>9.1111111111111107</c:v>
                </c:pt>
                <c:pt idx="4">
                  <c:v>7.4423076923076925</c:v>
                </c:pt>
                <c:pt idx="5">
                  <c:v>6.4369747899159666</c:v>
                </c:pt>
                <c:pt idx="6">
                  <c:v>5.9847328244274811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53E-498B-963E-A25EE7099DE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67376"/>
        <c:axId val="14840696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topk'!$N$2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'Marta  topk'!$M$13:$M$19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topk'!$N$13:$N$19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0.375</c:v>
                      </c:pt>
                      <c:pt idx="1">
                        <c:v>0.31147540983606559</c:v>
                      </c:pt>
                      <c:pt idx="2">
                        <c:v>0.3</c:v>
                      </c:pt>
                      <c:pt idx="3">
                        <c:v>0.27242524916943522</c:v>
                      </c:pt>
                      <c:pt idx="4">
                        <c:v>0.26210633254317645</c:v>
                      </c:pt>
                      <c:pt idx="5">
                        <c:v>0.23507748964247352</c:v>
                      </c:pt>
                      <c:pt idx="6">
                        <c:v>0.26070330035746947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topk'!$O$2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topk'!$O$13:$O$19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0.54545454545454541</c:v>
                      </c:pt>
                      <c:pt idx="1">
                        <c:v>0.51351351351351349</c:v>
                      </c:pt>
                      <c:pt idx="2">
                        <c:v>0.51162790697674421</c:v>
                      </c:pt>
                      <c:pt idx="3">
                        <c:v>0.48377581120943952</c:v>
                      </c:pt>
                      <c:pt idx="4">
                        <c:v>0.47748303516347934</c:v>
                      </c:pt>
                      <c:pt idx="5">
                        <c:v>0.42579210672595885</c:v>
                      </c:pt>
                      <c:pt idx="6">
                        <c:v>0.48499845344880915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topk'!$P$2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topk'!$P$13:$P$19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1.5</c:v>
                      </c:pt>
                      <c:pt idx="1">
                        <c:v>1.4615384615384615</c:v>
                      </c:pt>
                      <c:pt idx="2">
                        <c:v>1.4042553191489362</c:v>
                      </c:pt>
                      <c:pt idx="3">
                        <c:v>1.2713178294573644</c:v>
                      </c:pt>
                      <c:pt idx="4">
                        <c:v>1.213166144200627</c:v>
                      </c:pt>
                      <c:pt idx="5">
                        <c:v>1.1069364161849711</c:v>
                      </c:pt>
                      <c:pt idx="6">
                        <c:v>1.2559070885062074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topk'!$Q$2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topk'!$M$13:$M$19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topk'!$Q$13:$Q$19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1.7272727272727273</c:v>
                      </c:pt>
                      <c:pt idx="2">
                        <c:v>1.736842105263158</c:v>
                      </c:pt>
                      <c:pt idx="3">
                        <c:v>1.490909090909091</c:v>
                      </c:pt>
                      <c:pt idx="4">
                        <c:v>1.548</c:v>
                      </c:pt>
                      <c:pt idx="5">
                        <c:v>1.2895622895622896</c:v>
                      </c:pt>
                      <c:pt idx="6">
                        <c:v>1.6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53E-498B-963E-A25EE7099DE2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14840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484069616"/>
        <c:crosses val="autoZero"/>
        <c:auto val="1"/>
        <c:lblAlgn val="ctr"/>
        <c:lblOffset val="100"/>
        <c:noMultiLvlLbl val="1"/>
      </c:catAx>
      <c:valAx>
        <c:axId val="148406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4840673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'Marta  topk'!$G$2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topk'!$G$3:$G$9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192</c:v>
                </c:pt>
                <c:pt idx="4">
                  <c:v>1348</c:v>
                </c:pt>
                <c:pt idx="5">
                  <c:v>2059</c:v>
                </c:pt>
                <c:pt idx="6">
                  <c:v>3670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BD-454B-8ADD-46155E484B5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topk'!$H$2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topk'!$H$3:$H$9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17</c:v>
                </c:pt>
                <c:pt idx="3">
                  <c:v>31</c:v>
                </c:pt>
                <c:pt idx="4">
                  <c:v>140</c:v>
                </c:pt>
                <c:pt idx="5">
                  <c:v>227</c:v>
                </c:pt>
                <c:pt idx="6">
                  <c:v>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BD-454B-8ADD-46155E484B5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83616"/>
        <c:axId val="14840841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topk'!$C$2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'Marta  topk'!$B$3:$B$9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33</c:v>
                      </c:pt>
                      <c:pt idx="2">
                        <c:v>103</c:v>
                      </c:pt>
                      <c:pt idx="3">
                        <c:v>304</c:v>
                      </c:pt>
                      <c:pt idx="4">
                        <c:v>1866</c:v>
                      </c:pt>
                      <c:pt idx="5">
                        <c:v>3656</c:v>
                      </c:pt>
                      <c:pt idx="6">
                        <c:v>6427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topk'!$D$2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19</c:v>
                      </c:pt>
                      <c:pt idx="2">
                        <c:v>61</c:v>
                      </c:pt>
                      <c:pt idx="3">
                        <c:v>179</c:v>
                      </c:pt>
                      <c:pt idx="4">
                        <c:v>1110</c:v>
                      </c:pt>
                      <c:pt idx="5">
                        <c:v>2321</c:v>
                      </c:pt>
                      <c:pt idx="6">
                        <c:v>4148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topk'!$E$2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7</c:v>
                      </c:pt>
                      <c:pt idx="2">
                        <c:v>23</c:v>
                      </c:pt>
                      <c:pt idx="3">
                        <c:v>69</c:v>
                      </c:pt>
                      <c:pt idx="4">
                        <c:v>421</c:v>
                      </c:pt>
                      <c:pt idx="5">
                        <c:v>865</c:v>
                      </c:pt>
                      <c:pt idx="6">
                        <c:v>1505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topk'!$F$2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topk'!$B$3:$B$9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6</c:v>
                      </c:pt>
                      <c:pt idx="2">
                        <c:v>19</c:v>
                      </c:pt>
                      <c:pt idx="3">
                        <c:v>52</c:v>
                      </c:pt>
                      <c:pt idx="4">
                        <c:v>332</c:v>
                      </c:pt>
                      <c:pt idx="5">
                        <c:v>695</c:v>
                      </c:pt>
                      <c:pt idx="6">
                        <c:v>1239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BBD-454B-8ADD-46155E484B5E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14840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484084176"/>
        <c:crosses val="autoZero"/>
        <c:auto val="1"/>
        <c:lblAlgn val="ctr"/>
        <c:lblOffset val="100"/>
        <c:noMultiLvlLbl val="1"/>
      </c:catAx>
      <c:valAx>
        <c:axId val="1484084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4840836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Marta!$N$2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Marta!$N$3:$N$9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0.51515151515151514</c:v>
                </c:pt>
                <c:pt idx="2">
                  <c:v>0.72549019607843135</c:v>
                </c:pt>
                <c:pt idx="3">
                  <c:v>0.63036303630363033</c:v>
                </c:pt>
                <c:pt idx="4">
                  <c:v>0.72317596566523601</c:v>
                </c:pt>
                <c:pt idx="5">
                  <c:v>0.5647995606809445</c:v>
                </c:pt>
                <c:pt idx="6">
                  <c:v>0.57416640698036769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Marta!$O$2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Marta!$O$3:$O$9</c:f>
              <c:numCache>
                <c:formatCode>General</c:formatCode>
                <c:ptCount val="7"/>
                <c:pt idx="0">
                  <c:v>1</c:v>
                </c:pt>
                <c:pt idx="1">
                  <c:v>0.89473684210526316</c:v>
                </c:pt>
                <c:pt idx="2">
                  <c:v>1.2333333333333334</c:v>
                </c:pt>
                <c:pt idx="3">
                  <c:v>1.0730337078651686</c:v>
                </c:pt>
                <c:pt idx="4">
                  <c:v>1.2144144144144144</c:v>
                </c:pt>
                <c:pt idx="5">
                  <c:v>0.88778593008200257</c:v>
                </c:pt>
                <c:pt idx="6">
                  <c:v>0.88880849011095031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Marta!$P$2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Marta!$P$3:$P$9</c:f>
              <c:numCache>
                <c:formatCode>General</c:formatCode>
                <c:ptCount val="7"/>
                <c:pt idx="0">
                  <c:v>2</c:v>
                </c:pt>
                <c:pt idx="1">
                  <c:v>2.4285714285714284</c:v>
                </c:pt>
                <c:pt idx="2">
                  <c:v>3.2173913043478262</c:v>
                </c:pt>
                <c:pt idx="3">
                  <c:v>2.8088235294117645</c:v>
                </c:pt>
                <c:pt idx="4">
                  <c:v>3.2248803827751198</c:v>
                </c:pt>
                <c:pt idx="5">
                  <c:v>2.3835457705677867</c:v>
                </c:pt>
                <c:pt idx="6">
                  <c:v>2.4583055370246831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Marta!$Q$2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Marta!$Q$3:$Q$9</c:f>
              <c:numCache>
                <c:formatCode>General</c:formatCode>
                <c:ptCount val="7"/>
                <c:pt idx="0">
                  <c:v>4</c:v>
                </c:pt>
                <c:pt idx="1">
                  <c:v>2.8333333333333335</c:v>
                </c:pt>
                <c:pt idx="2">
                  <c:v>3.7</c:v>
                </c:pt>
                <c:pt idx="3">
                  <c:v>3.6037735849056602</c:v>
                </c:pt>
                <c:pt idx="4">
                  <c:v>4.1993769470404985</c:v>
                </c:pt>
                <c:pt idx="5">
                  <c:v>2.8890449438202248</c:v>
                </c:pt>
                <c:pt idx="6">
                  <c:v>2.9432907348242812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Marta!$R$2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Marta!$S$3:$S$9</c:f>
              <c:numCache>
                <c:formatCode>General</c:formatCode>
                <c:ptCount val="7"/>
                <c:pt idx="0">
                  <c:v>1</c:v>
                </c:pt>
                <c:pt idx="1">
                  <c:v>1.7</c:v>
                </c:pt>
                <c:pt idx="2">
                  <c:v>4.3529411764705879</c:v>
                </c:pt>
                <c:pt idx="3">
                  <c:v>6.161290322580645</c:v>
                </c:pt>
                <c:pt idx="4">
                  <c:v>9.7681159420289863</c:v>
                </c:pt>
                <c:pt idx="5">
                  <c:v>8.6793248945147674</c:v>
                </c:pt>
                <c:pt idx="6">
                  <c:v>8.5300925925925934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993-47D8-941F-416743F1EF6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095008"/>
        <c:axId val="385095568"/>
      </c:barChart>
      <c:catAx>
        <c:axId val="3850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5095568"/>
        <c:crosses val="autoZero"/>
        <c:auto val="1"/>
        <c:lblAlgn val="ctr"/>
        <c:lblOffset val="100"/>
        <c:noMultiLvlLbl val="1"/>
      </c:catAx>
      <c:valAx>
        <c:axId val="38509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3850950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'Marta  topk'!$G$12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topk'!$G$13:$G$19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164</c:v>
                </c:pt>
                <c:pt idx="4">
                  <c:v>774</c:v>
                </c:pt>
                <c:pt idx="5">
                  <c:v>1532</c:v>
                </c:pt>
                <c:pt idx="6">
                  <c:v>3136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61-4883-BE4B-551468E4D84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topk'!$H$12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topk'!$H$13:$H$19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104</c:v>
                </c:pt>
                <c:pt idx="5">
                  <c:v>238</c:v>
                </c:pt>
                <c:pt idx="6">
                  <c:v>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61-4883-BE4B-551468E4D84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86976"/>
        <c:axId val="14840808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topk'!$C$12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'Marta  topk'!$B$13:$B$19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61</c:v>
                      </c:pt>
                      <c:pt idx="2">
                        <c:v>220</c:v>
                      </c:pt>
                      <c:pt idx="3">
                        <c:v>602</c:v>
                      </c:pt>
                      <c:pt idx="4">
                        <c:v>2953</c:v>
                      </c:pt>
                      <c:pt idx="5">
                        <c:v>6517</c:v>
                      </c:pt>
                      <c:pt idx="6">
                        <c:v>12029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topk'!$D$12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37</c:v>
                      </c:pt>
                      <c:pt idx="2">
                        <c:v>129</c:v>
                      </c:pt>
                      <c:pt idx="3">
                        <c:v>339</c:v>
                      </c:pt>
                      <c:pt idx="4">
                        <c:v>1621</c:v>
                      </c:pt>
                      <c:pt idx="5">
                        <c:v>3598</c:v>
                      </c:pt>
                      <c:pt idx="6">
                        <c:v>6466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topk'!$E$12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topk'!$E$13:$E$19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47</c:v>
                      </c:pt>
                      <c:pt idx="3">
                        <c:v>129</c:v>
                      </c:pt>
                      <c:pt idx="4">
                        <c:v>638</c:v>
                      </c:pt>
                      <c:pt idx="5">
                        <c:v>1384</c:v>
                      </c:pt>
                      <c:pt idx="6">
                        <c:v>2497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topk'!$F$12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topk'!$B$13:$B$19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11</c:v>
                      </c:pt>
                      <c:pt idx="2">
                        <c:v>38</c:v>
                      </c:pt>
                      <c:pt idx="3">
                        <c:v>110</c:v>
                      </c:pt>
                      <c:pt idx="4">
                        <c:v>500</c:v>
                      </c:pt>
                      <c:pt idx="5">
                        <c:v>1188</c:v>
                      </c:pt>
                      <c:pt idx="6">
                        <c:v>1960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1361-4883-BE4B-551468E4D84C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14840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484080816"/>
        <c:crosses val="autoZero"/>
        <c:auto val="1"/>
        <c:lblAlgn val="ctr"/>
        <c:lblOffset val="100"/>
        <c:noMultiLvlLbl val="1"/>
      </c:catAx>
      <c:valAx>
        <c:axId val="148408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4840869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baseline="0"/>
              <a:t>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topk'!$AD$2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topk'!$AD$3:$AD$9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topk'!$AE$2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topk'!$AE$3:$AE$9</c:f>
              <c:numCache>
                <c:formatCode>General</c:formatCode>
                <c:ptCount val="7"/>
                <c:pt idx="0">
                  <c:v>269659</c:v>
                </c:pt>
                <c:pt idx="1">
                  <c:v>1480597</c:v>
                </c:pt>
                <c:pt idx="2">
                  <c:v>5427982</c:v>
                </c:pt>
                <c:pt idx="3">
                  <c:v>18394061</c:v>
                </c:pt>
                <c:pt idx="4">
                  <c:v>115662388</c:v>
                </c:pt>
                <c:pt idx="5">
                  <c:v>273472455</c:v>
                </c:pt>
                <c:pt idx="6">
                  <c:v>462228022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'Marta  topk'!$AF$2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topk'!$AF$3:$AF$9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'Marta  topk'!$AG$2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topk'!$AG$3:$AG$9</c:f>
              <c:numCache>
                <c:formatCode>General</c:formatCode>
                <c:ptCount val="7"/>
                <c:pt idx="0">
                  <c:v>312851</c:v>
                </c:pt>
                <c:pt idx="1">
                  <c:v>1638052</c:v>
                </c:pt>
                <c:pt idx="2">
                  <c:v>5781832</c:v>
                </c:pt>
                <c:pt idx="3">
                  <c:v>19263458</c:v>
                </c:pt>
                <c:pt idx="4">
                  <c:v>118319495</c:v>
                </c:pt>
                <c:pt idx="5">
                  <c:v>276902260</c:v>
                </c:pt>
                <c:pt idx="6">
                  <c:v>469550588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'Marta  topk'!$AH$2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topk'!$AH$3:$AH$9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topk'!$AI$2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topk'!$AI$3:$AI$9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55-4998-BCE5-8FA7B52BAFA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367120"/>
        <c:axId val="1084368240"/>
      </c:barChart>
      <c:lineChart>
        <c:grouping val="standard"/>
        <c:varyColors val="1"/>
        <c:ser>
          <c:idx val="6"/>
          <c:order val="6"/>
          <c:tx>
            <c:strRef>
              <c:f>'Marta  topk'!$AJ$2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topk'!$AJ$3:$AJ$9</c:f>
              <c:numCache>
                <c:formatCode>General</c:formatCode>
                <c:ptCount val="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255-4998-BCE5-8FA7B52BAFAE}"/>
            </c:ext>
          </c:extLst>
        </c:ser>
        <c:ser>
          <c:idx val="7"/>
          <c:order val="7"/>
          <c:tx>
            <c:strRef>
              <c:f>'Marta  topk'!$AK$2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topk'!$AK$3:$AK$9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255-4998-BCE5-8FA7B52B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70480"/>
        <c:axId val="1084367680"/>
      </c:lineChart>
      <c:catAx>
        <c:axId val="108436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84368240"/>
        <c:crossesAt val="0"/>
        <c:auto val="1"/>
        <c:lblAlgn val="ctr"/>
        <c:lblOffset val="100"/>
        <c:noMultiLvlLbl val="1"/>
      </c:catAx>
      <c:valAx>
        <c:axId val="1084368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dominance tests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84367120"/>
        <c:crosses val="autoZero"/>
        <c:crossBetween val="between"/>
      </c:valAx>
      <c:valAx>
        <c:axId val="1084367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poits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4370480"/>
        <c:crosses val="max"/>
        <c:crossBetween val="between"/>
      </c:valAx>
      <c:catAx>
        <c:axId val="108437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43676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baseline="0"/>
              <a:t>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'Marta  topk'!$AH$2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topk'!$AH$3:$AH$9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CE-4117-92F8-46DB32EAAF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'Marta  topk'!$AI$2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topk'!$AI$3:$AI$9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CE-4117-92F8-46DB32EAAF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981936"/>
        <c:axId val="5469824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'Marta  topk'!$AD$2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'Marta  topk'!$AC$3:$AC$9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'Marta  topk'!$AD$3:$AD$9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688023</c:v>
                      </c:pt>
                      <c:pt idx="1">
                        <c:v>3594390</c:v>
                      </c:pt>
                      <c:pt idx="2">
                        <c:v>12419800</c:v>
                      </c:pt>
                      <c:pt idx="3">
                        <c:v>41354457</c:v>
                      </c:pt>
                      <c:pt idx="4">
                        <c:v>249227817</c:v>
                      </c:pt>
                      <c:pt idx="5">
                        <c:v>564447799</c:v>
                      </c:pt>
                      <c:pt idx="6">
                        <c:v>965024961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topk'!$AE$2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topk'!$AE$3:$AE$9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269659</c:v>
                      </c:pt>
                      <c:pt idx="1">
                        <c:v>1480597</c:v>
                      </c:pt>
                      <c:pt idx="2">
                        <c:v>5427982</c:v>
                      </c:pt>
                      <c:pt idx="3">
                        <c:v>18394061</c:v>
                      </c:pt>
                      <c:pt idx="4">
                        <c:v>115662388</c:v>
                      </c:pt>
                      <c:pt idx="5">
                        <c:v>273472455</c:v>
                      </c:pt>
                      <c:pt idx="6">
                        <c:v>462228022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topk'!$AF$2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topk'!$AF$3:$AF$9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688023</c:v>
                      </c:pt>
                      <c:pt idx="1">
                        <c:v>3594390</c:v>
                      </c:pt>
                      <c:pt idx="2">
                        <c:v>12419800</c:v>
                      </c:pt>
                      <c:pt idx="3">
                        <c:v>41354457</c:v>
                      </c:pt>
                      <c:pt idx="4">
                        <c:v>249227817</c:v>
                      </c:pt>
                      <c:pt idx="5">
                        <c:v>564447799</c:v>
                      </c:pt>
                      <c:pt idx="6">
                        <c:v>965024961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topk'!$AG$2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'Marta  topk'!$AC$3:$AC$9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'Marta  topk'!$AG$3:$AG$9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312851</c:v>
                      </c:pt>
                      <c:pt idx="1">
                        <c:v>1638052</c:v>
                      </c:pt>
                      <c:pt idx="2">
                        <c:v>5781832</c:v>
                      </c:pt>
                      <c:pt idx="3">
                        <c:v>19263458</c:v>
                      </c:pt>
                      <c:pt idx="4">
                        <c:v>118319495</c:v>
                      </c:pt>
                      <c:pt idx="5">
                        <c:v>276902260</c:v>
                      </c:pt>
                      <c:pt idx="6">
                        <c:v>469550588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ECE-4117-92F8-46DB32EAAFDD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'Marta  topk'!$AJ$2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topk'!$AJ$3:$AJ$9</c:f>
              <c:numCache>
                <c:formatCode>General</c:formatCode>
                <c:ptCount val="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CE-4117-92F8-46DB32EAAFDD}"/>
            </c:ext>
          </c:extLst>
        </c:ser>
        <c:ser>
          <c:idx val="7"/>
          <c:order val="7"/>
          <c:tx>
            <c:strRef>
              <c:f>'Marta  topk'!$AK$2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cat>
            <c:strRef>
              <c:f>'Marta  topk'!$AC$3:$AC$9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topk'!$AK$3:$AK$9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CE-4117-92F8-46DB32EA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84736"/>
        <c:axId val="546983056"/>
      </c:lineChart>
      <c:catAx>
        <c:axId val="5469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546982496"/>
        <c:crossesAt val="0"/>
        <c:auto val="1"/>
        <c:lblAlgn val="ctr"/>
        <c:lblOffset val="100"/>
        <c:noMultiLvlLbl val="1"/>
      </c:catAx>
      <c:valAx>
        <c:axId val="546982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dominance tests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546981936"/>
        <c:crosses val="autoZero"/>
        <c:crossBetween val="between"/>
      </c:valAx>
      <c:valAx>
        <c:axId val="5469830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N. of poits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984736"/>
        <c:crosses val="max"/>
        <c:crossBetween val="between"/>
      </c:valAx>
      <c:catAx>
        <c:axId val="5469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983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topk'!$C$109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topk'!$C$110:$C$116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192</c:v>
                </c:pt>
                <c:pt idx="4">
                  <c:v>1348</c:v>
                </c:pt>
                <c:pt idx="5">
                  <c:v>2059</c:v>
                </c:pt>
                <c:pt idx="6">
                  <c:v>3670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D9-4FD7-9AA2-627807D0B0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topk'!$D$109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topk'!$D$110:$D$116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17</c:v>
                </c:pt>
                <c:pt idx="3">
                  <c:v>31</c:v>
                </c:pt>
                <c:pt idx="4">
                  <c:v>140</c:v>
                </c:pt>
                <c:pt idx="5">
                  <c:v>227</c:v>
                </c:pt>
                <c:pt idx="6">
                  <c:v>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D9-4FD7-9AA2-627807D0B0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985168"/>
        <c:axId val="1079987408"/>
      </c:barChart>
      <c:lineChart>
        <c:grouping val="standard"/>
        <c:varyColors val="1"/>
        <c:ser>
          <c:idx val="2"/>
          <c:order val="2"/>
          <c:tx>
            <c:strRef>
              <c:f>'Marta  topk'!$E$109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topk'!$E$110:$E$116</c:f>
              <c:numCache>
                <c:formatCode>General</c:formatCode>
                <c:ptCount val="7"/>
                <c:pt idx="0">
                  <c:v>22</c:v>
                </c:pt>
                <c:pt idx="1">
                  <c:v>129</c:v>
                </c:pt>
                <c:pt idx="2">
                  <c:v>466</c:v>
                </c:pt>
                <c:pt idx="3">
                  <c:v>2803</c:v>
                </c:pt>
                <c:pt idx="4">
                  <c:v>9825</c:v>
                </c:pt>
                <c:pt idx="5">
                  <c:v>33364</c:v>
                </c:pt>
                <c:pt idx="6">
                  <c:v>48029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D9-4FD7-9AA2-627807D0B044}"/>
            </c:ext>
          </c:extLst>
        </c:ser>
        <c:ser>
          <c:idx val="3"/>
          <c:order val="3"/>
          <c:tx>
            <c:strRef>
              <c:f>'Marta  topk'!$F$109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topk'!$F$110:$F$116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59</c:v>
                </c:pt>
                <c:pt idx="4">
                  <c:v>218</c:v>
                </c:pt>
                <c:pt idx="5">
                  <c:v>764</c:v>
                </c:pt>
                <c:pt idx="6">
                  <c:v>1255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D9-4FD7-9AA2-627807D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89088"/>
        <c:axId val="1079991888"/>
      </c:lineChart>
      <c:catAx>
        <c:axId val="10799851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9987408"/>
        <c:crosses val="autoZero"/>
        <c:auto val="1"/>
        <c:lblAlgn val="ctr"/>
        <c:lblOffset val="100"/>
        <c:noMultiLvlLbl val="1"/>
      </c:catAx>
      <c:valAx>
        <c:axId val="107998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Miliseconds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9985168"/>
        <c:crosses val="autoZero"/>
        <c:crossBetween val="between"/>
      </c:valAx>
      <c:valAx>
        <c:axId val="1079991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Milisecons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079989088"/>
        <c:crosses val="max"/>
        <c:crossBetween val="between"/>
      </c:valAx>
      <c:catAx>
        <c:axId val="10799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9918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topk'!$C$109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topk'!$C$120:$C$126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164</c:v>
                </c:pt>
                <c:pt idx="4">
                  <c:v>774</c:v>
                </c:pt>
                <c:pt idx="5">
                  <c:v>1532</c:v>
                </c:pt>
                <c:pt idx="6">
                  <c:v>3136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2C-413F-B4D4-60E9178591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topk'!$D$109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topk'!$D$120:$D$126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104</c:v>
                </c:pt>
                <c:pt idx="5">
                  <c:v>238</c:v>
                </c:pt>
                <c:pt idx="6">
                  <c:v>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2C-413F-B4D4-60E9178591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08288"/>
        <c:axId val="479196624"/>
      </c:barChart>
      <c:lineChart>
        <c:grouping val="standard"/>
        <c:varyColors val="1"/>
        <c:ser>
          <c:idx val="2"/>
          <c:order val="2"/>
          <c:tx>
            <c:strRef>
              <c:f>'Marta  topk'!$E$109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topk'!$E$120:$E$126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449</c:v>
                </c:pt>
                <c:pt idx="3">
                  <c:v>2543</c:v>
                </c:pt>
                <c:pt idx="4">
                  <c:v>8765</c:v>
                </c:pt>
                <c:pt idx="5">
                  <c:v>24295</c:v>
                </c:pt>
                <c:pt idx="6">
                  <c:v>39459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2C-413F-B4D4-60E9178591DD}"/>
            </c:ext>
          </c:extLst>
        </c:ser>
        <c:ser>
          <c:idx val="3"/>
          <c:order val="3"/>
          <c:tx>
            <c:strRef>
              <c:f>'Marta  topk'!$F$109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topk'!$F$120:$F$126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51</c:v>
                </c:pt>
                <c:pt idx="4">
                  <c:v>196</c:v>
                </c:pt>
                <c:pt idx="5">
                  <c:v>769</c:v>
                </c:pt>
                <c:pt idx="6">
                  <c:v>1060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2C-413F-B4D4-60E91785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98864"/>
        <c:axId val="479194944"/>
      </c:lineChart>
      <c:catAx>
        <c:axId val="4778082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79196624"/>
        <c:crosses val="autoZero"/>
        <c:auto val="1"/>
        <c:lblAlgn val="ctr"/>
        <c:lblOffset val="100"/>
        <c:noMultiLvlLbl val="1"/>
      </c:catAx>
      <c:valAx>
        <c:axId val="47919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Miliseconds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77808288"/>
        <c:crosses val="autoZero"/>
        <c:crossBetween val="between"/>
      </c:valAx>
      <c:valAx>
        <c:axId val="479194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Milisecons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79198864"/>
        <c:crosses val="max"/>
        <c:crossBetween val="between"/>
      </c:valAx>
      <c:catAx>
        <c:axId val="47919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1949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 </a:t>
            </a:r>
            <a:r>
              <a:rPr lang="es-ES" baseline="0"/>
              <a:t>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topk'!$N$109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topk'!$N$110:$N$116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89-4662-BAF1-D69004018CF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topk'!$O$109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topk'!$O$110:$O$116</c:f>
              <c:numCache>
                <c:formatCode>General</c:formatCode>
                <c:ptCount val="7"/>
                <c:pt idx="0">
                  <c:v>1</c:v>
                </c:pt>
                <c:pt idx="1">
                  <c:v>1.8888888888888888</c:v>
                </c:pt>
                <c:pt idx="2">
                  <c:v>4.3529411764705879</c:v>
                </c:pt>
                <c:pt idx="3">
                  <c:v>6.193548387096774</c:v>
                </c:pt>
                <c:pt idx="4">
                  <c:v>9.6285714285714281</c:v>
                </c:pt>
                <c:pt idx="5">
                  <c:v>9.0704845814977979</c:v>
                </c:pt>
                <c:pt idx="6">
                  <c:v>8.4174311926605512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89-4662-BAF1-D69004018CF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675728"/>
        <c:axId val="479128288"/>
      </c:barChart>
      <c:lineChart>
        <c:grouping val="standard"/>
        <c:varyColors val="1"/>
        <c:ser>
          <c:idx val="2"/>
          <c:order val="2"/>
          <c:tx>
            <c:strRef>
              <c:f>'Marta  topk'!$P$109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topk'!$P$110:$P$116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89-4662-BAF1-D69004018CF2}"/>
            </c:ext>
          </c:extLst>
        </c:ser>
        <c:ser>
          <c:idx val="3"/>
          <c:order val="3"/>
          <c:tx>
            <c:strRef>
              <c:f>'Marta  topk'!$Q$109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'Marta  topk'!$B$110:$B$116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topk'!$Q$110:$Q$116</c:f>
              <c:numCache>
                <c:formatCode>General</c:formatCode>
                <c:ptCount val="7"/>
                <c:pt idx="0">
                  <c:v>7.333333333333333</c:v>
                </c:pt>
                <c:pt idx="1">
                  <c:v>14.333333333333334</c:v>
                </c:pt>
                <c:pt idx="2">
                  <c:v>33.285714285714285</c:v>
                </c:pt>
                <c:pt idx="3">
                  <c:v>47.508474576271183</c:v>
                </c:pt>
                <c:pt idx="4">
                  <c:v>45.068807339449542</c:v>
                </c:pt>
                <c:pt idx="5">
                  <c:v>43.670157068062828</c:v>
                </c:pt>
                <c:pt idx="6">
                  <c:v>38.270119521912349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89-4662-BAF1-D6900401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29968"/>
        <c:axId val="479128848"/>
      </c:lineChart>
      <c:catAx>
        <c:axId val="10776757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79128288"/>
        <c:crosses val="autoZero"/>
        <c:auto val="1"/>
        <c:lblAlgn val="ctr"/>
        <c:lblOffset val="100"/>
        <c:noMultiLvlLbl val="1"/>
      </c:catAx>
      <c:valAx>
        <c:axId val="479128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PWBF</a:t>
                </a:r>
                <a:r>
                  <a:rPr lang="es-ES" sz="1200" baseline="0"/>
                  <a:t> vs. WDS Speedup</a:t>
                </a:r>
                <a:r>
                  <a:rPr lang="es-ES" sz="1200"/>
                  <a:t>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7675728"/>
        <c:crosses val="autoZero"/>
        <c:crossBetween val="between"/>
      </c:valAx>
      <c:valAx>
        <c:axId val="479128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PWBF vs. WDS speedup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79129968"/>
        <c:crosses val="max"/>
        <c:crossBetween val="between"/>
      </c:valAx>
      <c:catAx>
        <c:axId val="47912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1288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sz="1800" b="0" i="0" u="none" strike="noStrike" baseline="0">
                <a:effectLst/>
              </a:rPr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topk'!$N$109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topk'!$N$120:$N$126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74-4DA7-8460-0C5A352DA50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topk'!$O$109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topk'!$O$120:$O$126</c:f>
              <c:numCache>
                <c:formatCode>General</c:formatCode>
                <c:ptCount val="7"/>
                <c:pt idx="0">
                  <c:v>3</c:v>
                </c:pt>
                <c:pt idx="1">
                  <c:v>3.8</c:v>
                </c:pt>
                <c:pt idx="2">
                  <c:v>9.4285714285714288</c:v>
                </c:pt>
                <c:pt idx="3">
                  <c:v>9.1111111111111107</c:v>
                </c:pt>
                <c:pt idx="4">
                  <c:v>7.4423076923076925</c:v>
                </c:pt>
                <c:pt idx="5">
                  <c:v>6.4369747899159666</c:v>
                </c:pt>
                <c:pt idx="6">
                  <c:v>5.9847328244274811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74-4DA7-8460-0C5A352DA50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909200"/>
        <c:axId val="1077908080"/>
      </c:barChart>
      <c:lineChart>
        <c:grouping val="standard"/>
        <c:varyColors val="1"/>
        <c:ser>
          <c:idx val="2"/>
          <c:order val="2"/>
          <c:tx>
            <c:strRef>
              <c:f>'Marta  topk'!$P$109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topk'!$P$120:$P$126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74-4DA7-8460-0C5A352DA504}"/>
            </c:ext>
          </c:extLst>
        </c:ser>
        <c:ser>
          <c:idx val="3"/>
          <c:order val="3"/>
          <c:tx>
            <c:strRef>
              <c:f>'Marta  topk'!$Q$109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'Marta  topk'!$B$120:$B$126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topk'!$Q$120:$Q$126</c:f>
              <c:numCache>
                <c:formatCode>General</c:formatCode>
                <c:ptCount val="7"/>
                <c:pt idx="0">
                  <c:v>8</c:v>
                </c:pt>
                <c:pt idx="1">
                  <c:v>14.125</c:v>
                </c:pt>
                <c:pt idx="2">
                  <c:v>34.53846153846154</c:v>
                </c:pt>
                <c:pt idx="3">
                  <c:v>49.862745098039213</c:v>
                </c:pt>
                <c:pt idx="4">
                  <c:v>44.719387755102041</c:v>
                </c:pt>
                <c:pt idx="5">
                  <c:v>31.592977893368012</c:v>
                </c:pt>
                <c:pt idx="6">
                  <c:v>37.225471698113211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74-4DA7-8460-0C5A352D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28576"/>
        <c:axId val="804031376"/>
      </c:lineChart>
      <c:catAx>
        <c:axId val="10779092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7908080"/>
        <c:crosses val="autoZero"/>
        <c:auto val="1"/>
        <c:lblAlgn val="ctr"/>
        <c:lblOffset val="100"/>
        <c:noMultiLvlLbl val="1"/>
      </c:catAx>
      <c:valAx>
        <c:axId val="107790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PWBF</a:t>
                </a:r>
                <a:r>
                  <a:rPr lang="es-ES" sz="1200" baseline="0"/>
                  <a:t> v</a:t>
                </a:r>
                <a:r>
                  <a:rPr lang="es-ES" sz="1200"/>
                  <a:t>s. WDS speedup 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1077909200"/>
        <c:crosses val="autoZero"/>
        <c:crossBetween val="between"/>
      </c:valAx>
      <c:valAx>
        <c:axId val="804031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PWBF vs. WDS speedup</a:t>
                </a:r>
                <a:r>
                  <a:rPr lang="es-ES" sz="1200"/>
                  <a:t>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804028576"/>
        <c:crosses val="max"/>
        <c:crossBetween val="between"/>
      </c:valAx>
      <c:catAx>
        <c:axId val="8040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0313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Output size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'Marta  topk'!$AL$120</c:f>
              <c:strCache>
                <c:ptCount val="1"/>
                <c:pt idx="0">
                  <c:v>From near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'Marta  topk'!$AK$121:$AK$127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topk'!$AL$121:$AL$127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'Marta  topk'!$AM$120</c:f>
              <c:strCache>
                <c:ptCount val="1"/>
                <c:pt idx="0">
                  <c:v>From far</c:v>
                </c:pt>
              </c:strCache>
            </c:strRef>
          </c:tx>
          <c:spPr>
            <a:solidFill>
              <a:srgbClr val="FFE699"/>
            </a:solidFill>
          </c:spPr>
          <c:invertIfNegative val="1"/>
          <c:cat>
            <c:strRef>
              <c:f>'Marta  topk'!$AK$121:$AK$127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topk'!$AM$121:$AM$127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422848"/>
        <c:axId val="801423408"/>
      </c:barChart>
      <c:lineChart>
        <c:grouping val="standard"/>
        <c:varyColors val="1"/>
        <c:ser>
          <c:idx val="2"/>
          <c:order val="2"/>
          <c:tx>
            <c:strRef>
              <c:f>'Marta  topk'!$AN$120</c:f>
              <c:strCache>
                <c:ptCount val="1"/>
                <c:pt idx="0">
                  <c:v>From near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'Marta  topk'!$AK$121:$AK$127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topk'!$AN$121:$AN$127</c:f>
              <c:numCache>
                <c:formatCode>General</c:formatCode>
                <c:ptCount val="7"/>
                <c:pt idx="0">
                  <c:v>1893</c:v>
                </c:pt>
                <c:pt idx="1">
                  <c:v>4560</c:v>
                </c:pt>
                <c:pt idx="2">
                  <c:v>9130</c:v>
                </c:pt>
                <c:pt idx="3">
                  <c:v>18823</c:v>
                </c:pt>
                <c:pt idx="4">
                  <c:v>45850</c:v>
                </c:pt>
                <c:pt idx="5">
                  <c:v>65997</c:v>
                </c:pt>
                <c:pt idx="6">
                  <c:v>89855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F8-4E7A-8B9B-F4E141F05E6C}"/>
            </c:ext>
          </c:extLst>
        </c:ser>
        <c:ser>
          <c:idx val="3"/>
          <c:order val="3"/>
          <c:tx>
            <c:strRef>
              <c:f>'Marta  topk'!$AO$120</c:f>
              <c:strCache>
                <c:ptCount val="1"/>
                <c:pt idx="0">
                  <c:v>From far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'Marta  topk'!$AK$121:$AK$127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'Marta  topk'!$AO$121:$AO$127</c:f>
              <c:numCache>
                <c:formatCode>General</c:formatCode>
                <c:ptCount val="7"/>
                <c:pt idx="0">
                  <c:v>1768</c:v>
                </c:pt>
                <c:pt idx="1">
                  <c:v>4131</c:v>
                </c:pt>
                <c:pt idx="2">
                  <c:v>8223</c:v>
                </c:pt>
                <c:pt idx="3">
                  <c:v>17561</c:v>
                </c:pt>
                <c:pt idx="4">
                  <c:v>41812</c:v>
                </c:pt>
                <c:pt idx="5">
                  <c:v>57225</c:v>
                </c:pt>
                <c:pt idx="6">
                  <c:v>80101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F8-4E7A-8B9B-F4E141F0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424528"/>
        <c:axId val="801423968"/>
      </c:lineChart>
      <c:catAx>
        <c:axId val="8014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1423408"/>
        <c:crosses val="autoZero"/>
        <c:auto val="1"/>
        <c:lblAlgn val="ctr"/>
        <c:lblOffset val="100"/>
        <c:noMultiLvlLbl val="1"/>
      </c:catAx>
      <c:valAx>
        <c:axId val="80142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Nunmber</a:t>
                </a:r>
                <a:r>
                  <a:rPr lang="es-ES" sz="1200" baseline="0"/>
                  <a:t> of skylines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1422848"/>
        <c:crosses val="autoZero"/>
        <c:crossBetween val="between"/>
      </c:valAx>
      <c:valAx>
        <c:axId val="8014239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Number of skylines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801424528"/>
        <c:crosses val="max"/>
        <c:crossBetween val="between"/>
      </c:valAx>
      <c:catAx>
        <c:axId val="80142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4239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Marta!$C$109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Marta!$C$110:$C$116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191</c:v>
                </c:pt>
                <c:pt idx="4">
                  <c:v>1348</c:v>
                </c:pt>
                <c:pt idx="5">
                  <c:v>2057</c:v>
                </c:pt>
                <c:pt idx="6">
                  <c:v>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81-4E0F-8ABD-73DA24CA048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Marta!$D$109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Marta!$D$110:$D$116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138</c:v>
                </c:pt>
                <c:pt idx="5">
                  <c:v>237</c:v>
                </c:pt>
                <c:pt idx="6">
                  <c:v>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81-4E0F-8ABD-73DA24CA048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788960"/>
        <c:axId val="452789520"/>
      </c:barChart>
      <c:lineChart>
        <c:grouping val="standard"/>
        <c:varyColors val="1"/>
        <c:ser>
          <c:idx val="2"/>
          <c:order val="2"/>
          <c:tx>
            <c:strRef>
              <c:f>Marta!$E$109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Marta!$E$110:$E$116</c:f>
              <c:numCache>
                <c:formatCode>General</c:formatCode>
                <c:ptCount val="7"/>
                <c:pt idx="0">
                  <c:v>22</c:v>
                </c:pt>
                <c:pt idx="1">
                  <c:v>127</c:v>
                </c:pt>
                <c:pt idx="2">
                  <c:v>465</c:v>
                </c:pt>
                <c:pt idx="3">
                  <c:v>2798</c:v>
                </c:pt>
                <c:pt idx="4">
                  <c:v>9834</c:v>
                </c:pt>
                <c:pt idx="5">
                  <c:v>33332</c:v>
                </c:pt>
                <c:pt idx="6">
                  <c:v>48011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81-4E0F-8ABD-73DA24CA0485}"/>
            </c:ext>
          </c:extLst>
        </c:ser>
        <c:ser>
          <c:idx val="3"/>
          <c:order val="3"/>
          <c:tx>
            <c:strRef>
              <c:f>Marta!$F$109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Marta!$F$110:$F$116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15</c:v>
                </c:pt>
                <c:pt idx="3">
                  <c:v>65</c:v>
                </c:pt>
                <c:pt idx="4">
                  <c:v>236</c:v>
                </c:pt>
                <c:pt idx="5">
                  <c:v>786</c:v>
                </c:pt>
                <c:pt idx="6">
                  <c:v>1231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81-4E0F-8ABD-73DA24CA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90640"/>
        <c:axId val="452790080"/>
      </c:lineChart>
      <c:catAx>
        <c:axId val="4527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789520"/>
        <c:crosses val="autoZero"/>
        <c:auto val="1"/>
        <c:lblAlgn val="ctr"/>
        <c:lblOffset val="100"/>
        <c:noMultiLvlLbl val="1"/>
      </c:catAx>
      <c:valAx>
        <c:axId val="452789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Miliseconds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788960"/>
        <c:crosses val="autoZero"/>
        <c:crossBetween val="between"/>
      </c:valAx>
      <c:valAx>
        <c:axId val="452790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Milisecons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2790640"/>
        <c:crosses val="max"/>
        <c:crossBetween val="between"/>
      </c:valAx>
      <c:catAx>
        <c:axId val="45279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790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 </a:t>
            </a:r>
            <a:r>
              <a:rPr lang="es-ES" baseline="0"/>
              <a:t>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Marta!$N$109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Marta!$N$110:$N$116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66-4ADE-9631-174DA035100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Marta!$O$109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Marta!$O$110:$O$116</c:f>
              <c:numCache>
                <c:formatCode>General</c:formatCode>
                <c:ptCount val="7"/>
                <c:pt idx="0">
                  <c:v>1</c:v>
                </c:pt>
                <c:pt idx="1">
                  <c:v>1.7</c:v>
                </c:pt>
                <c:pt idx="2">
                  <c:v>4.3529411764705879</c:v>
                </c:pt>
                <c:pt idx="3">
                  <c:v>6.161290322580645</c:v>
                </c:pt>
                <c:pt idx="4">
                  <c:v>9.7681159420289863</c:v>
                </c:pt>
                <c:pt idx="5">
                  <c:v>8.6793248945147674</c:v>
                </c:pt>
                <c:pt idx="6">
                  <c:v>8.5300925925925934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66-4ADE-9631-174DA035100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01280"/>
        <c:axId val="452801840"/>
      </c:barChart>
      <c:lineChart>
        <c:grouping val="standard"/>
        <c:varyColors val="1"/>
        <c:ser>
          <c:idx val="2"/>
          <c:order val="2"/>
          <c:tx>
            <c:strRef>
              <c:f>Marta!$P$109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Marta!$P$110:$P$116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66-4ADE-9631-174DA035100B}"/>
            </c:ext>
          </c:extLst>
        </c:ser>
        <c:ser>
          <c:idx val="3"/>
          <c:order val="3"/>
          <c:tx>
            <c:strRef>
              <c:f>Marta!$Q$109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Marta!$B$110:$B$116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Marta!$Q$110:$Q$116</c:f>
              <c:numCache>
                <c:formatCode>General</c:formatCode>
                <c:ptCount val="7"/>
                <c:pt idx="0">
                  <c:v>5.5</c:v>
                </c:pt>
                <c:pt idx="1">
                  <c:v>11.545454545454545</c:v>
                </c:pt>
                <c:pt idx="2">
                  <c:v>31</c:v>
                </c:pt>
                <c:pt idx="3">
                  <c:v>43.04615384615385</c:v>
                </c:pt>
                <c:pt idx="4">
                  <c:v>41.66949152542373</c:v>
                </c:pt>
                <c:pt idx="5">
                  <c:v>42.407124681933844</c:v>
                </c:pt>
                <c:pt idx="6">
                  <c:v>39.001624695369621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66-4ADE-9631-174DA035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02960"/>
        <c:axId val="452802400"/>
      </c:lineChart>
      <c:catAx>
        <c:axId val="4528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baseline="0">
                    <a:effectLst/>
                  </a:rPr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01840"/>
        <c:crosses val="autoZero"/>
        <c:auto val="1"/>
        <c:lblAlgn val="ctr"/>
        <c:lblOffset val="100"/>
        <c:noMultiLvlLbl val="1"/>
      </c:catAx>
      <c:valAx>
        <c:axId val="45280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PWBF</a:t>
                </a:r>
                <a:r>
                  <a:rPr lang="es-ES" sz="1200" baseline="0"/>
                  <a:t> vs. WDS Speedup</a:t>
                </a:r>
                <a:r>
                  <a:rPr lang="es-ES" sz="1200"/>
                  <a:t>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01280"/>
        <c:crosses val="autoZero"/>
        <c:crossBetween val="between"/>
      </c:valAx>
      <c:valAx>
        <c:axId val="452802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PWBF vs. WDS speedup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2802960"/>
        <c:crosses val="max"/>
        <c:crossBetween val="between"/>
      </c:valAx>
      <c:catAx>
        <c:axId val="45280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024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Marta!$N$2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Marta!$N$13:$N$19</c:f>
              <c:numCache>
                <c:formatCode>General</c:formatCode>
                <c:ptCount val="7"/>
                <c:pt idx="0">
                  <c:v>0.375</c:v>
                </c:pt>
                <c:pt idx="1">
                  <c:v>0.31147540983606559</c:v>
                </c:pt>
                <c:pt idx="2">
                  <c:v>0.29680365296803651</c:v>
                </c:pt>
                <c:pt idx="3">
                  <c:v>0.26245847176079734</c:v>
                </c:pt>
                <c:pt idx="4">
                  <c:v>0.26184032476319352</c:v>
                </c:pt>
                <c:pt idx="5">
                  <c:v>0.23473458115986498</c:v>
                </c:pt>
                <c:pt idx="6">
                  <c:v>0.25935141411628099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Marta!$O$2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Marta!$O$13:$O$19</c:f>
              <c:numCache>
                <c:formatCode>General</c:formatCode>
                <c:ptCount val="7"/>
                <c:pt idx="0">
                  <c:v>0.54545454545454541</c:v>
                </c:pt>
                <c:pt idx="1">
                  <c:v>0.52777777777777779</c:v>
                </c:pt>
                <c:pt idx="2">
                  <c:v>0.50387596899224807</c:v>
                </c:pt>
                <c:pt idx="3">
                  <c:v>0.46607669616519176</c:v>
                </c:pt>
                <c:pt idx="4">
                  <c:v>0.4777777777777778</c:v>
                </c:pt>
                <c:pt idx="5">
                  <c:v>0.42488197722854765</c:v>
                </c:pt>
                <c:pt idx="6">
                  <c:v>0.48241283554458503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Marta!$P$2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Marta!$P$13:$P$19</c:f>
              <c:numCache>
                <c:formatCode>General</c:formatCode>
                <c:ptCount val="7"/>
                <c:pt idx="0">
                  <c:v>2</c:v>
                </c:pt>
                <c:pt idx="1">
                  <c:v>1.4615384615384615</c:v>
                </c:pt>
                <c:pt idx="2">
                  <c:v>1.3829787234042554</c:v>
                </c:pt>
                <c:pt idx="3">
                  <c:v>1.234375</c:v>
                </c:pt>
                <c:pt idx="4">
                  <c:v>1.213166144200627</c:v>
                </c:pt>
                <c:pt idx="5">
                  <c:v>1.1031002162941601</c:v>
                </c:pt>
                <c:pt idx="6">
                  <c:v>1.2548154093097914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Marta!$Q$2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Marta!$Q$13:$Q$19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1.6666666666666667</c:v>
                </c:pt>
                <c:pt idx="3">
                  <c:v>1.4234234234234233</c:v>
                </c:pt>
                <c:pt idx="4">
                  <c:v>1.5795918367346939</c:v>
                </c:pt>
                <c:pt idx="5">
                  <c:v>1.267605633802817</c:v>
                </c:pt>
                <c:pt idx="6">
                  <c:v>1.5128205128205128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Marta!$R$2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Marta!$R$13:$R$19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Marta!$M$13:$M$19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Marta!$S$13:$S$19</c:f>
              <c:numCache>
                <c:formatCode>General</c:formatCode>
                <c:ptCount val="7"/>
                <c:pt idx="0">
                  <c:v>2</c:v>
                </c:pt>
                <c:pt idx="1">
                  <c:v>3.8</c:v>
                </c:pt>
                <c:pt idx="2">
                  <c:v>9.2857142857142865</c:v>
                </c:pt>
                <c:pt idx="3">
                  <c:v>7.1818181818181817</c:v>
                </c:pt>
                <c:pt idx="4">
                  <c:v>7.6633663366336631</c:v>
                </c:pt>
                <c:pt idx="5">
                  <c:v>6.3223140495867769</c:v>
                </c:pt>
                <c:pt idx="6">
                  <c:v>6.3946830265848673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A77-4126-AC9D-792D57EF82F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50240"/>
        <c:axId val="453650800"/>
      </c:barChart>
      <c:catAx>
        <c:axId val="4536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50800"/>
        <c:crosses val="autoZero"/>
        <c:auto val="1"/>
        <c:lblAlgn val="ctr"/>
        <c:lblOffset val="100"/>
        <c:noMultiLvlLbl val="1"/>
      </c:catAx>
      <c:valAx>
        <c:axId val="45365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50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 sz="1800" b="0" i="0" u="none" strike="noStrike" baseline="0">
                <a:effectLst/>
              </a:rPr>
              <a:t>Speedup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Marta!$N$109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Marta!$N$120:$N$126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A0-4068-8FF5-08867C07B46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Marta!$O$109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Marta!$O$120:$O$126</c:f>
              <c:numCache>
                <c:formatCode>General</c:formatCode>
                <c:ptCount val="7"/>
                <c:pt idx="0">
                  <c:v>2</c:v>
                </c:pt>
                <c:pt idx="1">
                  <c:v>3.8</c:v>
                </c:pt>
                <c:pt idx="2">
                  <c:v>9.2857142857142865</c:v>
                </c:pt>
                <c:pt idx="3">
                  <c:v>7.1818181818181817</c:v>
                </c:pt>
                <c:pt idx="4">
                  <c:v>7.6633663366336631</c:v>
                </c:pt>
                <c:pt idx="5">
                  <c:v>6.3223140495867769</c:v>
                </c:pt>
                <c:pt idx="6">
                  <c:v>6.3946830265848673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A0-4068-8FF5-08867C07B46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07440"/>
        <c:axId val="452808000"/>
      </c:barChart>
      <c:lineChart>
        <c:grouping val="standard"/>
        <c:varyColors val="1"/>
        <c:ser>
          <c:idx val="2"/>
          <c:order val="2"/>
          <c:tx>
            <c:strRef>
              <c:f>Marta!$P$109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Marta!$P$120:$P$126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A0-4068-8FF5-08867C07B467}"/>
            </c:ext>
          </c:extLst>
        </c:ser>
        <c:ser>
          <c:idx val="3"/>
          <c:order val="3"/>
          <c:tx>
            <c:strRef>
              <c:f>Marta!$Q$109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Marta!$Q$120:$Q$126</c:f>
              <c:numCache>
                <c:formatCode>General</c:formatCode>
                <c:ptCount val="7"/>
                <c:pt idx="0">
                  <c:v>8</c:v>
                </c:pt>
                <c:pt idx="1">
                  <c:v>12.555555555555555</c:v>
                </c:pt>
                <c:pt idx="2">
                  <c:v>31.785714285714285</c:v>
                </c:pt>
                <c:pt idx="3">
                  <c:v>46.109090909090909</c:v>
                </c:pt>
                <c:pt idx="4">
                  <c:v>45.216494845360828</c:v>
                </c:pt>
                <c:pt idx="5">
                  <c:v>30.252173913043478</c:v>
                </c:pt>
                <c:pt idx="6">
                  <c:v>37.091932457786115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A0-4068-8FF5-08867C07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09120"/>
        <c:axId val="452808560"/>
      </c:lineChart>
      <c:catAx>
        <c:axId val="45280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08000"/>
        <c:crosses val="autoZero"/>
        <c:auto val="1"/>
        <c:lblAlgn val="ctr"/>
        <c:lblOffset val="100"/>
        <c:noMultiLvlLbl val="1"/>
      </c:catAx>
      <c:valAx>
        <c:axId val="45280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PWBF</a:t>
                </a:r>
                <a:r>
                  <a:rPr lang="es-ES" sz="1200" baseline="0"/>
                  <a:t> v</a:t>
                </a:r>
                <a:r>
                  <a:rPr lang="es-ES" sz="1200"/>
                  <a:t>s. WDS speedup 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07440"/>
        <c:crosses val="autoZero"/>
        <c:crossBetween val="between"/>
      </c:valAx>
      <c:valAx>
        <c:axId val="4528085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PWBF vs. WDS speedup</a:t>
                </a:r>
                <a:r>
                  <a:rPr lang="es-ES" sz="1200"/>
                  <a:t>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2809120"/>
        <c:crosses val="max"/>
        <c:crossBetween val="between"/>
      </c:valAx>
      <c:catAx>
        <c:axId val="4528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085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Marta!$C$109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Marta!$C$120:$C$126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65</c:v>
                </c:pt>
                <c:pt idx="3">
                  <c:v>158</c:v>
                </c:pt>
                <c:pt idx="4">
                  <c:v>774</c:v>
                </c:pt>
                <c:pt idx="5">
                  <c:v>1530</c:v>
                </c:pt>
                <c:pt idx="6">
                  <c:v>3127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D5-43D2-BCBA-A810B40BAE4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Marta!$D$109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Marta!$D$120:$D$126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101</c:v>
                </c:pt>
                <c:pt idx="5">
                  <c:v>242</c:v>
                </c:pt>
                <c:pt idx="6">
                  <c:v>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D5-43D2-BCBA-A810B40BAE4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795120"/>
        <c:axId val="452795680"/>
      </c:barChart>
      <c:lineChart>
        <c:grouping val="standard"/>
        <c:varyColors val="1"/>
        <c:ser>
          <c:idx val="2"/>
          <c:order val="2"/>
          <c:tx>
            <c:strRef>
              <c:f>Marta!$E$109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Marta!$E$120:$E$126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445</c:v>
                </c:pt>
                <c:pt idx="3">
                  <c:v>2536</c:v>
                </c:pt>
                <c:pt idx="4">
                  <c:v>8772</c:v>
                </c:pt>
                <c:pt idx="5">
                  <c:v>24353</c:v>
                </c:pt>
                <c:pt idx="6">
                  <c:v>39540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D5-43D2-BCBA-A810B40BAE4C}"/>
            </c:ext>
          </c:extLst>
        </c:ser>
        <c:ser>
          <c:idx val="3"/>
          <c:order val="3"/>
          <c:tx>
            <c:strRef>
              <c:f>Marta!$F$109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Marta!$B$120:$B$126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Marta!$F$120:$F$126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55</c:v>
                </c:pt>
                <c:pt idx="4">
                  <c:v>194</c:v>
                </c:pt>
                <c:pt idx="5">
                  <c:v>805</c:v>
                </c:pt>
                <c:pt idx="6">
                  <c:v>1066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D5-43D2-BCBA-A810B40B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96800"/>
        <c:axId val="452796240"/>
      </c:lineChart>
      <c:catAx>
        <c:axId val="45279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795680"/>
        <c:crosses val="autoZero"/>
        <c:auto val="1"/>
        <c:lblAlgn val="ctr"/>
        <c:lblOffset val="100"/>
        <c:noMultiLvlLbl val="1"/>
      </c:catAx>
      <c:valAx>
        <c:axId val="45279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Miliseconds (small output)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795120"/>
        <c:crosses val="autoZero"/>
        <c:crossBetween val="between"/>
      </c:valAx>
      <c:valAx>
        <c:axId val="452796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Milisecons 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52796800"/>
        <c:crosses val="max"/>
        <c:crossBetween val="between"/>
      </c:valAx>
      <c:catAx>
        <c:axId val="4527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7962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Number of computations - from</a:t>
            </a:r>
            <a:r>
              <a:rPr lang="es-ES" baseline="0"/>
              <a:t>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Marta!$AD$109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Marta!$AD$110:$AD$116</c:f>
              <c:numCache>
                <c:formatCode>General</c:formatCode>
                <c:ptCount val="7"/>
                <c:pt idx="0">
                  <c:v>116591</c:v>
                </c:pt>
                <c:pt idx="1">
                  <c:v>503007</c:v>
                </c:pt>
                <c:pt idx="2">
                  <c:v>1914812</c:v>
                </c:pt>
                <c:pt idx="3">
                  <c:v>6346317</c:v>
                </c:pt>
                <c:pt idx="4">
                  <c:v>43169316</c:v>
                </c:pt>
                <c:pt idx="5">
                  <c:v>76897459</c:v>
                </c:pt>
                <c:pt idx="6">
                  <c:v>125230262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Marta!$AE$109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Marta!$AE$110:$AE$116</c:f>
              <c:numCache>
                <c:formatCode>General</c:formatCode>
                <c:ptCount val="7"/>
                <c:pt idx="0">
                  <c:v>688023</c:v>
                </c:pt>
                <c:pt idx="1">
                  <c:v>3594390</c:v>
                </c:pt>
                <c:pt idx="2">
                  <c:v>12419800</c:v>
                </c:pt>
                <c:pt idx="3">
                  <c:v>41354457</c:v>
                </c:pt>
                <c:pt idx="4">
                  <c:v>249227817</c:v>
                </c:pt>
                <c:pt idx="5">
                  <c:v>564447799</c:v>
                </c:pt>
                <c:pt idx="6">
                  <c:v>965024961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32160"/>
        <c:axId val="704727120"/>
      </c:barChart>
      <c:lineChart>
        <c:grouping val="standard"/>
        <c:varyColors val="1"/>
        <c:ser>
          <c:idx val="2"/>
          <c:order val="2"/>
          <c:tx>
            <c:strRef>
              <c:f>Marta!$AF$109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Marta!$AF$110:$AF$116</c:f>
              <c:numCache>
                <c:formatCode>General</c:formatCode>
                <c:ptCount val="7"/>
                <c:pt idx="0">
                  <c:v>1795614</c:v>
                </c:pt>
                <c:pt idx="1">
                  <c:v>10449641</c:v>
                </c:pt>
                <c:pt idx="2">
                  <c:v>42051117</c:v>
                </c:pt>
                <c:pt idx="3">
                  <c:v>178364135</c:v>
                </c:pt>
                <c:pt idx="4">
                  <c:v>1053363341</c:v>
                </c:pt>
                <c:pt idx="5">
                  <c:v>2189242520</c:v>
                </c:pt>
                <c:pt idx="6">
                  <c:v>4053451716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F8-4E7A-8B9B-F4E141F05E6C}"/>
            </c:ext>
          </c:extLst>
        </c:ser>
        <c:ser>
          <c:idx val="3"/>
          <c:order val="3"/>
          <c:tx>
            <c:strRef>
              <c:f>Marta!$AG$109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Marta!$AC$110:$AC$116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Marta!$AG$110:$AG$116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F8-4E7A-8B9B-F4E141F0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15360"/>
        <c:axId val="704734960"/>
      </c:lineChart>
      <c:catAx>
        <c:axId val="7047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704727120"/>
        <c:crosses val="autoZero"/>
        <c:auto val="1"/>
        <c:lblAlgn val="ctr"/>
        <c:lblOffset val="100"/>
        <c:noMultiLvlLbl val="1"/>
      </c:catAx>
      <c:valAx>
        <c:axId val="70472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N. of </a:t>
                </a:r>
                <a:r>
                  <a:rPr lang="es-ES" sz="1200" baseline="0"/>
                  <a:t>computations done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704732160"/>
        <c:crosses val="autoZero"/>
        <c:crossBetween val="between"/>
      </c:valAx>
      <c:valAx>
        <c:axId val="704734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N. of computations done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704715360"/>
        <c:crosses val="max"/>
        <c:crossBetween val="between"/>
      </c:valAx>
      <c:catAx>
        <c:axId val="7047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734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Number of computations -</a:t>
            </a:r>
            <a:r>
              <a:rPr lang="es-ES" baseline="0"/>
              <a:t>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Marta!$AD$109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800080"/>
            </a:solidFill>
          </c:spPr>
          <c:invertIfNegative val="1"/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Marta!$AD$120:$AD$126</c:f>
              <c:numCache>
                <c:formatCode>General</c:formatCode>
                <c:ptCount val="7"/>
                <c:pt idx="0">
                  <c:v>267203</c:v>
                </c:pt>
                <c:pt idx="1">
                  <c:v>896693</c:v>
                </c:pt>
                <c:pt idx="2">
                  <c:v>2780095</c:v>
                </c:pt>
                <c:pt idx="3">
                  <c:v>7671000</c:v>
                </c:pt>
                <c:pt idx="4">
                  <c:v>35845949</c:v>
                </c:pt>
                <c:pt idx="5">
                  <c:v>75500510</c:v>
                </c:pt>
                <c:pt idx="6">
                  <c:v>140587454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4B-4A99-8C63-FB697D31846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Marta!$AE$109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2E75B6"/>
            </a:solidFill>
          </c:spPr>
          <c:invertIfNegative val="1"/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Marta!$AE$120:$AE$126</c:f>
              <c:numCache>
                <c:formatCode>General</c:formatCode>
                <c:ptCount val="7"/>
                <c:pt idx="0">
                  <c:v>1452695</c:v>
                </c:pt>
                <c:pt idx="1">
                  <c:v>6261611</c:v>
                </c:pt>
                <c:pt idx="2">
                  <c:v>22912355</c:v>
                </c:pt>
                <c:pt idx="3">
                  <c:v>64299736</c:v>
                </c:pt>
                <c:pt idx="4">
                  <c:v>324685532</c:v>
                </c:pt>
                <c:pt idx="5">
                  <c:v>714660962</c:v>
                </c:pt>
                <c:pt idx="6">
                  <c:v>1133279125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4B-4A99-8C63-FB697D31846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199520"/>
        <c:axId val="801198400"/>
      </c:barChart>
      <c:lineChart>
        <c:grouping val="standard"/>
        <c:varyColors val="1"/>
        <c:ser>
          <c:idx val="2"/>
          <c:order val="2"/>
          <c:tx>
            <c:strRef>
              <c:f>Marta!$AF$109</c:f>
              <c:strCache>
                <c:ptCount val="1"/>
                <c:pt idx="0">
                  <c:v>WDS</c:v>
                </c:pt>
              </c:strCache>
            </c:strRef>
          </c:tx>
          <c:spPr>
            <a:ln>
              <a:solidFill>
                <a:srgbClr val="3E003E"/>
              </a:solidFill>
            </a:ln>
          </c:spPr>
          <c:marker>
            <c:symbol val="none"/>
          </c:marker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Marta!$AF$120:$AF$126</c:f>
              <c:numCache>
                <c:formatCode>General</c:formatCode>
                <c:ptCount val="7"/>
                <c:pt idx="0">
                  <c:v>1585029</c:v>
                </c:pt>
                <c:pt idx="1">
                  <c:v>8697328</c:v>
                </c:pt>
                <c:pt idx="2">
                  <c:v>35266749</c:v>
                </c:pt>
                <c:pt idx="3">
                  <c:v>158481462</c:v>
                </c:pt>
                <c:pt idx="4">
                  <c:v>881356719</c:v>
                </c:pt>
                <c:pt idx="5">
                  <c:v>1674260094</c:v>
                </c:pt>
                <c:pt idx="6">
                  <c:v>3257511763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4B-4A99-8C63-FB697D318462}"/>
            </c:ext>
          </c:extLst>
        </c:ser>
        <c:ser>
          <c:idx val="3"/>
          <c:order val="3"/>
          <c:tx>
            <c:strRef>
              <c:f>Marta!$AG$109</c:f>
              <c:strCache>
                <c:ptCount val="1"/>
                <c:pt idx="0">
                  <c:v>PWBF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Marta!$AC$120:$AC$126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Marta!$AG$120:$AG$126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84B-4A99-8C63-FB697D31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04000"/>
        <c:axId val="801203440"/>
      </c:lineChart>
      <c:catAx>
        <c:axId val="8011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1198400"/>
        <c:crosses val="autoZero"/>
        <c:auto val="1"/>
        <c:lblAlgn val="ctr"/>
        <c:lblOffset val="100"/>
        <c:noMultiLvlLbl val="1"/>
      </c:catAx>
      <c:valAx>
        <c:axId val="80119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N. of </a:t>
                </a:r>
                <a:r>
                  <a:rPr lang="es-ES" sz="1200" baseline="0"/>
                  <a:t>computations done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1199520"/>
        <c:crosses val="autoZero"/>
        <c:crossBetween val="between"/>
      </c:valAx>
      <c:valAx>
        <c:axId val="801203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N. of computations done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801204000"/>
        <c:crosses val="max"/>
        <c:crossBetween val="between"/>
      </c:valAx>
      <c:catAx>
        <c:axId val="8012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034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Output size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Marta!$AL$120</c:f>
              <c:strCache>
                <c:ptCount val="1"/>
                <c:pt idx="0">
                  <c:v>From near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Marta!$AL$121:$AL$127</c:f>
              <c:numCache>
                <c:formatCode>General</c:formatCode>
                <c:ptCount val="7"/>
                <c:pt idx="0">
                  <c:v>224</c:v>
                </c:pt>
                <c:pt idx="1">
                  <c:v>543</c:v>
                </c:pt>
                <c:pt idx="2">
                  <c:v>1042</c:v>
                </c:pt>
                <c:pt idx="3">
                  <c:v>1786</c:v>
                </c:pt>
                <c:pt idx="4">
                  <c:v>4602</c:v>
                </c:pt>
                <c:pt idx="5">
                  <c:v>7185</c:v>
                </c:pt>
                <c:pt idx="6">
                  <c:v>9127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Marta!$AM$120</c:f>
              <c:strCache>
                <c:ptCount val="1"/>
                <c:pt idx="0">
                  <c:v>From far</c:v>
                </c:pt>
              </c:strCache>
            </c:strRef>
          </c:tx>
          <c:spPr>
            <a:solidFill>
              <a:srgbClr val="FFE699"/>
            </a:solidFill>
          </c:spPr>
          <c:invertIfNegative val="1"/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Marta!$AM$121:$AM$127</c:f>
              <c:numCache>
                <c:formatCode>General</c:formatCode>
                <c:ptCount val="7"/>
                <c:pt idx="0">
                  <c:v>528</c:v>
                </c:pt>
                <c:pt idx="1">
                  <c:v>893</c:v>
                </c:pt>
                <c:pt idx="2">
                  <c:v>1616</c:v>
                </c:pt>
                <c:pt idx="3">
                  <c:v>2252</c:v>
                </c:pt>
                <c:pt idx="4">
                  <c:v>4703</c:v>
                </c:pt>
                <c:pt idx="5">
                  <c:v>7387</c:v>
                </c:pt>
                <c:pt idx="6">
                  <c:v>8866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E7A-8B9B-F4E141F05E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211840"/>
        <c:axId val="801212400"/>
      </c:barChart>
      <c:lineChart>
        <c:grouping val="standard"/>
        <c:varyColors val="1"/>
        <c:ser>
          <c:idx val="2"/>
          <c:order val="2"/>
          <c:tx>
            <c:strRef>
              <c:f>Marta!$AN$120</c:f>
              <c:strCache>
                <c:ptCount val="1"/>
                <c:pt idx="0">
                  <c:v>From near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Marta!$AN$121:$AN$127</c:f>
              <c:numCache>
                <c:formatCode>General</c:formatCode>
                <c:ptCount val="7"/>
                <c:pt idx="0">
                  <c:v>1893</c:v>
                </c:pt>
                <c:pt idx="1">
                  <c:v>4560</c:v>
                </c:pt>
                <c:pt idx="2">
                  <c:v>9130</c:v>
                </c:pt>
                <c:pt idx="3">
                  <c:v>18823</c:v>
                </c:pt>
                <c:pt idx="4">
                  <c:v>45850</c:v>
                </c:pt>
                <c:pt idx="5">
                  <c:v>65997</c:v>
                </c:pt>
                <c:pt idx="6">
                  <c:v>89855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F8-4E7A-8B9B-F4E141F05E6C}"/>
            </c:ext>
          </c:extLst>
        </c:ser>
        <c:ser>
          <c:idx val="3"/>
          <c:order val="3"/>
          <c:tx>
            <c:strRef>
              <c:f>Marta!$AO$120</c:f>
              <c:strCache>
                <c:ptCount val="1"/>
                <c:pt idx="0">
                  <c:v>From far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Marta!$AK$121:$AK$127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Marta!$AO$121:$AO$127</c:f>
              <c:numCache>
                <c:formatCode>General</c:formatCode>
                <c:ptCount val="7"/>
                <c:pt idx="0">
                  <c:v>1768</c:v>
                </c:pt>
                <c:pt idx="1">
                  <c:v>4131</c:v>
                </c:pt>
                <c:pt idx="2">
                  <c:v>8223</c:v>
                </c:pt>
                <c:pt idx="3">
                  <c:v>17561</c:v>
                </c:pt>
                <c:pt idx="4">
                  <c:v>41812</c:v>
                </c:pt>
                <c:pt idx="5">
                  <c:v>57225</c:v>
                </c:pt>
                <c:pt idx="6">
                  <c:v>80101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F8-4E7A-8B9B-F4E141F0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523408"/>
        <c:axId val="801212960"/>
      </c:lineChart>
      <c:catAx>
        <c:axId val="8012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1212400"/>
        <c:crosses val="autoZero"/>
        <c:auto val="1"/>
        <c:lblAlgn val="ctr"/>
        <c:lblOffset val="100"/>
        <c:noMultiLvlLbl val="1"/>
      </c:catAx>
      <c:valAx>
        <c:axId val="80121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Nunmber</a:t>
                </a:r>
                <a:r>
                  <a:rPr lang="es-ES" sz="1200" baseline="0"/>
                  <a:t> of skylines (small output)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801211840"/>
        <c:crosses val="autoZero"/>
        <c:crossBetween val="between"/>
      </c:valAx>
      <c:valAx>
        <c:axId val="801212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u="none" strike="noStrike" baseline="0">
                    <a:effectLst/>
                  </a:rPr>
                  <a:t>Number of skylines </a:t>
                </a:r>
                <a:r>
                  <a:rPr lang="es-ES" sz="1200"/>
                  <a:t>(big output)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483523408"/>
        <c:crosses val="max"/>
        <c:crossBetween val="between"/>
      </c:valAx>
      <c:catAx>
        <c:axId val="48352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12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'Big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output'!$D$3:$D$10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21-4723-805F-9E88EFC0CD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'Big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output'!$E$3:$E$10</c:f>
              <c:numCache>
                <c:formatCode>General</c:formatCode>
                <c:ptCount val="8"/>
                <c:pt idx="0">
                  <c:v>0</c:v>
                </c:pt>
                <c:pt idx="1">
                  <c:v>1893</c:v>
                </c:pt>
                <c:pt idx="2">
                  <c:v>4560</c:v>
                </c:pt>
                <c:pt idx="3">
                  <c:v>9130</c:v>
                </c:pt>
                <c:pt idx="4">
                  <c:v>18823</c:v>
                </c:pt>
                <c:pt idx="5">
                  <c:v>45850</c:v>
                </c:pt>
                <c:pt idx="6">
                  <c:v>65997</c:v>
                </c:pt>
                <c:pt idx="7">
                  <c:v>89855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21-4723-805F-9E88EFC0CDD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24800"/>
        <c:axId val="452825360"/>
      </c:barChart>
      <c:catAx>
        <c:axId val="452824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452825360"/>
        <c:crosses val="autoZero"/>
        <c:auto val="1"/>
        <c:lblAlgn val="ctr"/>
        <c:lblOffset val="100"/>
        <c:noMultiLvlLbl val="1"/>
      </c:catAx>
      <c:valAx>
        <c:axId val="45282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4528248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output'!$K$3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output'!$K$4:$K$10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7-4A9C-92F9-B01D3A8F014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output'!$L$3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output'!$L$4:$L$10</c:f>
              <c:numCache>
                <c:formatCode>General</c:formatCode>
                <c:ptCount val="7"/>
                <c:pt idx="0">
                  <c:v>1.1944440000000001</c:v>
                </c:pt>
                <c:pt idx="1">
                  <c:v>1.231481</c:v>
                </c:pt>
                <c:pt idx="2">
                  <c:v>1.22403</c:v>
                </c:pt>
                <c:pt idx="3">
                  <c:v>1.1743969999999999</c:v>
                </c:pt>
                <c:pt idx="4">
                  <c:v>1.330244</c:v>
                </c:pt>
                <c:pt idx="5">
                  <c:v>1.2179709999999999</c:v>
                </c:pt>
                <c:pt idx="6">
                  <c:v>1.2593430000000001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67-4A9C-92F9-B01D3A8F014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output'!$M$3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output'!$M$4:$M$10</c:f>
              <c:numCache>
                <c:formatCode>General</c:formatCode>
                <c:ptCount val="7"/>
                <c:pt idx="0">
                  <c:v>4.7777779999999996</c:v>
                </c:pt>
                <c:pt idx="1">
                  <c:v>4.8363639999999997</c:v>
                </c:pt>
                <c:pt idx="2">
                  <c:v>4.794117</c:v>
                </c:pt>
                <c:pt idx="3">
                  <c:v>4.9285009999999998</c:v>
                </c:pt>
                <c:pt idx="4">
                  <c:v>4.7983690000000001</c:v>
                </c:pt>
                <c:pt idx="5">
                  <c:v>4.9220459999999999</c:v>
                </c:pt>
                <c:pt idx="6">
                  <c:v>4.8418000000000001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7-4A9C-92F9-B01D3A8F014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output'!$N$3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output'!$N$4:$N$10</c:f>
              <c:numCache>
                <c:formatCode>General</c:formatCode>
                <c:ptCount val="7"/>
                <c:pt idx="0">
                  <c:v>4.7777779999999996</c:v>
                </c:pt>
                <c:pt idx="1">
                  <c:v>4.5084739999999996</c:v>
                </c:pt>
                <c:pt idx="2">
                  <c:v>4.4657539999999996</c:v>
                </c:pt>
                <c:pt idx="3">
                  <c:v>4.1670870000000004</c:v>
                </c:pt>
                <c:pt idx="4">
                  <c:v>4.6285150000000002</c:v>
                </c:pt>
                <c:pt idx="5">
                  <c:v>4.2022620000000002</c:v>
                </c:pt>
                <c:pt idx="6">
                  <c:v>4.3185560000000001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67-4A9C-92F9-B01D3A8F014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output'!$O$3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output'!$O$4:$O$10</c:f>
              <c:numCache>
                <c:formatCode>General</c:formatCode>
                <c:ptCount val="7"/>
                <c:pt idx="0">
                  <c:v>1.954545</c:v>
                </c:pt>
                <c:pt idx="1">
                  <c:v>2.0944880000000001</c:v>
                </c:pt>
                <c:pt idx="2">
                  <c:v>2.1032259999999998</c:v>
                </c:pt>
                <c:pt idx="3">
                  <c:v>1.7737670000000001</c:v>
                </c:pt>
                <c:pt idx="4">
                  <c:v>2.393329</c:v>
                </c:pt>
                <c:pt idx="5">
                  <c:v>1.9397580000000001</c:v>
                </c:pt>
                <c:pt idx="6">
                  <c:v>2.118306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67-4A9C-92F9-B01D3A8F014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output'!$P$3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output'!$J$4:$J$10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output'!$P$4:$P$10</c:f>
              <c:numCache>
                <c:formatCode>General</c:formatCode>
                <c:ptCount val="7"/>
                <c:pt idx="0">
                  <c:v>10.75</c:v>
                </c:pt>
                <c:pt idx="1">
                  <c:v>24.181818</c:v>
                </c:pt>
                <c:pt idx="2">
                  <c:v>65.199996999999996</c:v>
                </c:pt>
                <c:pt idx="3">
                  <c:v>76.353843999999995</c:v>
                </c:pt>
                <c:pt idx="4">
                  <c:v>99.728813000000002</c:v>
                </c:pt>
                <c:pt idx="5">
                  <c:v>82.259544000000005</c:v>
                </c:pt>
                <c:pt idx="6">
                  <c:v>82.617385999999996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67-4A9C-92F9-B01D3A8F014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30400"/>
        <c:axId val="452830960"/>
      </c:barChart>
      <c:catAx>
        <c:axId val="4528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2830960"/>
        <c:crosses val="autoZero"/>
        <c:auto val="1"/>
        <c:lblAlgn val="ctr"/>
        <c:lblOffset val="100"/>
        <c:noMultiLvlLbl val="1"/>
      </c:catAx>
      <c:valAx>
        <c:axId val="452830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30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output'!$T$3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output'!$T$4:$T$10</c:f>
              <c:numCache>
                <c:formatCode>General</c:formatCode>
                <c:ptCount val="7"/>
                <c:pt idx="0">
                  <c:v>43</c:v>
                </c:pt>
                <c:pt idx="1">
                  <c:v>266</c:v>
                </c:pt>
                <c:pt idx="2">
                  <c:v>978</c:v>
                </c:pt>
                <c:pt idx="3">
                  <c:v>4963</c:v>
                </c:pt>
                <c:pt idx="4">
                  <c:v>23536</c:v>
                </c:pt>
                <c:pt idx="5">
                  <c:v>64656</c:v>
                </c:pt>
                <c:pt idx="6">
                  <c:v>101702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output'!$S$3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output'!$S$4:$S$10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output'!$U$3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output'!$U$4:$U$10</c:f>
              <c:numCache>
                <c:formatCode>General</c:formatCode>
                <c:ptCount val="7"/>
                <c:pt idx="0">
                  <c:v>36</c:v>
                </c:pt>
                <c:pt idx="1">
                  <c:v>216</c:v>
                </c:pt>
                <c:pt idx="2">
                  <c:v>799</c:v>
                </c:pt>
                <c:pt idx="3">
                  <c:v>4226</c:v>
                </c:pt>
                <c:pt idx="4">
                  <c:v>17693</c:v>
                </c:pt>
                <c:pt idx="5">
                  <c:v>53085</c:v>
                </c:pt>
                <c:pt idx="6">
                  <c:v>80758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output'!$V$3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output'!$V$4:$V$10</c:f>
              <c:numCache>
                <c:formatCode>General</c:formatCode>
                <c:ptCount val="7"/>
                <c:pt idx="0">
                  <c:v>9</c:v>
                </c:pt>
                <c:pt idx="1">
                  <c:v>55</c:v>
                </c:pt>
                <c:pt idx="2">
                  <c:v>204</c:v>
                </c:pt>
                <c:pt idx="3">
                  <c:v>1007</c:v>
                </c:pt>
                <c:pt idx="4">
                  <c:v>4905</c:v>
                </c:pt>
                <c:pt idx="5">
                  <c:v>13136</c:v>
                </c:pt>
                <c:pt idx="6">
                  <c:v>21005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output'!$W$3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output'!$W$4:$W$10</c:f>
              <c:numCache>
                <c:formatCode>General</c:formatCode>
                <c:ptCount val="7"/>
                <c:pt idx="0">
                  <c:v>9</c:v>
                </c:pt>
                <c:pt idx="1">
                  <c:v>59</c:v>
                </c:pt>
                <c:pt idx="2">
                  <c:v>219</c:v>
                </c:pt>
                <c:pt idx="3">
                  <c:v>1191</c:v>
                </c:pt>
                <c:pt idx="4">
                  <c:v>5085</c:v>
                </c:pt>
                <c:pt idx="5">
                  <c:v>15386</c:v>
                </c:pt>
                <c:pt idx="6">
                  <c:v>23550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output'!$X$3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output'!$X$4:$X$10</c:f>
              <c:numCache>
                <c:formatCode>General</c:formatCode>
                <c:ptCount val="7"/>
                <c:pt idx="0">
                  <c:v>22</c:v>
                </c:pt>
                <c:pt idx="1">
                  <c:v>127</c:v>
                </c:pt>
                <c:pt idx="2">
                  <c:v>465</c:v>
                </c:pt>
                <c:pt idx="3">
                  <c:v>2798</c:v>
                </c:pt>
                <c:pt idx="4">
                  <c:v>9834</c:v>
                </c:pt>
                <c:pt idx="5">
                  <c:v>33332</c:v>
                </c:pt>
                <c:pt idx="6">
                  <c:v>48011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'Big output'!$Y$3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output'!$Y$4:$Y$10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15</c:v>
                </c:pt>
                <c:pt idx="3">
                  <c:v>65</c:v>
                </c:pt>
                <c:pt idx="4">
                  <c:v>236</c:v>
                </c:pt>
                <c:pt idx="5">
                  <c:v>786</c:v>
                </c:pt>
                <c:pt idx="6">
                  <c:v>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B19-4314-BBCF-D6F07E0AEBD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37120"/>
        <c:axId val="452837680"/>
      </c:barChart>
      <c:catAx>
        <c:axId val="4528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2837680"/>
        <c:crosses val="autoZero"/>
        <c:auto val="1"/>
        <c:lblAlgn val="ctr"/>
        <c:lblOffset val="100"/>
        <c:noMultiLvlLbl val="1"/>
      </c:catAx>
      <c:valAx>
        <c:axId val="45283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37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output'!$AE$3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output'!$AE$4:$AE$10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EE-4C33-9D51-0C42FF59D02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output'!$AF$3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output'!$AF$4:$AF$10</c:f>
              <c:numCache>
                <c:formatCode>General</c:formatCode>
                <c:ptCount val="7"/>
                <c:pt idx="0">
                  <c:v>1894816</c:v>
                </c:pt>
                <c:pt idx="1">
                  <c:v>11553638</c:v>
                </c:pt>
                <c:pt idx="2">
                  <c:v>46099963</c:v>
                </c:pt>
                <c:pt idx="3">
                  <c:v>188904536</c:v>
                </c:pt>
                <c:pt idx="4">
                  <c:v>1153914183</c:v>
                </c:pt>
                <c:pt idx="5">
                  <c:v>2486322023</c:v>
                </c:pt>
                <c:pt idx="6">
                  <c:v>4517676944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EE-4C33-9D51-0C42FF59D02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output'!$AG$3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output'!$AG$4:$AG$10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EE-4C33-9D51-0C42FF59D02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output'!$AH$3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output'!$AH$4:$AH$10</c:f>
              <c:numCache>
                <c:formatCode>General</c:formatCode>
                <c:ptCount val="7"/>
                <c:pt idx="0">
                  <c:v>1902478</c:v>
                </c:pt>
                <c:pt idx="1">
                  <c:v>11634516</c:v>
                </c:pt>
                <c:pt idx="2">
                  <c:v>46368443</c:v>
                </c:pt>
                <c:pt idx="3">
                  <c:v>189622034</c:v>
                </c:pt>
                <c:pt idx="4">
                  <c:v>1160151742</c:v>
                </c:pt>
                <c:pt idx="5">
                  <c:v>2497819756</c:v>
                </c:pt>
                <c:pt idx="6">
                  <c:v>4541949833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EE-4C33-9D51-0C42FF59D02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output'!$AI$3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output'!$AI$4:$AI$10</c:f>
              <c:numCache>
                <c:formatCode>General</c:formatCode>
                <c:ptCount val="7"/>
                <c:pt idx="0">
                  <c:v>1795614</c:v>
                </c:pt>
                <c:pt idx="1">
                  <c:v>10449641</c:v>
                </c:pt>
                <c:pt idx="2">
                  <c:v>42051117</c:v>
                </c:pt>
                <c:pt idx="3">
                  <c:v>178364135</c:v>
                </c:pt>
                <c:pt idx="4">
                  <c:v>1053363341</c:v>
                </c:pt>
                <c:pt idx="5">
                  <c:v>2189242520</c:v>
                </c:pt>
                <c:pt idx="6">
                  <c:v>4053451716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EE-4C33-9D51-0C42FF59D02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output'!$AJ$3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output'!$AD$4:$AD$10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output'!$AJ$4:$AJ$10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EE-4C33-9D51-0C42FF59D02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43280"/>
        <c:axId val="452843840"/>
      </c:barChart>
      <c:catAx>
        <c:axId val="45284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2843840"/>
        <c:crosses val="autoZero"/>
        <c:auto val="1"/>
        <c:lblAlgn val="ctr"/>
        <c:lblOffset val="100"/>
        <c:noMultiLvlLbl val="1"/>
      </c:catAx>
      <c:valAx>
        <c:axId val="45284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2843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output'!$D$13:$D$20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28E-BBAD-6186A6A140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output'!$E$13:$E$20</c:f>
              <c:numCache>
                <c:formatCode>General</c:formatCode>
                <c:ptCount val="8"/>
                <c:pt idx="0">
                  <c:v>0</c:v>
                </c:pt>
                <c:pt idx="1">
                  <c:v>1768</c:v>
                </c:pt>
                <c:pt idx="2">
                  <c:v>4131</c:v>
                </c:pt>
                <c:pt idx="3">
                  <c:v>8223</c:v>
                </c:pt>
                <c:pt idx="4">
                  <c:v>17561</c:v>
                </c:pt>
                <c:pt idx="5">
                  <c:v>41812</c:v>
                </c:pt>
                <c:pt idx="6">
                  <c:v>57225</c:v>
                </c:pt>
                <c:pt idx="7">
                  <c:v>80101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28E-BBAD-6186A6A14020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47200"/>
        <c:axId val="452847760"/>
      </c:barChart>
      <c:catAx>
        <c:axId val="4528472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452847760"/>
        <c:crosses val="autoZero"/>
        <c:auto val="1"/>
        <c:lblAlgn val="ctr"/>
        <c:lblOffset val="100"/>
        <c:noMultiLvlLbl val="1"/>
      </c:catAx>
      <c:valAx>
        <c:axId val="45284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452847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Marta!$C$2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Marta!$C$3:$C$9</c:f>
              <c:numCache>
                <c:formatCode>General</c:formatCode>
                <c:ptCount val="7"/>
                <c:pt idx="0">
                  <c:v>7</c:v>
                </c:pt>
                <c:pt idx="1">
                  <c:v>33</c:v>
                </c:pt>
                <c:pt idx="2">
                  <c:v>102</c:v>
                </c:pt>
                <c:pt idx="3">
                  <c:v>303</c:v>
                </c:pt>
                <c:pt idx="4">
                  <c:v>1864</c:v>
                </c:pt>
                <c:pt idx="5">
                  <c:v>3642</c:v>
                </c:pt>
                <c:pt idx="6">
                  <c:v>6418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Marta!$D$2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Marta!$D$3:$D$9</c:f>
              <c:numCache>
                <c:formatCode>General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60</c:v>
                </c:pt>
                <c:pt idx="3">
                  <c:v>178</c:v>
                </c:pt>
                <c:pt idx="4">
                  <c:v>1110</c:v>
                </c:pt>
                <c:pt idx="5">
                  <c:v>2317</c:v>
                </c:pt>
                <c:pt idx="6">
                  <c:v>4146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Marta!$E$2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Marta!$E$3:$E$9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68</c:v>
                </c:pt>
                <c:pt idx="4">
                  <c:v>418</c:v>
                </c:pt>
                <c:pt idx="5">
                  <c:v>863</c:v>
                </c:pt>
                <c:pt idx="6">
                  <c:v>1499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Marta!$F$2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Marta!$F$3:$F$9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53</c:v>
                </c:pt>
                <c:pt idx="4">
                  <c:v>321</c:v>
                </c:pt>
                <c:pt idx="5">
                  <c:v>712</c:v>
                </c:pt>
                <c:pt idx="6">
                  <c:v>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Marta!$G$2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Marta!$G$3:$G$9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74</c:v>
                </c:pt>
                <c:pt idx="3">
                  <c:v>191</c:v>
                </c:pt>
                <c:pt idx="4">
                  <c:v>1348</c:v>
                </c:pt>
                <c:pt idx="5">
                  <c:v>2057</c:v>
                </c:pt>
                <c:pt idx="6">
                  <c:v>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Marta!$H$2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Marta!$B$3:$B$9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Marta!$H$3:$H$9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138</c:v>
                </c:pt>
                <c:pt idx="5">
                  <c:v>237</c:v>
                </c:pt>
                <c:pt idx="6">
                  <c:v>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C5C-4CCA-8CDA-A618CA1C126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56400"/>
        <c:axId val="453656960"/>
      </c:barChart>
      <c:catAx>
        <c:axId val="4536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56960"/>
        <c:crosses val="autoZero"/>
        <c:auto val="1"/>
        <c:lblAlgn val="ctr"/>
        <c:lblOffset val="100"/>
        <c:noMultiLvlLbl val="1"/>
      </c:catAx>
      <c:valAx>
        <c:axId val="45365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564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output'!$K$13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output'!$J$14:$J$20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output'!$K$14:$K$20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F0-4A44-8522-ADF99BF386D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output'!$L$13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output'!$J$14:$J$20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output'!$L$14:$L$20</c:f>
              <c:numCache>
                <c:formatCode>General</c:formatCode>
                <c:ptCount val="7"/>
                <c:pt idx="0">
                  <c:v>1.4117649999999999</c:v>
                </c:pt>
                <c:pt idx="1">
                  <c:v>1.3961349999999999</c:v>
                </c:pt>
                <c:pt idx="2">
                  <c:v>1.4233290000000001</c:v>
                </c:pt>
                <c:pt idx="3">
                  <c:v>1.282367</c:v>
                </c:pt>
                <c:pt idx="4">
                  <c:v>1.452841</c:v>
                </c:pt>
                <c:pt idx="5">
                  <c:v>1.4155949999999999</c:v>
                </c:pt>
                <c:pt idx="6">
                  <c:v>1.4261569999999999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F0-4A44-8522-ADF99BF386D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output'!$M$13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output'!$J$14:$J$20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output'!$M$14:$M$20</c:f>
              <c:numCache>
                <c:formatCode>General</c:formatCode>
                <c:ptCount val="7"/>
                <c:pt idx="0">
                  <c:v>4.8</c:v>
                </c:pt>
                <c:pt idx="1">
                  <c:v>4.9827589999999997</c:v>
                </c:pt>
                <c:pt idx="2">
                  <c:v>4.9589040000000004</c:v>
                </c:pt>
                <c:pt idx="3">
                  <c:v>5.0338820000000002</c:v>
                </c:pt>
                <c:pt idx="4">
                  <c:v>4.923292</c:v>
                </c:pt>
                <c:pt idx="5">
                  <c:v>5.0348480000000002</c:v>
                </c:pt>
                <c:pt idx="6">
                  <c:v>5.049614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8F0-4A44-8522-ADF99BF386D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output'!$N$13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output'!$J$14:$J$20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output'!$N$14:$N$20</c:f>
              <c:numCache>
                <c:formatCode>General</c:formatCode>
                <c:ptCount val="7"/>
                <c:pt idx="0">
                  <c:v>4.8</c:v>
                </c:pt>
                <c:pt idx="1">
                  <c:v>5.3518520000000001</c:v>
                </c:pt>
                <c:pt idx="2">
                  <c:v>5.0985909999999999</c:v>
                </c:pt>
                <c:pt idx="3">
                  <c:v>4.7575479999999999</c:v>
                </c:pt>
                <c:pt idx="4">
                  <c:v>4.849666</c:v>
                </c:pt>
                <c:pt idx="5">
                  <c:v>4.8809240000000003</c:v>
                </c:pt>
                <c:pt idx="6">
                  <c:v>4.800141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8F0-4A44-8522-ADF99BF386D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output'!$O$13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output'!$J$14:$J$20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output'!$O$14:$O$20</c:f>
              <c:numCache>
                <c:formatCode>General</c:formatCode>
                <c:ptCount val="7"/>
                <c:pt idx="0">
                  <c:v>2</c:v>
                </c:pt>
                <c:pt idx="1">
                  <c:v>2.5575220000000001</c:v>
                </c:pt>
                <c:pt idx="2">
                  <c:v>2.4404490000000001</c:v>
                </c:pt>
                <c:pt idx="3">
                  <c:v>2.0504730000000002</c:v>
                </c:pt>
                <c:pt idx="4">
                  <c:v>2.8096220000000001</c:v>
                </c:pt>
                <c:pt idx="5">
                  <c:v>2.8714740000000001</c:v>
                </c:pt>
                <c:pt idx="6">
                  <c:v>2.7619630000000002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8F0-4A44-8522-ADF99BF386D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output'!$P$13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output'!$J$14:$J$20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output'!$P$14:$P$20</c:f>
              <c:numCache>
                <c:formatCode>General</c:formatCode>
                <c:ptCount val="7"/>
                <c:pt idx="0">
                  <c:v>16</c:v>
                </c:pt>
                <c:pt idx="1">
                  <c:v>32.111111000000001</c:v>
                </c:pt>
                <c:pt idx="2">
                  <c:v>77.571426000000002</c:v>
                </c:pt>
                <c:pt idx="3">
                  <c:v>94.545456000000001</c:v>
                </c:pt>
                <c:pt idx="4">
                  <c:v>127.041237</c:v>
                </c:pt>
                <c:pt idx="5">
                  <c:v>86.868324000000001</c:v>
                </c:pt>
                <c:pt idx="6">
                  <c:v>102.44652600000001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8F0-4A44-8522-ADF99BF386D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52800"/>
        <c:axId val="457620944"/>
      </c:barChart>
      <c:catAx>
        <c:axId val="4528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20944"/>
        <c:crosses val="autoZero"/>
        <c:auto val="1"/>
        <c:lblAlgn val="ctr"/>
        <c:lblOffset val="100"/>
        <c:noMultiLvlLbl val="1"/>
      </c:catAx>
      <c:valAx>
        <c:axId val="457620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2852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output'!$T$3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output'!$T$4:$T$10</c:f>
              <c:numCache>
                <c:formatCode>General</c:formatCode>
                <c:ptCount val="7"/>
                <c:pt idx="0">
                  <c:v>43</c:v>
                </c:pt>
                <c:pt idx="1">
                  <c:v>266</c:v>
                </c:pt>
                <c:pt idx="2">
                  <c:v>978</c:v>
                </c:pt>
                <c:pt idx="3">
                  <c:v>4963</c:v>
                </c:pt>
                <c:pt idx="4">
                  <c:v>23536</c:v>
                </c:pt>
                <c:pt idx="5">
                  <c:v>64656</c:v>
                </c:pt>
                <c:pt idx="6">
                  <c:v>101702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output'!$S$13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output'!$S$14:$S$20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output'!$U$13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output'!$U$14:$U$20</c:f>
              <c:numCache>
                <c:formatCode>General</c:formatCode>
                <c:ptCount val="7"/>
                <c:pt idx="0">
                  <c:v>34</c:v>
                </c:pt>
                <c:pt idx="1">
                  <c:v>207</c:v>
                </c:pt>
                <c:pt idx="2">
                  <c:v>763</c:v>
                </c:pt>
                <c:pt idx="3">
                  <c:v>4055</c:v>
                </c:pt>
                <c:pt idx="4">
                  <c:v>16964</c:v>
                </c:pt>
                <c:pt idx="5">
                  <c:v>49399</c:v>
                </c:pt>
                <c:pt idx="6">
                  <c:v>76575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output'!$V$13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output'!$V$14:$V$20</c:f>
              <c:numCache>
                <c:formatCode>General</c:formatCode>
                <c:ptCount val="7"/>
                <c:pt idx="0">
                  <c:v>10</c:v>
                </c:pt>
                <c:pt idx="1">
                  <c:v>58</c:v>
                </c:pt>
                <c:pt idx="2">
                  <c:v>219</c:v>
                </c:pt>
                <c:pt idx="3">
                  <c:v>1033</c:v>
                </c:pt>
                <c:pt idx="4">
                  <c:v>5006</c:v>
                </c:pt>
                <c:pt idx="5">
                  <c:v>13889</c:v>
                </c:pt>
                <c:pt idx="6">
                  <c:v>21627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output'!$W$13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output'!$W$14:$W$20</c:f>
              <c:numCache>
                <c:formatCode>General</c:formatCode>
                <c:ptCount val="7"/>
                <c:pt idx="0">
                  <c:v>10</c:v>
                </c:pt>
                <c:pt idx="1">
                  <c:v>54</c:v>
                </c:pt>
                <c:pt idx="2">
                  <c:v>213</c:v>
                </c:pt>
                <c:pt idx="3">
                  <c:v>1093</c:v>
                </c:pt>
                <c:pt idx="4">
                  <c:v>5082</c:v>
                </c:pt>
                <c:pt idx="5">
                  <c:v>14327</c:v>
                </c:pt>
                <c:pt idx="6">
                  <c:v>22751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output'!$X$13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output'!$X$14:$X$20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445</c:v>
                </c:pt>
                <c:pt idx="3">
                  <c:v>2536</c:v>
                </c:pt>
                <c:pt idx="4">
                  <c:v>8772</c:v>
                </c:pt>
                <c:pt idx="5">
                  <c:v>24353</c:v>
                </c:pt>
                <c:pt idx="6">
                  <c:v>39540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'Big output'!$Y$13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output'!$Y$14:$Y$20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55</c:v>
                </c:pt>
                <c:pt idx="4">
                  <c:v>194</c:v>
                </c:pt>
                <c:pt idx="5">
                  <c:v>805</c:v>
                </c:pt>
                <c:pt idx="6">
                  <c:v>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6D1-4B7A-B81D-E47FEEABCAE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27104"/>
        <c:axId val="457627664"/>
      </c:barChart>
      <c:catAx>
        <c:axId val="4576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27664"/>
        <c:crosses val="autoZero"/>
        <c:auto val="1"/>
        <c:lblAlgn val="ctr"/>
        <c:lblOffset val="100"/>
        <c:noMultiLvlLbl val="1"/>
      </c:catAx>
      <c:valAx>
        <c:axId val="457627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7627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output'!$AE$13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output'!$AE$14:$AE$20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53-4F70-8233-8147CC6D38F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output'!$AF$13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output'!$AF$14:$AF$20</c:f>
              <c:numCache>
                <c:formatCode>General</c:formatCode>
                <c:ptCount val="7"/>
                <c:pt idx="0">
                  <c:v>1780844</c:v>
                </c:pt>
                <c:pt idx="1">
                  <c:v>10593184</c:v>
                </c:pt>
                <c:pt idx="2">
                  <c:v>41764168</c:v>
                </c:pt>
                <c:pt idx="3">
                  <c:v>176660433</c:v>
                </c:pt>
                <c:pt idx="4">
                  <c:v>1063897891</c:v>
                </c:pt>
                <c:pt idx="5">
                  <c:v>2171572236</c:v>
                </c:pt>
                <c:pt idx="6">
                  <c:v>4070388682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53-4F70-8233-8147CC6D38F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output'!$AG$13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output'!$AG$14:$AG$20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53-4F70-8233-8147CC6D38F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output'!$AH$13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output'!$AH$14:$AH$20</c:f>
              <c:numCache>
                <c:formatCode>General</c:formatCode>
                <c:ptCount val="7"/>
                <c:pt idx="0">
                  <c:v>1803499</c:v>
                </c:pt>
                <c:pt idx="1">
                  <c:v>10777057</c:v>
                </c:pt>
                <c:pt idx="2">
                  <c:v>42499997</c:v>
                </c:pt>
                <c:pt idx="3">
                  <c:v>178472674</c:v>
                </c:pt>
                <c:pt idx="4">
                  <c:v>1080254208</c:v>
                </c:pt>
                <c:pt idx="5">
                  <c:v>2192494815</c:v>
                </c:pt>
                <c:pt idx="6">
                  <c:v>4135571180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53-4F70-8233-8147CC6D38F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output'!$AI$13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output'!$AI$14:$AI$20</c:f>
              <c:numCache>
                <c:formatCode>General</c:formatCode>
                <c:ptCount val="7"/>
                <c:pt idx="0">
                  <c:v>1585029</c:v>
                </c:pt>
                <c:pt idx="1">
                  <c:v>8697328</c:v>
                </c:pt>
                <c:pt idx="2">
                  <c:v>35266749</c:v>
                </c:pt>
                <c:pt idx="3">
                  <c:v>158481462</c:v>
                </c:pt>
                <c:pt idx="4">
                  <c:v>881356719</c:v>
                </c:pt>
                <c:pt idx="5">
                  <c:v>1674260094</c:v>
                </c:pt>
                <c:pt idx="6">
                  <c:v>3257511763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A53-4F70-8233-8147CC6D38F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output'!$AJ$13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output'!$AD$14:$AD$20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output'!$AJ$14:$AJ$20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A53-4F70-8233-8147CC6D38F3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33264"/>
        <c:axId val="457633824"/>
      </c:barChart>
      <c:catAx>
        <c:axId val="45763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33824"/>
        <c:crosses val="autoZero"/>
        <c:auto val="1"/>
        <c:lblAlgn val="ctr"/>
        <c:lblOffset val="100"/>
        <c:noMultiLvlLbl val="1"/>
      </c:catAx>
      <c:valAx>
        <c:axId val="457633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33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output'!$C$95:$C$102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77-4CD1-B1FD-A55F42D7554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output'!$D$95:$D$102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77-4CD1-B1FD-A55F42D7554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output'!$E$95:$E$102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77-4CD1-B1FD-A55F42D7554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37744"/>
        <c:axId val="457638304"/>
      </c:barChart>
      <c:catAx>
        <c:axId val="4576377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457638304"/>
        <c:crosses val="autoZero"/>
        <c:auto val="1"/>
        <c:lblAlgn val="ctr"/>
        <c:lblOffset val="100"/>
        <c:noMultiLvlLbl val="1"/>
      </c:catAx>
      <c:valAx>
        <c:axId val="457638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457637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Output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output'!$C$105:$C$112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0B-4AE0-9FD2-D86470156A8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output'!$D$105:$D$112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0B-4AE0-9FD2-D86470156A8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'Small output'!$C$3:$C$10</c:f>
              <c:strCache>
                <c:ptCount val="8"/>
                <c:pt idx="1">
                  <c:v>2000x100</c:v>
                </c:pt>
                <c:pt idx="2">
                  <c:v>5000x100</c:v>
                </c:pt>
                <c:pt idx="3">
                  <c:v>10000x100</c:v>
                </c:pt>
                <c:pt idx="4">
                  <c:v>20000x100</c:v>
                </c:pt>
                <c:pt idx="5">
                  <c:v>50000x100</c:v>
                </c:pt>
                <c:pt idx="6">
                  <c:v>75000x100</c:v>
                </c:pt>
                <c:pt idx="7">
                  <c:v>100000x100</c:v>
                </c:pt>
              </c:strCache>
            </c:strRef>
          </c:cat>
          <c:val>
            <c:numRef>
              <c:f>'Big output'!$E$105:$E$112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0B-4AE0-9FD2-D86470156A8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41664"/>
        <c:axId val="457642224"/>
      </c:barChart>
      <c:catAx>
        <c:axId val="4576416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457642224"/>
        <c:crosses val="autoZero"/>
        <c:auto val="1"/>
        <c:lblAlgn val="ctr"/>
        <c:lblOffset val="100"/>
        <c:noMultiLvlLbl val="1"/>
      </c:catAx>
      <c:valAx>
        <c:axId val="457642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4576416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output'!$K$95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output'!$J$96:$J$102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output'!$K$96:$K$102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F7-42C7-AF46-8E1E3E3E6A2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output'!$L$95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output'!$J$96:$J$102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output'!$L$96:$L$102</c:f>
              <c:numCache>
                <c:formatCode>General</c:formatCode>
                <c:ptCount val="7"/>
                <c:pt idx="0">
                  <c:v>1.1944440000000001</c:v>
                </c:pt>
                <c:pt idx="1">
                  <c:v>1.231481</c:v>
                </c:pt>
                <c:pt idx="2">
                  <c:v>1.2250000000000001</c:v>
                </c:pt>
                <c:pt idx="3">
                  <c:v>1.1663140000000001</c:v>
                </c:pt>
                <c:pt idx="4">
                  <c:v>1.3328059999999999</c:v>
                </c:pt>
                <c:pt idx="5">
                  <c:v>1.223595</c:v>
                </c:pt>
                <c:pt idx="6">
                  <c:v>1.2530380000000001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F7-42C7-AF46-8E1E3E3E6A2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output'!$M$95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output'!$J$96:$J$102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output'!$M$96:$M$102</c:f>
              <c:numCache>
                <c:formatCode>General</c:formatCode>
                <c:ptCount val="7"/>
                <c:pt idx="0">
                  <c:v>4.7777779999999996</c:v>
                </c:pt>
                <c:pt idx="1">
                  <c:v>4.8363639999999997</c:v>
                </c:pt>
                <c:pt idx="2">
                  <c:v>4.7804880000000001</c:v>
                </c:pt>
                <c:pt idx="3">
                  <c:v>4.9061260000000004</c:v>
                </c:pt>
                <c:pt idx="4">
                  <c:v>4.796583</c:v>
                </c:pt>
                <c:pt idx="5">
                  <c:v>4.9156849999999999</c:v>
                </c:pt>
                <c:pt idx="6">
                  <c:v>4.8514229999999996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F7-42C7-AF46-8E1E3E3E6A2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output'!$N$95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output'!$J$96:$J$102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output'!$N$96:$N$102</c:f>
              <c:numCache>
                <c:formatCode>General</c:formatCode>
                <c:ptCount val="7"/>
                <c:pt idx="0">
                  <c:v>4.3</c:v>
                </c:pt>
                <c:pt idx="1">
                  <c:v>4.3606559999999996</c:v>
                </c:pt>
                <c:pt idx="2">
                  <c:v>4.2424239999999998</c:v>
                </c:pt>
                <c:pt idx="3">
                  <c:v>4.2764860000000002</c:v>
                </c:pt>
                <c:pt idx="4">
                  <c:v>4.7320890000000002</c:v>
                </c:pt>
                <c:pt idx="5">
                  <c:v>4.2671590000000004</c:v>
                </c:pt>
                <c:pt idx="6">
                  <c:v>4.3955089999999997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F7-42C7-AF46-8E1E3E3E6A2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output'!$O$95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output'!$J$96:$J$102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output'!$O$96:$O$102</c:f>
              <c:numCache>
                <c:formatCode>General</c:formatCode>
                <c:ptCount val="7"/>
                <c:pt idx="0">
                  <c:v>1.954545</c:v>
                </c:pt>
                <c:pt idx="1">
                  <c:v>2.0620159999999998</c:v>
                </c:pt>
                <c:pt idx="2">
                  <c:v>2.1030039999999999</c:v>
                </c:pt>
                <c:pt idx="3">
                  <c:v>1.7713159999999999</c:v>
                </c:pt>
                <c:pt idx="4">
                  <c:v>2.4</c:v>
                </c:pt>
                <c:pt idx="5">
                  <c:v>1.937897</c:v>
                </c:pt>
                <c:pt idx="6">
                  <c:v>2.1190950000000002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F7-42C7-AF46-8E1E3E3E6A2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output'!$P$95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output'!$J$96:$J$102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output'!$P$96:$P$102</c:f>
              <c:numCache>
                <c:formatCode>General</c:formatCode>
                <c:ptCount val="7"/>
                <c:pt idx="0">
                  <c:v>14.333333</c:v>
                </c:pt>
                <c:pt idx="1">
                  <c:v>29.555554999999998</c:v>
                </c:pt>
                <c:pt idx="2">
                  <c:v>70</c:v>
                </c:pt>
                <c:pt idx="3">
                  <c:v>84.152541999999997</c:v>
                </c:pt>
                <c:pt idx="4">
                  <c:v>108.165138</c:v>
                </c:pt>
                <c:pt idx="5">
                  <c:v>84.628272999999993</c:v>
                </c:pt>
                <c:pt idx="6">
                  <c:v>81.098006999999996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F7-42C7-AF46-8E1E3E3E6A2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47264"/>
        <c:axId val="457647824"/>
      </c:barChart>
      <c:catAx>
        <c:axId val="4576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47824"/>
        <c:crosses val="autoZero"/>
        <c:auto val="1"/>
        <c:lblAlgn val="ctr"/>
        <c:lblOffset val="100"/>
        <c:noMultiLvlLbl val="1"/>
      </c:catAx>
      <c:valAx>
        <c:axId val="45764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7647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output'!$K$105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output'!$J$106:$J$112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output'!$K$106:$K$112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E-47AB-B536-68F3E87194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output'!$L$105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output'!$J$106:$J$112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output'!$L$106:$L$112</c:f>
              <c:numCache>
                <c:formatCode>General</c:formatCode>
                <c:ptCount val="7"/>
                <c:pt idx="0">
                  <c:v>1.4</c:v>
                </c:pt>
                <c:pt idx="1">
                  <c:v>1.4009659999999999</c:v>
                </c:pt>
                <c:pt idx="2">
                  <c:v>1.4267019999999999</c:v>
                </c:pt>
                <c:pt idx="3">
                  <c:v>1.290721</c:v>
                </c:pt>
                <c:pt idx="4">
                  <c:v>1.4512499999999999</c:v>
                </c:pt>
                <c:pt idx="5">
                  <c:v>1.4179390000000001</c:v>
                </c:pt>
                <c:pt idx="6">
                  <c:v>1.427899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E-47AB-B536-68F3E87194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output'!$M$105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output'!$J$106:$J$112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output'!$M$106:$M$112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4.915254</c:v>
                </c:pt>
                <c:pt idx="2">
                  <c:v>4.9321270000000004</c:v>
                </c:pt>
                <c:pt idx="3">
                  <c:v>5.0385359999999997</c:v>
                </c:pt>
                <c:pt idx="4">
                  <c:v>4.9516159999999996</c:v>
                </c:pt>
                <c:pt idx="5">
                  <c:v>5.0271359999999996</c:v>
                </c:pt>
                <c:pt idx="6">
                  <c:v>5.0320029999999996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FE-47AB-B536-68F3E87194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output'!$N$105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output'!$J$106:$J$112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output'!$N$106:$N$112</c:f>
              <c:numCache>
                <c:formatCode>General</c:formatCode>
                <c:ptCount val="7"/>
                <c:pt idx="0">
                  <c:v>5.444445</c:v>
                </c:pt>
                <c:pt idx="1">
                  <c:v>4.6774190000000004</c:v>
                </c:pt>
                <c:pt idx="2">
                  <c:v>4.977169</c:v>
                </c:pt>
                <c:pt idx="3">
                  <c:v>4.5359930000000004</c:v>
                </c:pt>
                <c:pt idx="4">
                  <c:v>4.9476430000000002</c:v>
                </c:pt>
                <c:pt idx="5">
                  <c:v>4.9053240000000002</c:v>
                </c:pt>
                <c:pt idx="6">
                  <c:v>4.8801050000000004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FE-47AB-B536-68F3E87194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output'!$O$105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output'!$J$106:$J$112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output'!$O$106:$O$112</c:f>
              <c:numCache>
                <c:formatCode>General</c:formatCode>
                <c:ptCount val="7"/>
                <c:pt idx="0">
                  <c:v>2.0416669999999999</c:v>
                </c:pt>
                <c:pt idx="1">
                  <c:v>2.5663719999999999</c:v>
                </c:pt>
                <c:pt idx="2">
                  <c:v>2.4276170000000001</c:v>
                </c:pt>
                <c:pt idx="3">
                  <c:v>2.0566260000000001</c:v>
                </c:pt>
                <c:pt idx="4">
                  <c:v>2.8139189999999998</c:v>
                </c:pt>
                <c:pt idx="5">
                  <c:v>2.8747479999999999</c:v>
                </c:pt>
                <c:pt idx="6">
                  <c:v>2.7614230000000002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FE-47AB-B536-68F3E87194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output'!$P$105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output'!$J$106:$J$112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output'!$P$106:$P$112</c:f>
              <c:numCache>
                <c:formatCode>General</c:formatCode>
                <c:ptCount val="7"/>
                <c:pt idx="0">
                  <c:v>16.333334000000001</c:v>
                </c:pt>
                <c:pt idx="1">
                  <c:v>36.25</c:v>
                </c:pt>
                <c:pt idx="2">
                  <c:v>83.846153000000001</c:v>
                </c:pt>
                <c:pt idx="3">
                  <c:v>102.549019</c:v>
                </c:pt>
                <c:pt idx="4">
                  <c:v>125.836731</c:v>
                </c:pt>
                <c:pt idx="5">
                  <c:v>90.821845999999994</c:v>
                </c:pt>
                <c:pt idx="6">
                  <c:v>102.79528000000001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FE-47AB-B536-68F3E87194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53424"/>
        <c:axId val="457653984"/>
      </c:barChart>
      <c:catAx>
        <c:axId val="45765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53984"/>
        <c:crosses val="autoZero"/>
        <c:auto val="1"/>
        <c:lblAlgn val="ctr"/>
        <c:lblOffset val="100"/>
        <c:noMultiLvlLbl val="1"/>
      </c:catAx>
      <c:valAx>
        <c:axId val="45765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7653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output'!$T$3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output'!$T$4:$T$10</c:f>
              <c:numCache>
                <c:formatCode>General</c:formatCode>
                <c:ptCount val="7"/>
                <c:pt idx="0">
                  <c:v>43</c:v>
                </c:pt>
                <c:pt idx="1">
                  <c:v>266</c:v>
                </c:pt>
                <c:pt idx="2">
                  <c:v>978</c:v>
                </c:pt>
                <c:pt idx="3">
                  <c:v>4963</c:v>
                </c:pt>
                <c:pt idx="4">
                  <c:v>23536</c:v>
                </c:pt>
                <c:pt idx="5">
                  <c:v>64656</c:v>
                </c:pt>
                <c:pt idx="6">
                  <c:v>101702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output'!$S$13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output'!$S$14:$S$20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output'!$S$95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output'!$S$96:$S$102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output'!$U$95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output'!$U$96:$U$102</c:f>
              <c:numCache>
                <c:formatCode>General</c:formatCode>
                <c:ptCount val="7"/>
                <c:pt idx="0">
                  <c:v>36</c:v>
                </c:pt>
                <c:pt idx="1">
                  <c:v>216</c:v>
                </c:pt>
                <c:pt idx="2">
                  <c:v>800</c:v>
                </c:pt>
                <c:pt idx="3">
                  <c:v>4257</c:v>
                </c:pt>
                <c:pt idx="4">
                  <c:v>17692</c:v>
                </c:pt>
                <c:pt idx="5">
                  <c:v>52841</c:v>
                </c:pt>
                <c:pt idx="6">
                  <c:v>81225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output'!$V$95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output'!$V$96:$V$102</c:f>
              <c:numCache>
                <c:formatCode>General</c:formatCode>
                <c:ptCount val="7"/>
                <c:pt idx="0">
                  <c:v>9</c:v>
                </c:pt>
                <c:pt idx="1">
                  <c:v>55</c:v>
                </c:pt>
                <c:pt idx="2">
                  <c:v>205</c:v>
                </c:pt>
                <c:pt idx="3">
                  <c:v>1012</c:v>
                </c:pt>
                <c:pt idx="4">
                  <c:v>4916</c:v>
                </c:pt>
                <c:pt idx="5">
                  <c:v>13153</c:v>
                </c:pt>
                <c:pt idx="6">
                  <c:v>20979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output'!$W$95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output'!$W$96:$W$102</c:f>
              <c:numCache>
                <c:formatCode>General</c:formatCode>
                <c:ptCount val="7"/>
                <c:pt idx="0">
                  <c:v>10</c:v>
                </c:pt>
                <c:pt idx="1">
                  <c:v>61</c:v>
                </c:pt>
                <c:pt idx="2">
                  <c:v>231</c:v>
                </c:pt>
                <c:pt idx="3">
                  <c:v>1161</c:v>
                </c:pt>
                <c:pt idx="4">
                  <c:v>4983</c:v>
                </c:pt>
                <c:pt idx="5">
                  <c:v>15152</c:v>
                </c:pt>
                <c:pt idx="6">
                  <c:v>23155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'Big output'!$X$95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output'!$X$96:$X$102</c:f>
              <c:numCache>
                <c:formatCode>General</c:formatCode>
                <c:ptCount val="7"/>
                <c:pt idx="0">
                  <c:v>22</c:v>
                </c:pt>
                <c:pt idx="1">
                  <c:v>129</c:v>
                </c:pt>
                <c:pt idx="2">
                  <c:v>466</c:v>
                </c:pt>
                <c:pt idx="3">
                  <c:v>2803</c:v>
                </c:pt>
                <c:pt idx="4">
                  <c:v>9825</c:v>
                </c:pt>
                <c:pt idx="5">
                  <c:v>33364</c:v>
                </c:pt>
                <c:pt idx="6">
                  <c:v>48029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'Big output'!$Y$95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output'!$Y$96:$Y$102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59</c:v>
                </c:pt>
                <c:pt idx="4">
                  <c:v>218</c:v>
                </c:pt>
                <c:pt idx="5">
                  <c:v>764</c:v>
                </c:pt>
                <c:pt idx="6">
                  <c:v>1255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92B-48F6-B906-60C8BE6F196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60704"/>
        <c:axId val="457661264"/>
      </c:barChart>
      <c:catAx>
        <c:axId val="4576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61264"/>
        <c:crosses val="autoZero"/>
        <c:auto val="1"/>
        <c:lblAlgn val="ctr"/>
        <c:lblOffset val="100"/>
        <c:noMultiLvlLbl val="1"/>
      </c:catAx>
      <c:valAx>
        <c:axId val="45766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7660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output'!$T$3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output'!$T$4:$T$10</c:f>
              <c:numCache>
                <c:formatCode>General</c:formatCode>
                <c:ptCount val="7"/>
                <c:pt idx="0">
                  <c:v>43</c:v>
                </c:pt>
                <c:pt idx="1">
                  <c:v>266</c:v>
                </c:pt>
                <c:pt idx="2">
                  <c:v>978</c:v>
                </c:pt>
                <c:pt idx="3">
                  <c:v>4963</c:v>
                </c:pt>
                <c:pt idx="4">
                  <c:v>23536</c:v>
                </c:pt>
                <c:pt idx="5">
                  <c:v>64656</c:v>
                </c:pt>
                <c:pt idx="6">
                  <c:v>101702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output'!$S$13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output'!$S$14:$S$20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output'!$S$95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output'!$S$96:$S$102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output'!$S$105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output'!$S$106:$S$112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output'!$U$105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output'!$U$106:$U$112</c:f>
              <c:numCache>
                <c:formatCode>General</c:formatCode>
                <c:ptCount val="7"/>
                <c:pt idx="0">
                  <c:v>35</c:v>
                </c:pt>
                <c:pt idx="1">
                  <c:v>207</c:v>
                </c:pt>
                <c:pt idx="2">
                  <c:v>764</c:v>
                </c:pt>
                <c:pt idx="3">
                  <c:v>4052</c:v>
                </c:pt>
                <c:pt idx="4">
                  <c:v>16995</c:v>
                </c:pt>
                <c:pt idx="5">
                  <c:v>49256</c:v>
                </c:pt>
                <c:pt idx="6">
                  <c:v>76310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output'!$V$105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output'!$V$106:$V$112</c:f>
              <c:numCache>
                <c:formatCode>General</c:formatCode>
                <c:ptCount val="7"/>
                <c:pt idx="0">
                  <c:v>10</c:v>
                </c:pt>
                <c:pt idx="1">
                  <c:v>59</c:v>
                </c:pt>
                <c:pt idx="2">
                  <c:v>221</c:v>
                </c:pt>
                <c:pt idx="3">
                  <c:v>1038</c:v>
                </c:pt>
                <c:pt idx="4">
                  <c:v>4981</c:v>
                </c:pt>
                <c:pt idx="5">
                  <c:v>13893</c:v>
                </c:pt>
                <c:pt idx="6">
                  <c:v>21654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'Big output'!$W$105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output'!$W$106:$W$112</c:f>
              <c:numCache>
                <c:formatCode>General</c:formatCode>
                <c:ptCount val="7"/>
                <c:pt idx="0">
                  <c:v>9</c:v>
                </c:pt>
                <c:pt idx="1">
                  <c:v>62</c:v>
                </c:pt>
                <c:pt idx="2">
                  <c:v>219</c:v>
                </c:pt>
                <c:pt idx="3">
                  <c:v>1153</c:v>
                </c:pt>
                <c:pt idx="4">
                  <c:v>4985</c:v>
                </c:pt>
                <c:pt idx="5">
                  <c:v>14238</c:v>
                </c:pt>
                <c:pt idx="6">
                  <c:v>22328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'Big output'!$X$105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66AA00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output'!$X$106:$X$112</c:f>
              <c:numCache>
                <c:formatCode>General</c:formatCode>
                <c:ptCount val="7"/>
                <c:pt idx="0">
                  <c:v>24</c:v>
                </c:pt>
                <c:pt idx="1">
                  <c:v>113</c:v>
                </c:pt>
                <c:pt idx="2">
                  <c:v>449</c:v>
                </c:pt>
                <c:pt idx="3">
                  <c:v>2543</c:v>
                </c:pt>
                <c:pt idx="4">
                  <c:v>8765</c:v>
                </c:pt>
                <c:pt idx="5">
                  <c:v>24295</c:v>
                </c:pt>
                <c:pt idx="6">
                  <c:v>39459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'Big output'!$Y$105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B82E2E"/>
            </a:solidFill>
          </c:spPr>
          <c:invertIfNegative val="1"/>
          <c:cat>
            <c:strRef>
              <c:f>'Big output'!$S$4:$S$10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output'!$Y$106:$Y$112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51</c:v>
                </c:pt>
                <c:pt idx="4">
                  <c:v>196</c:v>
                </c:pt>
                <c:pt idx="5">
                  <c:v>769</c:v>
                </c:pt>
                <c:pt idx="6">
                  <c:v>1060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443-45F0-9952-F0D76C13E5C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68544"/>
        <c:axId val="457669104"/>
      </c:barChart>
      <c:catAx>
        <c:axId val="4576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69104"/>
        <c:crosses val="autoZero"/>
        <c:auto val="1"/>
        <c:lblAlgn val="ctr"/>
        <c:lblOffset val="100"/>
        <c:noMultiLvlLbl val="1"/>
      </c:catAx>
      <c:valAx>
        <c:axId val="457669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7668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output'!$AE$95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output'!$AD$96:$AD$102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output'!$AE$96:$AE$102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CB-42AD-8AE7-1DFA26F87DA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output'!$AF$95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output'!$AD$96:$AD$102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output'!$AF$96:$AF$102</c:f>
              <c:numCache>
                <c:formatCode>General</c:formatCode>
                <c:ptCount val="7"/>
                <c:pt idx="0">
                  <c:v>1894816</c:v>
                </c:pt>
                <c:pt idx="1">
                  <c:v>11553638</c:v>
                </c:pt>
                <c:pt idx="2">
                  <c:v>46099963</c:v>
                </c:pt>
                <c:pt idx="3">
                  <c:v>188904536</c:v>
                </c:pt>
                <c:pt idx="4">
                  <c:v>1153914183</c:v>
                </c:pt>
                <c:pt idx="5">
                  <c:v>2486322023</c:v>
                </c:pt>
                <c:pt idx="6">
                  <c:v>4517676944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CB-42AD-8AE7-1DFA26F87DA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output'!$AG$95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output'!$AD$96:$AD$102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output'!$AG$96:$AG$102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CB-42AD-8AE7-1DFA26F87DA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output'!$AH$95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output'!$AD$96:$AD$102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output'!$AH$96:$AH$102</c:f>
              <c:numCache>
                <c:formatCode>General</c:formatCode>
                <c:ptCount val="7"/>
                <c:pt idx="0">
                  <c:v>1902415</c:v>
                </c:pt>
                <c:pt idx="1">
                  <c:v>11635204</c:v>
                </c:pt>
                <c:pt idx="2">
                  <c:v>46376770</c:v>
                </c:pt>
                <c:pt idx="3">
                  <c:v>189638242</c:v>
                </c:pt>
                <c:pt idx="4">
                  <c:v>1160108566</c:v>
                </c:pt>
                <c:pt idx="5">
                  <c:v>2497653408</c:v>
                </c:pt>
                <c:pt idx="6">
                  <c:v>4541655005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1CB-42AD-8AE7-1DFA26F87DA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output'!$AI$95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output'!$AD$96:$AD$102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output'!$AI$96:$AI$102</c:f>
              <c:numCache>
                <c:formatCode>General</c:formatCode>
                <c:ptCount val="7"/>
                <c:pt idx="0">
                  <c:v>1795614</c:v>
                </c:pt>
                <c:pt idx="1">
                  <c:v>10449641</c:v>
                </c:pt>
                <c:pt idx="2">
                  <c:v>42051117</c:v>
                </c:pt>
                <c:pt idx="3">
                  <c:v>178364135</c:v>
                </c:pt>
                <c:pt idx="4">
                  <c:v>1053363341</c:v>
                </c:pt>
                <c:pt idx="5">
                  <c:v>2189242520</c:v>
                </c:pt>
                <c:pt idx="6">
                  <c:v>4053451716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1CB-42AD-8AE7-1DFA26F87DA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output'!$AJ$95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output'!$AD$96:$AD$102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output'!$AJ$96:$AJ$102</c:f>
              <c:numCache>
                <c:formatCode>General</c:formatCode>
                <c:ptCount val="7"/>
                <c:pt idx="0">
                  <c:v>3831129</c:v>
                </c:pt>
                <c:pt idx="1">
                  <c:v>23283674</c:v>
                </c:pt>
                <c:pt idx="2">
                  <c:v>92614581</c:v>
                </c:pt>
                <c:pt idx="3">
                  <c:v>379771807</c:v>
                </c:pt>
                <c:pt idx="4">
                  <c:v>2326513793</c:v>
                </c:pt>
                <c:pt idx="5">
                  <c:v>5003792349</c:v>
                </c:pt>
                <c:pt idx="6">
                  <c:v>9104694409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1CB-42AD-8AE7-1DFA26F87DA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74704"/>
        <c:axId val="457675264"/>
      </c:barChart>
      <c:catAx>
        <c:axId val="45767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75264"/>
        <c:crosses val="autoZero"/>
        <c:auto val="1"/>
        <c:lblAlgn val="ctr"/>
        <c:lblOffset val="100"/>
        <c:noMultiLvlLbl val="1"/>
      </c:catAx>
      <c:valAx>
        <c:axId val="457675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74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Running times</a:t>
            </a:r>
            <a:r>
              <a:rPr lang="es-ES" baseline="0"/>
              <a:t> - from far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Marta!$C$12</c:f>
              <c:strCache>
                <c:ptCount val="1"/>
                <c:pt idx="0">
                  <c:v>WBF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Marta!$C$13:$C$19</c:f>
              <c:numCache>
                <c:formatCode>General</c:formatCode>
                <c:ptCount val="7"/>
                <c:pt idx="0">
                  <c:v>16</c:v>
                </c:pt>
                <c:pt idx="1">
                  <c:v>61</c:v>
                </c:pt>
                <c:pt idx="2">
                  <c:v>219</c:v>
                </c:pt>
                <c:pt idx="3">
                  <c:v>602</c:v>
                </c:pt>
                <c:pt idx="4">
                  <c:v>2956</c:v>
                </c:pt>
                <c:pt idx="5">
                  <c:v>6518</c:v>
                </c:pt>
                <c:pt idx="6">
                  <c:v>12057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Marta!$D$12</c:f>
              <c:strCache>
                <c:ptCount val="1"/>
                <c:pt idx="0">
                  <c:v>WBF1p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Marta!$D$13:$D$19</c:f>
              <c:numCache>
                <c:formatCode>General</c:formatCode>
                <c:ptCount val="7"/>
                <c:pt idx="0">
                  <c:v>11</c:v>
                </c:pt>
                <c:pt idx="1">
                  <c:v>36</c:v>
                </c:pt>
                <c:pt idx="2">
                  <c:v>129</c:v>
                </c:pt>
                <c:pt idx="3">
                  <c:v>339</c:v>
                </c:pt>
                <c:pt idx="4">
                  <c:v>1620</c:v>
                </c:pt>
                <c:pt idx="5">
                  <c:v>3601</c:v>
                </c:pt>
                <c:pt idx="6">
                  <c:v>6482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Marta!$E$12</c:f>
              <c:strCache>
                <c:ptCount val="1"/>
                <c:pt idx="0">
                  <c:v>cpuPWBF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Marta!$E$13:$E$19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47</c:v>
                </c:pt>
                <c:pt idx="3">
                  <c:v>128</c:v>
                </c:pt>
                <c:pt idx="4">
                  <c:v>638</c:v>
                </c:pt>
                <c:pt idx="5">
                  <c:v>1387</c:v>
                </c:pt>
                <c:pt idx="6">
                  <c:v>2492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Marta!$F$12</c:f>
              <c:strCache>
                <c:ptCount val="1"/>
                <c:pt idx="0">
                  <c:v>cpuPWBF1p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Marta!$F$13:$F$19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39</c:v>
                </c:pt>
                <c:pt idx="3">
                  <c:v>111</c:v>
                </c:pt>
                <c:pt idx="4">
                  <c:v>490</c:v>
                </c:pt>
                <c:pt idx="5">
                  <c:v>1207</c:v>
                </c:pt>
                <c:pt idx="6">
                  <c:v>2067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Marta!$G$12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Marta!$G$13:$G$19</c:f>
              <c:numCache>
                <c:formatCode>General</c:formatCode>
                <c:ptCount val="7"/>
                <c:pt idx="0">
                  <c:v>6</c:v>
                </c:pt>
                <c:pt idx="1">
                  <c:v>19</c:v>
                </c:pt>
                <c:pt idx="2">
                  <c:v>65</c:v>
                </c:pt>
                <c:pt idx="3">
                  <c:v>158</c:v>
                </c:pt>
                <c:pt idx="4">
                  <c:v>774</c:v>
                </c:pt>
                <c:pt idx="5">
                  <c:v>1530</c:v>
                </c:pt>
                <c:pt idx="6">
                  <c:v>3127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Marta!$H$12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Marta!$B$13:$B$19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Marta!$H$13:$H$19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101</c:v>
                </c:pt>
                <c:pt idx="5">
                  <c:v>242</c:v>
                </c:pt>
                <c:pt idx="6">
                  <c:v>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617-4260-BED5-6CBFF179813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62560"/>
        <c:axId val="453663120"/>
      </c:barChart>
      <c:catAx>
        <c:axId val="4536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63120"/>
        <c:crosses val="autoZero"/>
        <c:auto val="1"/>
        <c:lblAlgn val="ctr"/>
        <c:lblOffset val="100"/>
        <c:noMultiLvlLbl val="1"/>
      </c:catAx>
      <c:valAx>
        <c:axId val="45366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625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Comparisons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output'!$AE$105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output'!$AD$106:$AD$112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output'!$AE$106:$AE$112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7F-4383-B6C2-9BD68C60AA9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output'!$AF$105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output'!$AD$106:$AD$112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output'!$AF$106:$AF$112</c:f>
              <c:numCache>
                <c:formatCode>General</c:formatCode>
                <c:ptCount val="7"/>
                <c:pt idx="0">
                  <c:v>1780844</c:v>
                </c:pt>
                <c:pt idx="1">
                  <c:v>10593184</c:v>
                </c:pt>
                <c:pt idx="2">
                  <c:v>41764168</c:v>
                </c:pt>
                <c:pt idx="3">
                  <c:v>176660433</c:v>
                </c:pt>
                <c:pt idx="4">
                  <c:v>1063897891</c:v>
                </c:pt>
                <c:pt idx="5">
                  <c:v>2171572236</c:v>
                </c:pt>
                <c:pt idx="6">
                  <c:v>4070388682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7F-4383-B6C2-9BD68C60AA9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'Big output'!$AG$105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'Big output'!$AD$106:$AD$112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output'!$AG$106:$AG$112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7F-4383-B6C2-9BD68C60AA9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'Big output'!$AH$105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'Big output'!$AD$106:$AD$112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output'!$AH$106:$AH$112</c:f>
              <c:numCache>
                <c:formatCode>General</c:formatCode>
                <c:ptCount val="7"/>
                <c:pt idx="0">
                  <c:v>1803050</c:v>
                </c:pt>
                <c:pt idx="1">
                  <c:v>10790143</c:v>
                </c:pt>
                <c:pt idx="2">
                  <c:v>42507205</c:v>
                </c:pt>
                <c:pt idx="3">
                  <c:v>178458023</c:v>
                </c:pt>
                <c:pt idx="4">
                  <c:v>1080171453</c:v>
                </c:pt>
                <c:pt idx="5">
                  <c:v>2192579125</c:v>
                </c:pt>
                <c:pt idx="6">
                  <c:v>4135455807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77F-4383-B6C2-9BD68C60AA9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'Big output'!$AI$105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'Big output'!$AD$106:$AD$112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output'!$AI$106:$AI$112</c:f>
              <c:numCache>
                <c:formatCode>General</c:formatCode>
                <c:ptCount val="7"/>
                <c:pt idx="0">
                  <c:v>1585029</c:v>
                </c:pt>
                <c:pt idx="1">
                  <c:v>8697328</c:v>
                </c:pt>
                <c:pt idx="2">
                  <c:v>35266749</c:v>
                </c:pt>
                <c:pt idx="3">
                  <c:v>158481462</c:v>
                </c:pt>
                <c:pt idx="4">
                  <c:v>881356719</c:v>
                </c:pt>
                <c:pt idx="5">
                  <c:v>1674260094</c:v>
                </c:pt>
                <c:pt idx="6">
                  <c:v>3257511763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77F-4383-B6C2-9BD68C60AA9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'Big output'!$AJ$105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'Big output'!$AD$106:$AD$112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'Big output'!$AJ$106:$AJ$112</c:f>
              <c:numCache>
                <c:formatCode>General</c:formatCode>
                <c:ptCount val="7"/>
                <c:pt idx="0">
                  <c:v>3639288</c:v>
                </c:pt>
                <c:pt idx="1">
                  <c:v>21775591</c:v>
                </c:pt>
                <c:pt idx="2">
                  <c:v>85250062</c:v>
                </c:pt>
                <c:pt idx="3">
                  <c:v>358830070</c:v>
                </c:pt>
                <c:pt idx="4">
                  <c:v>2161425615</c:v>
                </c:pt>
                <c:pt idx="5">
                  <c:v>4400553203</c:v>
                </c:pt>
                <c:pt idx="6">
                  <c:v>8284247934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77F-4383-B6C2-9BD68C60AA9C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80864"/>
        <c:axId val="457681424"/>
      </c:barChart>
      <c:catAx>
        <c:axId val="4576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81424"/>
        <c:crosses val="autoZero"/>
        <c:auto val="1"/>
        <c:lblAlgn val="ctr"/>
        <c:lblOffset val="100"/>
        <c:noMultiLvlLbl val="1"/>
      </c:catAx>
      <c:valAx>
        <c:axId val="457681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7680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All skylines and Top-K (Nearest 100000x100)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'Big output'!$C$186</c:f>
              <c:strCache>
                <c:ptCount val="1"/>
                <c:pt idx="0">
                  <c:v>All skylines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'Big output'!$B$187:$B$192</c:f>
              <c:strCache>
                <c:ptCount val="6"/>
                <c:pt idx="0">
                  <c:v>Single thread</c:v>
                </c:pt>
                <c:pt idx="1">
                  <c:v>Discarding</c:v>
                </c:pt>
                <c:pt idx="2">
                  <c:v>Multi thread</c:v>
                </c:pt>
                <c:pt idx="3">
                  <c:v>Multi thread discarding</c:v>
                </c:pt>
                <c:pt idx="4">
                  <c:v>Sorting</c:v>
                </c:pt>
                <c:pt idx="5">
                  <c:v>GPU</c:v>
                </c:pt>
              </c:strCache>
            </c:strRef>
          </c:cat>
          <c:val>
            <c:numRef>
              <c:f>'Big output'!$C$187:$C$192</c:f>
              <c:numCache>
                <c:formatCode>General</c:formatCode>
                <c:ptCount val="6"/>
                <c:pt idx="0">
                  <c:v>117657</c:v>
                </c:pt>
                <c:pt idx="1">
                  <c:v>198716</c:v>
                </c:pt>
                <c:pt idx="2">
                  <c:v>24209</c:v>
                </c:pt>
                <c:pt idx="3">
                  <c:v>41252</c:v>
                </c:pt>
                <c:pt idx="4">
                  <c:v>63194</c:v>
                </c:pt>
                <c:pt idx="5">
                  <c:v>1182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45-41FB-ADD9-FA026EEF110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'Big output'!$D$186</c:f>
              <c:strCache>
                <c:ptCount val="1"/>
                <c:pt idx="0">
                  <c:v>Top-K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'Big output'!$B$187:$B$192</c:f>
              <c:strCache>
                <c:ptCount val="6"/>
                <c:pt idx="0">
                  <c:v>Single thread</c:v>
                </c:pt>
                <c:pt idx="1">
                  <c:v>Discarding</c:v>
                </c:pt>
                <c:pt idx="2">
                  <c:v>Multi thread</c:v>
                </c:pt>
                <c:pt idx="3">
                  <c:v>Multi thread discarding</c:v>
                </c:pt>
                <c:pt idx="4">
                  <c:v>Sorting</c:v>
                </c:pt>
                <c:pt idx="5">
                  <c:v>GPU</c:v>
                </c:pt>
              </c:strCache>
            </c:strRef>
          </c:cat>
          <c:val>
            <c:numRef>
              <c:f>'Big output'!$D$187:$D$192</c:f>
              <c:numCache>
                <c:formatCode>General</c:formatCode>
                <c:ptCount val="6"/>
                <c:pt idx="0">
                  <c:v>117655</c:v>
                </c:pt>
                <c:pt idx="1">
                  <c:v>198792</c:v>
                </c:pt>
                <c:pt idx="2">
                  <c:v>24180</c:v>
                </c:pt>
                <c:pt idx="3">
                  <c:v>41203</c:v>
                </c:pt>
                <c:pt idx="4">
                  <c:v>63311</c:v>
                </c:pt>
                <c:pt idx="5">
                  <c:v>1176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45-41FB-ADD9-FA026EEF110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684784"/>
        <c:axId val="457685344"/>
      </c:barChart>
      <c:catAx>
        <c:axId val="4576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s-ES"/>
                  <a:t>Algorithm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457685344"/>
        <c:crosses val="autoZero"/>
        <c:auto val="1"/>
        <c:lblAlgn val="ctr"/>
        <c:lblOffset val="100"/>
        <c:noMultiLvlLbl val="1"/>
      </c:catAx>
      <c:valAx>
        <c:axId val="457685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4576847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c:style val="2"/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Improvement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Debug!$E$6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Debug!$D$7:$D$9</c:f>
              <c:strCache>
                <c:ptCount val="3"/>
                <c:pt idx="0">
                  <c:v>5000x100</c:v>
                </c:pt>
                <c:pt idx="1">
                  <c:v>10000x100</c:v>
                </c:pt>
                <c:pt idx="2">
                  <c:v>20000x100</c:v>
                </c:pt>
              </c:strCache>
            </c:strRef>
          </c:cat>
          <c:val>
            <c:numRef>
              <c:f>Debug!$E$7:$E$9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F5-4482-A7CF-649C82EC368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Debug!$F$6</c:f>
              <c:strCache>
                <c:ptCount val="1"/>
                <c:pt idx="0">
                  <c:v>Discarting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Debug!$D$7:$D$9</c:f>
              <c:strCache>
                <c:ptCount val="3"/>
                <c:pt idx="0">
                  <c:v>5000x100</c:v>
                </c:pt>
                <c:pt idx="1">
                  <c:v>10000x100</c:v>
                </c:pt>
                <c:pt idx="2">
                  <c:v>20000x100</c:v>
                </c:pt>
              </c:strCache>
            </c:strRef>
          </c:cat>
          <c:val>
            <c:numRef>
              <c:f>Debug!$F$7:$F$9</c:f>
              <c:numCache>
                <c:formatCode>General</c:formatCode>
                <c:ptCount val="3"/>
                <c:pt idx="0">
                  <c:v>1.121011</c:v>
                </c:pt>
                <c:pt idx="1">
                  <c:v>1.0865959999999999</c:v>
                </c:pt>
                <c:pt idx="2">
                  <c:v>1.1027450000000001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F5-4482-A7CF-649C82EC368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Debug!$G$6</c:f>
              <c:strCache>
                <c:ptCount val="1"/>
                <c:pt idx="0">
                  <c:v>Multi thread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Debug!$D$7:$D$9</c:f>
              <c:strCache>
                <c:ptCount val="3"/>
                <c:pt idx="0">
                  <c:v>5000x100</c:v>
                </c:pt>
                <c:pt idx="1">
                  <c:v>10000x100</c:v>
                </c:pt>
                <c:pt idx="2">
                  <c:v>20000x100</c:v>
                </c:pt>
              </c:strCache>
            </c:strRef>
          </c:cat>
          <c:val>
            <c:numRef>
              <c:f>Debug!$G$7:$G$9</c:f>
              <c:numCache>
                <c:formatCode>General</c:formatCode>
                <c:ptCount val="3"/>
                <c:pt idx="0">
                  <c:v>0.63766999999999996</c:v>
                </c:pt>
                <c:pt idx="1">
                  <c:v>0.609761</c:v>
                </c:pt>
                <c:pt idx="2">
                  <c:v>0.56770699999999996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F5-4482-A7CF-649C82EC368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Debug!$H$6</c:f>
              <c:strCache>
                <c:ptCount val="1"/>
                <c:pt idx="0">
                  <c:v>Multi thread discarding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Debug!$D$7:$D$9</c:f>
              <c:strCache>
                <c:ptCount val="3"/>
                <c:pt idx="0">
                  <c:v>5000x100</c:v>
                </c:pt>
                <c:pt idx="1">
                  <c:v>10000x100</c:v>
                </c:pt>
                <c:pt idx="2">
                  <c:v>20000x100</c:v>
                </c:pt>
              </c:strCache>
            </c:strRef>
          </c:cat>
          <c:val>
            <c:numRef>
              <c:f>Debug!$H$7:$H$9</c:f>
              <c:numCache>
                <c:formatCode>General</c:formatCode>
                <c:ptCount val="3"/>
                <c:pt idx="0">
                  <c:v>0.72609800000000002</c:v>
                </c:pt>
                <c:pt idx="1">
                  <c:v>0.71719699999999997</c:v>
                </c:pt>
                <c:pt idx="2">
                  <c:v>0.66372500000000001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F5-4482-A7CF-649C82EC368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Debug!$I$6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Debug!$D$7:$D$9</c:f>
              <c:strCache>
                <c:ptCount val="3"/>
                <c:pt idx="0">
                  <c:v>5000x100</c:v>
                </c:pt>
                <c:pt idx="1">
                  <c:v>10000x100</c:v>
                </c:pt>
                <c:pt idx="2">
                  <c:v>20000x100</c:v>
                </c:pt>
              </c:strCache>
            </c:strRef>
          </c:cat>
          <c:val>
            <c:numRef>
              <c:f>Debug!$I$7:$I$9</c:f>
              <c:numCache>
                <c:formatCode>General</c:formatCode>
                <c:ptCount val="3"/>
                <c:pt idx="0">
                  <c:v>1.211077</c:v>
                </c:pt>
                <c:pt idx="1">
                  <c:v>1.156598</c:v>
                </c:pt>
                <c:pt idx="2">
                  <c:v>1.1278859999999999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F5-4482-A7CF-649C82EC368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Debug!$J$6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Debug!$D$7:$D$9</c:f>
              <c:strCache>
                <c:ptCount val="3"/>
                <c:pt idx="0">
                  <c:v>5000x100</c:v>
                </c:pt>
                <c:pt idx="1">
                  <c:v>10000x100</c:v>
                </c:pt>
                <c:pt idx="2">
                  <c:v>20000x100</c:v>
                </c:pt>
              </c:strCache>
            </c:strRef>
          </c:cat>
          <c:val>
            <c:numRef>
              <c:f>Debug!$J$7:$J$9</c:f>
              <c:numCache>
                <c:formatCode>General</c:formatCode>
                <c:ptCount val="3"/>
                <c:pt idx="0">
                  <c:v>1.3752040000000001</c:v>
                </c:pt>
                <c:pt idx="1">
                  <c:v>2.3051119999999998</c:v>
                </c:pt>
                <c:pt idx="2">
                  <c:v>2.9360140000000001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F5-4482-A7CF-649C82EC368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92736"/>
        <c:axId val="458593296"/>
      </c:barChart>
      <c:catAx>
        <c:axId val="4585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rPr lang="es-E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s-ES"/>
          </a:p>
        </c:txPr>
        <c:crossAx val="458593296"/>
        <c:crosses val="autoZero"/>
        <c:auto val="1"/>
        <c:lblAlgn val="ctr"/>
        <c:lblOffset val="100"/>
        <c:noMultiLvlLbl val="1"/>
      </c:catAx>
      <c:valAx>
        <c:axId val="45859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8592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rPr lang="es-ES"/>
              <a:t>Speedup</a:t>
            </a:r>
            <a:r>
              <a:rPr lang="es-ES" baseline="0"/>
              <a:t> - from near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Marta!$R$2</c:f>
              <c:strCache>
                <c:ptCount val="1"/>
                <c:pt idx="0">
                  <c:v>WDS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47-492E-866E-F0F304C9A79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Marta!$S$2</c:f>
              <c:strCache>
                <c:ptCount val="1"/>
                <c:pt idx="0">
                  <c:v>PWBF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Marta!$M$3:$M$9</c:f>
              <c:strCache>
                <c:ptCount val="7"/>
                <c:pt idx="0">
                  <c:v>2000x100</c:v>
                </c:pt>
                <c:pt idx="1">
                  <c:v>5000x100</c:v>
                </c:pt>
                <c:pt idx="2">
                  <c:v>10000x100</c:v>
                </c:pt>
                <c:pt idx="3">
                  <c:v>20000x100</c:v>
                </c:pt>
                <c:pt idx="4">
                  <c:v>50000x100</c:v>
                </c:pt>
                <c:pt idx="5">
                  <c:v>75000x100</c:v>
                </c:pt>
                <c:pt idx="6">
                  <c:v>100000x100</c:v>
                </c:pt>
              </c:strCache>
            </c:strRef>
          </c:cat>
          <c:val>
            <c:numRef>
              <c:f>Marta!$S$3:$S$9</c:f>
              <c:numCache>
                <c:formatCode>General</c:formatCode>
                <c:ptCount val="7"/>
                <c:pt idx="0">
                  <c:v>1</c:v>
                </c:pt>
                <c:pt idx="1">
                  <c:v>1.7</c:v>
                </c:pt>
                <c:pt idx="2">
                  <c:v>4.3529411764705879</c:v>
                </c:pt>
                <c:pt idx="3">
                  <c:v>6.161290322580645</c:v>
                </c:pt>
                <c:pt idx="4">
                  <c:v>9.7681159420289863</c:v>
                </c:pt>
                <c:pt idx="5">
                  <c:v>8.6793248945147674</c:v>
                </c:pt>
                <c:pt idx="6">
                  <c:v>8.5300925925925934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47-492E-866E-F0F304C9A79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68720"/>
        <c:axId val="4536692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Marta!$N$2</c15:sqref>
                        </c15:formulaRef>
                      </c:ext>
                    </c:extLst>
                    <c:strCache>
                      <c:ptCount val="1"/>
                      <c:pt idx="0">
                        <c:v>WBF</c:v>
                      </c:pt>
                    </c:strCache>
                  </c:strRef>
                </c:tx>
                <c:spPr>
                  <a:solidFill>
                    <a:srgbClr val="3366CC"/>
                  </a:solidFill>
                </c:spPr>
                <c:invertIfNegative val="1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Marta!$M$3:$M$9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Marta!$N$3:$N$9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0.5714285714285714</c:v>
                      </c:pt>
                      <c:pt idx="1">
                        <c:v>0.51515151515151514</c:v>
                      </c:pt>
                      <c:pt idx="2">
                        <c:v>0.72549019607843135</c:v>
                      </c:pt>
                      <c:pt idx="3">
                        <c:v>0.63036303630363033</c:v>
                      </c:pt>
                      <c:pt idx="4">
                        <c:v>0.72317596566523601</c:v>
                      </c:pt>
                      <c:pt idx="5">
                        <c:v>0.5647995606809445</c:v>
                      </c:pt>
                      <c:pt idx="6">
                        <c:v>0.57416640698036769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Marta!$O$2</c15:sqref>
                        </c15:formulaRef>
                      </c:ext>
                    </c:extLst>
                    <c:strCache>
                      <c:ptCount val="1"/>
                      <c:pt idx="0">
                        <c:v>WBF1p</c:v>
                      </c:pt>
                    </c:strCache>
                  </c:strRef>
                </c:tx>
                <c:spPr>
                  <a:solidFill>
                    <a:srgbClr val="DC3912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0.89473684210526316</c:v>
                      </c:pt>
                      <c:pt idx="2">
                        <c:v>1.2333333333333334</c:v>
                      </c:pt>
                      <c:pt idx="3">
                        <c:v>1.0730337078651686</c:v>
                      </c:pt>
                      <c:pt idx="4">
                        <c:v>1.2144144144144144</c:v>
                      </c:pt>
                      <c:pt idx="5">
                        <c:v>0.88778593008200257</c:v>
                      </c:pt>
                      <c:pt idx="6">
                        <c:v>0.88880849011095031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Marta!$P$2</c15:sqref>
                        </c15:formulaRef>
                      </c:ext>
                    </c:extLst>
                    <c:strCache>
                      <c:ptCount val="1"/>
                      <c:pt idx="0">
                        <c:v>cpuPWBF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2.4285714285714284</c:v>
                      </c:pt>
                      <c:pt idx="2">
                        <c:v>3.2173913043478262</c:v>
                      </c:pt>
                      <c:pt idx="3">
                        <c:v>2.8088235294117645</c:v>
                      </c:pt>
                      <c:pt idx="4">
                        <c:v>3.2248803827751198</c:v>
                      </c:pt>
                      <c:pt idx="5">
                        <c:v>2.3835457705677867</c:v>
                      </c:pt>
                      <c:pt idx="6">
                        <c:v>2.4583055370246831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Marta!$Q$2</c15:sqref>
                        </c15:formulaRef>
                      </c:ext>
                    </c:extLst>
                    <c:strCache>
                      <c:ptCount val="1"/>
                      <c:pt idx="0">
                        <c:v>cpuPWBF1p</c:v>
                      </c:pt>
                    </c:strCache>
                  </c:strRef>
                </c:tx>
                <c:spPr>
                  <a:solidFill>
                    <a:srgbClr val="109618"/>
                  </a:solidFill>
                </c:spPr>
                <c:invertIfNegative val="1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Marta!$M$3:$M$9</c15:sqref>
                        </c15:formulaRef>
                      </c:ext>
                    </c:extLst>
                    <c:strCache>
                      <c:ptCount val="7"/>
                      <c:pt idx="0">
                        <c:v>2000x100</c:v>
                      </c:pt>
                      <c:pt idx="1">
                        <c:v>5000x100</c:v>
                      </c:pt>
                      <c:pt idx="2">
                        <c:v>10000x100</c:v>
                      </c:pt>
                      <c:pt idx="3">
                        <c:v>20000x100</c:v>
                      </c:pt>
                      <c:pt idx="4">
                        <c:v>50000x100</c:v>
                      </c:pt>
                      <c:pt idx="5">
                        <c:v>75000x100</c:v>
                      </c:pt>
                      <c:pt idx="6">
                        <c:v>100000x100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Marta!$Q$3:$Q$9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2.8333333333333335</c:v>
                      </c:pt>
                      <c:pt idx="2">
                        <c:v>3.7</c:v>
                      </c:pt>
                      <c:pt idx="3">
                        <c:v>3.6037735849056602</c:v>
                      </c:pt>
                      <c:pt idx="4">
                        <c:v>4.1993769470404985</c:v>
                      </c:pt>
                      <c:pt idx="5">
                        <c:v>2.8890449438202248</c:v>
                      </c:pt>
                      <c:pt idx="6">
                        <c:v>2.9432907348242812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647-492E-866E-F0F304C9A794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4536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 sz="1200"/>
                  <a:t>|P|x|Q|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69280"/>
        <c:crosses val="autoZero"/>
        <c:auto val="1"/>
        <c:lblAlgn val="ctr"/>
        <c:lblOffset val="100"/>
        <c:noMultiLvlLbl val="1"/>
      </c:catAx>
      <c:valAx>
        <c:axId val="45366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>
                    <a:latin typeface="Arial"/>
                  </a:defRPr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latin typeface="Arial"/>
              </a:defRPr>
            </a:pPr>
            <a:endParaRPr lang="es-ES"/>
          </a:p>
        </c:txPr>
        <c:crossAx val="4536687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200"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17" Type="http://schemas.openxmlformats.org/officeDocument/2006/relationships/chart" Target="../charts/chart81.xml"/><Relationship Id="rId2" Type="http://schemas.openxmlformats.org/officeDocument/2006/relationships/chart" Target="../charts/chart66.xml"/><Relationship Id="rId16" Type="http://schemas.openxmlformats.org/officeDocument/2006/relationships/chart" Target="../charts/chart80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5" Type="http://schemas.openxmlformats.org/officeDocument/2006/relationships/chart" Target="../charts/chart7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164647</xdr:colOff>
      <xdr:row>82</xdr:row>
      <xdr:rowOff>1360</xdr:rowOff>
    </xdr:from>
    <xdr:to>
      <xdr:col>18</xdr:col>
      <xdr:colOff>103415</xdr:colOff>
      <xdr:row>104</xdr:row>
      <xdr:rowOff>117021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2349C42E-CF93-40BF-9D83-532811B52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293915</xdr:colOff>
      <xdr:row>81</xdr:row>
      <xdr:rowOff>136071</xdr:rowOff>
    </xdr:from>
    <xdr:to>
      <xdr:col>24</xdr:col>
      <xdr:colOff>236765</xdr:colOff>
      <xdr:row>104</xdr:row>
      <xdr:rowOff>88446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AACC7024-B518-47ED-B157-3B6BADA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217715</xdr:colOff>
      <xdr:row>82</xdr:row>
      <xdr:rowOff>20410</xdr:rowOff>
    </xdr:from>
    <xdr:to>
      <xdr:col>6</xdr:col>
      <xdr:colOff>160565</xdr:colOff>
      <xdr:row>104</xdr:row>
      <xdr:rowOff>136071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8301018D-87D0-45FA-8A2A-396D3E039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351065</xdr:colOff>
      <xdr:row>81</xdr:row>
      <xdr:rowOff>155121</xdr:rowOff>
    </xdr:from>
    <xdr:to>
      <xdr:col>11</xdr:col>
      <xdr:colOff>1055915</xdr:colOff>
      <xdr:row>104</xdr:row>
      <xdr:rowOff>107496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372A1F32-0A7F-4308-956E-2C2B01725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726623</xdr:colOff>
      <xdr:row>47</xdr:row>
      <xdr:rowOff>68037</xdr:rowOff>
    </xdr:from>
    <xdr:ext cx="7810500" cy="4054928"/>
    <xdr:graphicFrame macro="">
      <xdr:nvGraphicFramePr>
        <xdr:cNvPr id="19" name="Chart 7" title="Chart">
          <a:extLst>
            <a:ext uri="{FF2B5EF4-FFF2-40B4-BE49-F238E27FC236}">
              <a16:creationId xmlns:a16="http://schemas.microsoft.com/office/drawing/2014/main" xmlns="" id="{892EB987-1398-4EF0-9DA4-9A43D475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30</xdr:col>
      <xdr:colOff>264937</xdr:colOff>
      <xdr:row>47</xdr:row>
      <xdr:rowOff>70436</xdr:rowOff>
    </xdr:from>
    <xdr:ext cx="7810500" cy="4054928"/>
    <xdr:graphicFrame macro="">
      <xdr:nvGraphicFramePr>
        <xdr:cNvPr id="20" name="Chart 7" title="Chart">
          <a:extLst>
            <a:ext uri="{FF2B5EF4-FFF2-40B4-BE49-F238E27FC236}">
              <a16:creationId xmlns:a16="http://schemas.microsoft.com/office/drawing/2014/main" xmlns="" id="{4CE63120-9459-4FFB-98AF-48025ABB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122465</xdr:colOff>
      <xdr:row>47</xdr:row>
      <xdr:rowOff>81642</xdr:rowOff>
    </xdr:from>
    <xdr:ext cx="7810500" cy="4054928"/>
    <xdr:graphicFrame macro="">
      <xdr:nvGraphicFramePr>
        <xdr:cNvPr id="21" name="Chart 7" title="Chart">
          <a:extLst>
            <a:ext uri="{FF2B5EF4-FFF2-40B4-BE49-F238E27FC236}">
              <a16:creationId xmlns:a16="http://schemas.microsoft.com/office/drawing/2014/main" xmlns="" id="{C318C121-5881-4F2D-ADF4-C14E9861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10</xdr:col>
      <xdr:colOff>340179</xdr:colOff>
      <xdr:row>47</xdr:row>
      <xdr:rowOff>68035</xdr:rowOff>
    </xdr:from>
    <xdr:ext cx="7810500" cy="4054928"/>
    <xdr:graphicFrame macro="">
      <xdr:nvGraphicFramePr>
        <xdr:cNvPr id="22" name="Chart 7" title="Chart">
          <a:extLst>
            <a:ext uri="{FF2B5EF4-FFF2-40B4-BE49-F238E27FC236}">
              <a16:creationId xmlns:a16="http://schemas.microsoft.com/office/drawing/2014/main" xmlns="" id="{A0CC6B81-45CD-43F0-98FE-9B326F3B2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623208</xdr:colOff>
      <xdr:row>21</xdr:row>
      <xdr:rowOff>2</xdr:rowOff>
    </xdr:from>
    <xdr:ext cx="7810500" cy="4054928"/>
    <xdr:graphicFrame macro="">
      <xdr:nvGraphicFramePr>
        <xdr:cNvPr id="23" name="Chart 7" title="Chart">
          <a:extLst>
            <a:ext uri="{FF2B5EF4-FFF2-40B4-BE49-F238E27FC236}">
              <a16:creationId xmlns:a16="http://schemas.microsoft.com/office/drawing/2014/main" xmlns="" id="{2AA7E328-1936-4C8E-A3CF-11DA59CD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30</xdr:col>
      <xdr:colOff>209708</xdr:colOff>
      <xdr:row>20</xdr:row>
      <xdr:rowOff>125666</xdr:rowOff>
    </xdr:from>
    <xdr:ext cx="7810500" cy="4054928"/>
    <xdr:graphicFrame macro="">
      <xdr:nvGraphicFramePr>
        <xdr:cNvPr id="24" name="Chart 7" title="Chart">
          <a:extLst>
            <a:ext uri="{FF2B5EF4-FFF2-40B4-BE49-F238E27FC236}">
              <a16:creationId xmlns:a16="http://schemas.microsoft.com/office/drawing/2014/main" xmlns="" id="{EEE48A33-7720-483E-861D-E6A4CEDD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136871</xdr:rowOff>
    </xdr:from>
    <xdr:ext cx="7810500" cy="4054928"/>
    <xdr:graphicFrame macro="">
      <xdr:nvGraphicFramePr>
        <xdr:cNvPr id="25" name="Chart 7" title="Chart">
          <a:extLst>
            <a:ext uri="{FF2B5EF4-FFF2-40B4-BE49-F238E27FC236}">
              <a16:creationId xmlns:a16="http://schemas.microsoft.com/office/drawing/2014/main" xmlns="" id="{9A097CCE-9E5B-4FDB-997C-5E628A13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10</xdr:col>
      <xdr:colOff>217714</xdr:colOff>
      <xdr:row>21</xdr:row>
      <xdr:rowOff>0</xdr:rowOff>
    </xdr:from>
    <xdr:ext cx="7810500" cy="4054928"/>
    <xdr:graphicFrame macro="">
      <xdr:nvGraphicFramePr>
        <xdr:cNvPr id="26" name="Chart 7" title="Chart">
          <a:extLst>
            <a:ext uri="{FF2B5EF4-FFF2-40B4-BE49-F238E27FC236}">
              <a16:creationId xmlns:a16="http://schemas.microsoft.com/office/drawing/2014/main" xmlns="" id="{1DD7DF6E-14D7-4570-8518-5648B96C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40</xdr:col>
      <xdr:colOff>576695</xdr:colOff>
      <xdr:row>47</xdr:row>
      <xdr:rowOff>103910</xdr:rowOff>
    </xdr:from>
    <xdr:ext cx="7810500" cy="4054928"/>
    <xdr:graphicFrame macro="">
      <xdr:nvGraphicFramePr>
        <xdr:cNvPr id="28" name="Chart 7" title="Chart">
          <a:extLst>
            <a:ext uri="{FF2B5EF4-FFF2-40B4-BE49-F238E27FC236}">
              <a16:creationId xmlns:a16="http://schemas.microsoft.com/office/drawing/2014/main" xmlns="" id="{19D87BEB-5037-4E4B-BC82-0B97A5C88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40</xdr:col>
      <xdr:colOff>571500</xdr:colOff>
      <xdr:row>20</xdr:row>
      <xdr:rowOff>123825</xdr:rowOff>
    </xdr:from>
    <xdr:ext cx="7810500" cy="4054928"/>
    <xdr:graphicFrame macro="">
      <xdr:nvGraphicFramePr>
        <xdr:cNvPr id="29" name="Chart 7" title="Chart">
          <a:extLst>
            <a:ext uri="{FF2B5EF4-FFF2-40B4-BE49-F238E27FC236}">
              <a16:creationId xmlns:a16="http://schemas.microsoft.com/office/drawing/2014/main" xmlns="" id="{E4EBC801-0A2B-4DB8-9DEF-04E534B1D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0</xdr:col>
      <xdr:colOff>122465</xdr:colOff>
      <xdr:row>129</xdr:row>
      <xdr:rowOff>13607</xdr:rowOff>
    </xdr:from>
    <xdr:ext cx="7810500" cy="4054928"/>
    <xdr:graphicFrame macro="">
      <xdr:nvGraphicFramePr>
        <xdr:cNvPr id="36" name="Chart 7" title="Chart">
          <a:extLst>
            <a:ext uri="{FF2B5EF4-FFF2-40B4-BE49-F238E27FC236}">
              <a16:creationId xmlns:a16="http://schemas.microsoft.com/office/drawing/2014/main" xmlns="" id="{4683B44D-14CC-423C-BC11-49423EC37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149678</xdr:colOff>
      <xdr:row>155</xdr:row>
      <xdr:rowOff>27215</xdr:rowOff>
    </xdr:from>
    <xdr:ext cx="7810500" cy="4054928"/>
    <xdr:graphicFrame macro="">
      <xdr:nvGraphicFramePr>
        <xdr:cNvPr id="37" name="Chart 7" title="Chart">
          <a:extLst>
            <a:ext uri="{FF2B5EF4-FFF2-40B4-BE49-F238E27FC236}">
              <a16:creationId xmlns:a16="http://schemas.microsoft.com/office/drawing/2014/main" xmlns="" id="{5B144237-8B86-4F66-920A-AFD4E3E6B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11</xdr:col>
      <xdr:colOff>122465</xdr:colOff>
      <xdr:row>128</xdr:row>
      <xdr:rowOff>149679</xdr:rowOff>
    </xdr:from>
    <xdr:ext cx="7810500" cy="4054928"/>
    <xdr:graphicFrame macro="">
      <xdr:nvGraphicFramePr>
        <xdr:cNvPr id="38" name="Chart 7" title="Chart">
          <a:extLst>
            <a:ext uri="{FF2B5EF4-FFF2-40B4-BE49-F238E27FC236}">
              <a16:creationId xmlns:a16="http://schemas.microsoft.com/office/drawing/2014/main" xmlns="" id="{FA54E05E-8178-41E2-A6D2-7B720F59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11</xdr:col>
      <xdr:colOff>149678</xdr:colOff>
      <xdr:row>154</xdr:row>
      <xdr:rowOff>149680</xdr:rowOff>
    </xdr:from>
    <xdr:ext cx="7810500" cy="4054928"/>
    <xdr:graphicFrame macro="">
      <xdr:nvGraphicFramePr>
        <xdr:cNvPr id="39" name="Chart 7" title="Chart">
          <a:extLst>
            <a:ext uri="{FF2B5EF4-FFF2-40B4-BE49-F238E27FC236}">
              <a16:creationId xmlns:a16="http://schemas.microsoft.com/office/drawing/2014/main" xmlns="" id="{B24E888E-EC9C-4145-8FBD-57C74FED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23</xdr:col>
      <xdr:colOff>517072</xdr:colOff>
      <xdr:row>129</xdr:row>
      <xdr:rowOff>54428</xdr:rowOff>
    </xdr:from>
    <xdr:ext cx="7810500" cy="4054928"/>
    <xdr:graphicFrame macro="">
      <xdr:nvGraphicFramePr>
        <xdr:cNvPr id="40" name="Chart 7" title="Chart">
          <a:extLst>
            <a:ext uri="{FF2B5EF4-FFF2-40B4-BE49-F238E27FC236}">
              <a16:creationId xmlns:a16="http://schemas.microsoft.com/office/drawing/2014/main" xmlns="" id="{EA3459E5-B200-4990-91EC-06B79DCA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23</xdr:col>
      <xdr:colOff>0</xdr:colOff>
      <xdr:row>157</xdr:row>
      <xdr:rowOff>0</xdr:rowOff>
    </xdr:from>
    <xdr:ext cx="7810500" cy="4054928"/>
    <xdr:graphicFrame macro="">
      <xdr:nvGraphicFramePr>
        <xdr:cNvPr id="41" name="Chart 7" title="Chart">
          <a:extLst>
            <a:ext uri="{FF2B5EF4-FFF2-40B4-BE49-F238E27FC236}">
              <a16:creationId xmlns:a16="http://schemas.microsoft.com/office/drawing/2014/main" xmlns="" id="{282F04D6-5161-4543-92F6-2DC7BA4D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34</xdr:col>
      <xdr:colOff>504265</xdr:colOff>
      <xdr:row>131</xdr:row>
      <xdr:rowOff>22411</xdr:rowOff>
    </xdr:from>
    <xdr:ext cx="7810500" cy="4054928"/>
    <xdr:graphicFrame macro="">
      <xdr:nvGraphicFramePr>
        <xdr:cNvPr id="30" name="Chart 7" title="Chart">
          <a:extLst>
            <a:ext uri="{FF2B5EF4-FFF2-40B4-BE49-F238E27FC236}">
              <a16:creationId xmlns:a16="http://schemas.microsoft.com/office/drawing/2014/main" xmlns="" id="{EA3459E5-B200-4990-91EC-06B79DCA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26</xdr:row>
      <xdr:rowOff>161925</xdr:rowOff>
    </xdr:from>
    <xdr:ext cx="6115050" cy="3781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28</xdr:col>
      <xdr:colOff>0</xdr:colOff>
      <xdr:row>20</xdr:row>
      <xdr:rowOff>161925</xdr:rowOff>
    </xdr:from>
    <xdr:ext cx="9801225" cy="63055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20</xdr:row>
      <xdr:rowOff>95250</xdr:rowOff>
    </xdr:from>
    <xdr:ext cx="9782175" cy="62960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9525</xdr:colOff>
      <xdr:row>20</xdr:row>
      <xdr:rowOff>114300</xdr:rowOff>
    </xdr:from>
    <xdr:ext cx="9791700" cy="63150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104775</xdr:colOff>
      <xdr:row>54</xdr:row>
      <xdr:rowOff>0</xdr:rowOff>
    </xdr:from>
    <xdr:ext cx="9782175" cy="62960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95250</xdr:colOff>
      <xdr:row>53</xdr:row>
      <xdr:rowOff>161925</xdr:rowOff>
    </xdr:from>
    <xdr:ext cx="9791700" cy="63150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28</xdr:col>
      <xdr:colOff>9525</xdr:colOff>
      <xdr:row>54</xdr:row>
      <xdr:rowOff>66675</xdr:rowOff>
    </xdr:from>
    <xdr:ext cx="9801225" cy="630555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304800</xdr:colOff>
      <xdr:row>58</xdr:row>
      <xdr:rowOff>180975</xdr:rowOff>
    </xdr:from>
    <xdr:ext cx="6115050" cy="378142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228600</xdr:colOff>
      <xdr:row>120</xdr:row>
      <xdr:rowOff>104775</xdr:rowOff>
    </xdr:from>
    <xdr:ext cx="6115050" cy="378142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</xdr:col>
      <xdr:colOff>142875</xdr:colOff>
      <xdr:row>153</xdr:row>
      <xdr:rowOff>85725</xdr:rowOff>
    </xdr:from>
    <xdr:ext cx="6115050" cy="378142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38100</xdr:colOff>
      <xdr:row>116</xdr:row>
      <xdr:rowOff>85725</xdr:rowOff>
    </xdr:from>
    <xdr:ext cx="9782175" cy="629602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8</xdr:col>
      <xdr:colOff>0</xdr:colOff>
      <xdr:row>150</xdr:row>
      <xdr:rowOff>190500</xdr:rowOff>
    </xdr:from>
    <xdr:ext cx="9782175" cy="629602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17</xdr:col>
      <xdr:colOff>85725</xdr:colOff>
      <xdr:row>116</xdr:row>
      <xdr:rowOff>95250</xdr:rowOff>
    </xdr:from>
    <xdr:ext cx="9791700" cy="63150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17</xdr:col>
      <xdr:colOff>28575</xdr:colOff>
      <xdr:row>151</xdr:row>
      <xdr:rowOff>9525</xdr:rowOff>
    </xdr:from>
    <xdr:ext cx="9791700" cy="63150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28</xdr:col>
      <xdr:colOff>47625</xdr:colOff>
      <xdr:row>116</xdr:row>
      <xdr:rowOff>114300</xdr:rowOff>
    </xdr:from>
    <xdr:ext cx="9801225" cy="6305550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28</xdr:col>
      <xdr:colOff>66675</xdr:colOff>
      <xdr:row>150</xdr:row>
      <xdr:rowOff>142875</xdr:rowOff>
    </xdr:from>
    <xdr:ext cx="9801225" cy="6305550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7</xdr:col>
      <xdr:colOff>581025</xdr:colOff>
      <xdr:row>195</xdr:row>
      <xdr:rowOff>19050</xdr:rowOff>
    </xdr:from>
    <xdr:ext cx="7515225" cy="4524375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164647</xdr:colOff>
      <xdr:row>82</xdr:row>
      <xdr:rowOff>1360</xdr:rowOff>
    </xdr:from>
    <xdr:to>
      <xdr:col>18</xdr:col>
      <xdr:colOff>103415</xdr:colOff>
      <xdr:row>104</xdr:row>
      <xdr:rowOff>117021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xmlns="" id="{2349C42E-CF93-40BF-9D83-532811B52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293915</xdr:colOff>
      <xdr:row>81</xdr:row>
      <xdr:rowOff>136071</xdr:rowOff>
    </xdr:from>
    <xdr:to>
      <xdr:col>24</xdr:col>
      <xdr:colOff>236765</xdr:colOff>
      <xdr:row>104</xdr:row>
      <xdr:rowOff>88446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xmlns="" id="{AACC7024-B518-47ED-B157-3B6BADA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217715</xdr:colOff>
      <xdr:row>82</xdr:row>
      <xdr:rowOff>20410</xdr:rowOff>
    </xdr:from>
    <xdr:to>
      <xdr:col>6</xdr:col>
      <xdr:colOff>160565</xdr:colOff>
      <xdr:row>104</xdr:row>
      <xdr:rowOff>136071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xmlns="" id="{8301018D-87D0-45FA-8A2A-396D3E039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351065</xdr:colOff>
      <xdr:row>81</xdr:row>
      <xdr:rowOff>155121</xdr:rowOff>
    </xdr:from>
    <xdr:to>
      <xdr:col>11</xdr:col>
      <xdr:colOff>1055915</xdr:colOff>
      <xdr:row>104</xdr:row>
      <xdr:rowOff>107496</xdr:rowOff>
    </xdr:to>
    <xdr:graphicFrame macro="">
      <xdr:nvGraphicFramePr>
        <xdr:cNvPr id="5" name="Gráfico 9">
          <a:extLst>
            <a:ext uri="{FF2B5EF4-FFF2-40B4-BE49-F238E27FC236}">
              <a16:creationId xmlns:a16="http://schemas.microsoft.com/office/drawing/2014/main" xmlns="" id="{372A1F32-0A7F-4308-956E-2C2B01725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726623</xdr:colOff>
      <xdr:row>47</xdr:row>
      <xdr:rowOff>68037</xdr:rowOff>
    </xdr:from>
    <xdr:ext cx="7810500" cy="4054928"/>
    <xdr:graphicFrame macro="">
      <xdr:nvGraphicFramePr>
        <xdr:cNvPr id="6" name="Chart 7" title="Chart">
          <a:extLst>
            <a:ext uri="{FF2B5EF4-FFF2-40B4-BE49-F238E27FC236}">
              <a16:creationId xmlns:a16="http://schemas.microsoft.com/office/drawing/2014/main" xmlns="" id="{892EB987-1398-4EF0-9DA4-9A43D475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30</xdr:col>
      <xdr:colOff>264937</xdr:colOff>
      <xdr:row>47</xdr:row>
      <xdr:rowOff>70436</xdr:rowOff>
    </xdr:from>
    <xdr:ext cx="7810500" cy="4054928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xmlns="" id="{4CE63120-9459-4FFB-98AF-48025ABB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122465</xdr:colOff>
      <xdr:row>47</xdr:row>
      <xdr:rowOff>81642</xdr:rowOff>
    </xdr:from>
    <xdr:ext cx="7810500" cy="4054928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xmlns="" id="{C318C121-5881-4F2D-ADF4-C14E9861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10</xdr:col>
      <xdr:colOff>340179</xdr:colOff>
      <xdr:row>47</xdr:row>
      <xdr:rowOff>68035</xdr:rowOff>
    </xdr:from>
    <xdr:ext cx="7810500" cy="4054928"/>
    <xdr:graphicFrame macro="">
      <xdr:nvGraphicFramePr>
        <xdr:cNvPr id="9" name="Chart 7" title="Chart">
          <a:extLst>
            <a:ext uri="{FF2B5EF4-FFF2-40B4-BE49-F238E27FC236}">
              <a16:creationId xmlns:a16="http://schemas.microsoft.com/office/drawing/2014/main" xmlns="" id="{A0CC6B81-45CD-43F0-98FE-9B326F3B2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623208</xdr:colOff>
      <xdr:row>21</xdr:row>
      <xdr:rowOff>2</xdr:rowOff>
    </xdr:from>
    <xdr:ext cx="7810500" cy="4054928"/>
    <xdr:graphicFrame macro="">
      <xdr:nvGraphicFramePr>
        <xdr:cNvPr id="10" name="Chart 7" title="Chart">
          <a:extLst>
            <a:ext uri="{FF2B5EF4-FFF2-40B4-BE49-F238E27FC236}">
              <a16:creationId xmlns:a16="http://schemas.microsoft.com/office/drawing/2014/main" xmlns="" id="{2AA7E328-1936-4C8E-A3CF-11DA59CD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30</xdr:col>
      <xdr:colOff>209708</xdr:colOff>
      <xdr:row>20</xdr:row>
      <xdr:rowOff>125666</xdr:rowOff>
    </xdr:from>
    <xdr:ext cx="7810500" cy="4054928"/>
    <xdr:graphicFrame macro="">
      <xdr:nvGraphicFramePr>
        <xdr:cNvPr id="11" name="Chart 7" title="Chart">
          <a:extLst>
            <a:ext uri="{FF2B5EF4-FFF2-40B4-BE49-F238E27FC236}">
              <a16:creationId xmlns:a16="http://schemas.microsoft.com/office/drawing/2014/main" xmlns="" id="{EEE48A33-7720-483E-861D-E6A4CEDD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136871</xdr:rowOff>
    </xdr:from>
    <xdr:ext cx="7810500" cy="4054928"/>
    <xdr:graphicFrame macro="">
      <xdr:nvGraphicFramePr>
        <xdr:cNvPr id="12" name="Chart 7" title="Chart">
          <a:extLst>
            <a:ext uri="{FF2B5EF4-FFF2-40B4-BE49-F238E27FC236}">
              <a16:creationId xmlns:a16="http://schemas.microsoft.com/office/drawing/2014/main" xmlns="" id="{9A097CCE-9E5B-4FDB-997C-5E628A13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10</xdr:col>
      <xdr:colOff>217714</xdr:colOff>
      <xdr:row>21</xdr:row>
      <xdr:rowOff>0</xdr:rowOff>
    </xdr:from>
    <xdr:ext cx="7810500" cy="4054928"/>
    <xdr:graphicFrame macro="">
      <xdr:nvGraphicFramePr>
        <xdr:cNvPr id="13" name="Chart 7" title="Chart">
          <a:extLst>
            <a:ext uri="{FF2B5EF4-FFF2-40B4-BE49-F238E27FC236}">
              <a16:creationId xmlns:a16="http://schemas.microsoft.com/office/drawing/2014/main" xmlns="" id="{1DD7DF6E-14D7-4570-8518-5648B96C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40</xdr:col>
      <xdr:colOff>576695</xdr:colOff>
      <xdr:row>47</xdr:row>
      <xdr:rowOff>103910</xdr:rowOff>
    </xdr:from>
    <xdr:ext cx="7810500" cy="4054928"/>
    <xdr:graphicFrame macro="">
      <xdr:nvGraphicFramePr>
        <xdr:cNvPr id="14" name="Chart 7" title="Chart">
          <a:extLst>
            <a:ext uri="{FF2B5EF4-FFF2-40B4-BE49-F238E27FC236}">
              <a16:creationId xmlns:a16="http://schemas.microsoft.com/office/drawing/2014/main" xmlns="" id="{19D87BEB-5037-4E4B-BC82-0B97A5C88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40</xdr:col>
      <xdr:colOff>571500</xdr:colOff>
      <xdr:row>20</xdr:row>
      <xdr:rowOff>123825</xdr:rowOff>
    </xdr:from>
    <xdr:ext cx="7810500" cy="4054928"/>
    <xdr:graphicFrame macro="">
      <xdr:nvGraphicFramePr>
        <xdr:cNvPr id="15" name="Chart 7" title="Chart">
          <a:extLst>
            <a:ext uri="{FF2B5EF4-FFF2-40B4-BE49-F238E27FC236}">
              <a16:creationId xmlns:a16="http://schemas.microsoft.com/office/drawing/2014/main" xmlns="" id="{E4EBC801-0A2B-4DB8-9DEF-04E534B1D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0</xdr:col>
      <xdr:colOff>122465</xdr:colOff>
      <xdr:row>129</xdr:row>
      <xdr:rowOff>13607</xdr:rowOff>
    </xdr:from>
    <xdr:ext cx="7810500" cy="4054928"/>
    <xdr:graphicFrame macro="">
      <xdr:nvGraphicFramePr>
        <xdr:cNvPr id="16" name="Chart 7" title="Chart">
          <a:extLst>
            <a:ext uri="{FF2B5EF4-FFF2-40B4-BE49-F238E27FC236}">
              <a16:creationId xmlns:a16="http://schemas.microsoft.com/office/drawing/2014/main" xmlns="" id="{4683B44D-14CC-423C-BC11-49423EC37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149678</xdr:colOff>
      <xdr:row>155</xdr:row>
      <xdr:rowOff>27215</xdr:rowOff>
    </xdr:from>
    <xdr:ext cx="7810500" cy="4054928"/>
    <xdr:graphicFrame macro="">
      <xdr:nvGraphicFramePr>
        <xdr:cNvPr id="17" name="Chart 7" title="Chart">
          <a:extLst>
            <a:ext uri="{FF2B5EF4-FFF2-40B4-BE49-F238E27FC236}">
              <a16:creationId xmlns:a16="http://schemas.microsoft.com/office/drawing/2014/main" xmlns="" id="{5B144237-8B86-4F66-920A-AFD4E3E6B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11</xdr:col>
      <xdr:colOff>122465</xdr:colOff>
      <xdr:row>128</xdr:row>
      <xdr:rowOff>149679</xdr:rowOff>
    </xdr:from>
    <xdr:ext cx="7810500" cy="4054928"/>
    <xdr:graphicFrame macro="">
      <xdr:nvGraphicFramePr>
        <xdr:cNvPr id="18" name="Chart 7" title="Chart">
          <a:extLst>
            <a:ext uri="{FF2B5EF4-FFF2-40B4-BE49-F238E27FC236}">
              <a16:creationId xmlns:a16="http://schemas.microsoft.com/office/drawing/2014/main" xmlns="" id="{FA54E05E-8178-41E2-A6D2-7B720F59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11</xdr:col>
      <xdr:colOff>149678</xdr:colOff>
      <xdr:row>154</xdr:row>
      <xdr:rowOff>149680</xdr:rowOff>
    </xdr:from>
    <xdr:ext cx="7810500" cy="4054928"/>
    <xdr:graphicFrame macro="">
      <xdr:nvGraphicFramePr>
        <xdr:cNvPr id="19" name="Chart 7" title="Chart">
          <a:extLst>
            <a:ext uri="{FF2B5EF4-FFF2-40B4-BE49-F238E27FC236}">
              <a16:creationId xmlns:a16="http://schemas.microsoft.com/office/drawing/2014/main" xmlns="" id="{B24E888E-EC9C-4145-8FBD-57C74FED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34</xdr:col>
      <xdr:colOff>504265</xdr:colOff>
      <xdr:row>131</xdr:row>
      <xdr:rowOff>22411</xdr:rowOff>
    </xdr:from>
    <xdr:ext cx="7810500" cy="4054928"/>
    <xdr:graphicFrame macro="">
      <xdr:nvGraphicFramePr>
        <xdr:cNvPr id="22" name="Chart 7" title="Chart">
          <a:extLst>
            <a:ext uri="{FF2B5EF4-FFF2-40B4-BE49-F238E27FC236}">
              <a16:creationId xmlns:a16="http://schemas.microsoft.com/office/drawing/2014/main" xmlns="" id="{EA3459E5-B200-4990-91EC-06B79DCA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30615</xdr:rowOff>
    </xdr:from>
    <xdr:to>
      <xdr:col>12</xdr:col>
      <xdr:colOff>190500</xdr:colOff>
      <xdr:row>38</xdr:row>
      <xdr:rowOff>6602</xdr:rowOff>
    </xdr:to>
    <xdr:grpSp>
      <xdr:nvGrpSpPr>
        <xdr:cNvPr id="17" name="Agrupa 16"/>
        <xdr:cNvGrpSpPr/>
      </xdr:nvGrpSpPr>
      <xdr:grpSpPr>
        <a:xfrm>
          <a:off x="1524000" y="1913203"/>
          <a:ext cx="7810500" cy="4054928"/>
          <a:chOff x="1524000" y="1913203"/>
          <a:chExt cx="7810500" cy="4054928"/>
        </a:xfrm>
      </xdr:grpSpPr>
      <xdr:graphicFrame macro="">
        <xdr:nvGraphicFramePr>
          <xdr:cNvPr id="2" name="Chart 7" title="Chart">
            <a:extLst>
              <a:ext uri="{FF2B5EF4-FFF2-40B4-BE49-F238E27FC236}">
                <a16:creationId xmlns:a16="http://schemas.microsoft.com/office/drawing/2014/main" xmlns="" id="{EDB7390B-659A-4C96-A7E2-5580A0133ED0}"/>
              </a:ext>
            </a:extLst>
          </xdr:cNvPr>
          <xdr:cNvGraphicFramePr>
            <a:graphicFrameLocks/>
          </xdr:cNvGraphicFramePr>
        </xdr:nvGraphicFramePr>
        <xdr:xfrm>
          <a:off x="1524000" y="1913203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QuadreDeText 7"/>
          <xdr:cNvSpPr txBox="1"/>
        </xdr:nvSpPr>
        <xdr:spPr>
          <a:xfrm>
            <a:off x="3783106" y="5434853"/>
            <a:ext cx="3724275" cy="2045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 Small</a:t>
            </a:r>
            <a:r>
              <a:rPr lang="es-ES" sz="1100" b="1" baseline="0"/>
              <a:t> output                                   Big output</a:t>
            </a:r>
            <a:endParaRPr lang="es-ES" sz="1100" b="1"/>
          </a:p>
        </xdr:txBody>
      </xdr:sp>
    </xdr:grpSp>
    <xdr:clientData/>
  </xdr:twoCellAnchor>
  <xdr:twoCellAnchor>
    <xdr:from>
      <xdr:col>13</xdr:col>
      <xdr:colOff>0</xdr:colOff>
      <xdr:row>12</xdr:row>
      <xdr:rowOff>0</xdr:rowOff>
    </xdr:from>
    <xdr:to>
      <xdr:col>23</xdr:col>
      <xdr:colOff>190500</xdr:colOff>
      <xdr:row>37</xdr:row>
      <xdr:rowOff>132869</xdr:rowOff>
    </xdr:to>
    <xdr:grpSp>
      <xdr:nvGrpSpPr>
        <xdr:cNvPr id="16" name="Agrupa 15"/>
        <xdr:cNvGrpSpPr/>
      </xdr:nvGrpSpPr>
      <xdr:grpSpPr>
        <a:xfrm>
          <a:off x="9906000" y="1882588"/>
          <a:ext cx="7810500" cy="4054928"/>
          <a:chOff x="9906000" y="1882588"/>
          <a:chExt cx="7810500" cy="4054928"/>
        </a:xfrm>
      </xdr:grpSpPr>
      <xdr:graphicFrame macro="">
        <xdr:nvGraphicFramePr>
          <xdr:cNvPr id="4" name="Chart 7" title="Chart">
            <a:extLst>
              <a:ext uri="{FF2B5EF4-FFF2-40B4-BE49-F238E27FC236}">
                <a16:creationId xmlns:a16="http://schemas.microsoft.com/office/drawing/2014/main" xmlns="" id="{8677446B-47CB-45E5-8F77-8533164B96EF}"/>
              </a:ext>
            </a:extLst>
          </xdr:cNvPr>
          <xdr:cNvGraphicFramePr>
            <a:graphicFrameLocks/>
          </xdr:cNvGraphicFramePr>
        </xdr:nvGraphicFramePr>
        <xdr:xfrm>
          <a:off x="9906000" y="1882588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QuadreDeText 8"/>
          <xdr:cNvSpPr txBox="1"/>
        </xdr:nvSpPr>
        <xdr:spPr>
          <a:xfrm>
            <a:off x="12188639" y="5379385"/>
            <a:ext cx="3724275" cy="1994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 Small </a:t>
            </a:r>
            <a:r>
              <a:rPr lang="es-ES" sz="1100" b="1" baseline="0"/>
              <a:t>output                              Big output</a:t>
            </a:r>
            <a:endParaRPr lang="es-ES" sz="1100" b="1"/>
          </a:p>
        </xdr:txBody>
      </xdr:sp>
    </xdr:grpSp>
    <xdr:clientData/>
  </xdr:twoCellAnchor>
  <xdr:twoCellAnchor>
    <xdr:from>
      <xdr:col>13</xdr:col>
      <xdr:colOff>27213</xdr:colOff>
      <xdr:row>38</xdr:row>
      <xdr:rowOff>123826</xdr:rowOff>
    </xdr:from>
    <xdr:to>
      <xdr:col>23</xdr:col>
      <xdr:colOff>217713</xdr:colOff>
      <xdr:row>64</xdr:row>
      <xdr:rowOff>99812</xdr:rowOff>
    </xdr:to>
    <xdr:grpSp>
      <xdr:nvGrpSpPr>
        <xdr:cNvPr id="15" name="Agrupa 14"/>
        <xdr:cNvGrpSpPr/>
      </xdr:nvGrpSpPr>
      <xdr:grpSpPr>
        <a:xfrm>
          <a:off x="9933213" y="6085355"/>
          <a:ext cx="7810500" cy="4054928"/>
          <a:chOff x="9933213" y="6085355"/>
          <a:chExt cx="7810500" cy="4054928"/>
        </a:xfrm>
      </xdr:grpSpPr>
      <xdr:graphicFrame macro="">
        <xdr:nvGraphicFramePr>
          <xdr:cNvPr id="5" name="Chart 7" title="Chart">
            <a:extLst>
              <a:ext uri="{FF2B5EF4-FFF2-40B4-BE49-F238E27FC236}">
                <a16:creationId xmlns:a16="http://schemas.microsoft.com/office/drawing/2014/main" xmlns="" id="{55B4ABCF-7B0B-427F-99DE-894867698A52}"/>
              </a:ext>
            </a:extLst>
          </xdr:cNvPr>
          <xdr:cNvGraphicFramePr>
            <a:graphicFrameLocks/>
          </xdr:cNvGraphicFramePr>
        </xdr:nvGraphicFramePr>
        <xdr:xfrm>
          <a:off x="9933213" y="6085355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QuadreDeText 9"/>
          <xdr:cNvSpPr txBox="1"/>
        </xdr:nvSpPr>
        <xdr:spPr>
          <a:xfrm>
            <a:off x="12236824" y="9593355"/>
            <a:ext cx="3724275" cy="204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 Small </a:t>
            </a:r>
            <a:r>
              <a:rPr lang="es-ES" sz="1100" b="1" baseline="0"/>
              <a:t>output                             Big output</a:t>
            </a:r>
            <a:endParaRPr lang="es-ES" sz="1100" b="1"/>
          </a:p>
        </xdr:txBody>
      </xdr:sp>
    </xdr:grpSp>
    <xdr:clientData/>
  </xdr:twoCellAnchor>
  <xdr:twoCellAnchor>
    <xdr:from>
      <xdr:col>2</xdr:col>
      <xdr:colOff>27213</xdr:colOff>
      <xdr:row>39</xdr:row>
      <xdr:rowOff>6123</xdr:rowOff>
    </xdr:from>
    <xdr:to>
      <xdr:col>12</xdr:col>
      <xdr:colOff>217713</xdr:colOff>
      <xdr:row>64</xdr:row>
      <xdr:rowOff>138992</xdr:rowOff>
    </xdr:to>
    <xdr:grpSp>
      <xdr:nvGrpSpPr>
        <xdr:cNvPr id="14" name="Agrupa 13"/>
        <xdr:cNvGrpSpPr/>
      </xdr:nvGrpSpPr>
      <xdr:grpSpPr>
        <a:xfrm>
          <a:off x="1551213" y="6124535"/>
          <a:ext cx="7810500" cy="4054928"/>
          <a:chOff x="1551213" y="6124535"/>
          <a:chExt cx="7810500" cy="4054928"/>
        </a:xfrm>
      </xdr:grpSpPr>
      <xdr:graphicFrame macro="">
        <xdr:nvGraphicFramePr>
          <xdr:cNvPr id="3" name="Chart 7" title="Chart">
            <a:extLst>
              <a:ext uri="{FF2B5EF4-FFF2-40B4-BE49-F238E27FC236}">
                <a16:creationId xmlns:a16="http://schemas.microsoft.com/office/drawing/2014/main" xmlns="" id="{15F8F98D-6EFA-4C1A-BC0F-8B2AEB0739B4}"/>
              </a:ext>
            </a:extLst>
          </xdr:cNvPr>
          <xdr:cNvGraphicFramePr>
            <a:graphicFrameLocks/>
          </xdr:cNvGraphicFramePr>
        </xdr:nvGraphicFramePr>
        <xdr:xfrm>
          <a:off x="1551213" y="6124535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QuadreDeText 10"/>
          <xdr:cNvSpPr txBox="1"/>
        </xdr:nvSpPr>
        <xdr:spPr>
          <a:xfrm>
            <a:off x="3790950" y="9634257"/>
            <a:ext cx="3724275" cy="1994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Small</a:t>
            </a:r>
            <a:r>
              <a:rPr lang="es-ES" sz="1100" b="1" baseline="0"/>
              <a:t> output                                   Big output</a:t>
            </a:r>
            <a:endParaRPr lang="es-ES" sz="1100" b="1"/>
          </a:p>
        </xdr:txBody>
      </xdr:sp>
    </xdr:grpSp>
    <xdr:clientData/>
  </xdr:twoCellAnchor>
  <xdr:twoCellAnchor>
    <xdr:from>
      <xdr:col>23</xdr:col>
      <xdr:colOff>539484</xdr:colOff>
      <xdr:row>11</xdr:row>
      <xdr:rowOff>56029</xdr:rowOff>
    </xdr:from>
    <xdr:to>
      <xdr:col>33</xdr:col>
      <xdr:colOff>729984</xdr:colOff>
      <xdr:row>37</xdr:row>
      <xdr:rowOff>32016</xdr:rowOff>
    </xdr:to>
    <xdr:grpSp>
      <xdr:nvGrpSpPr>
        <xdr:cNvPr id="28" name="Agrupa 27"/>
        <xdr:cNvGrpSpPr/>
      </xdr:nvGrpSpPr>
      <xdr:grpSpPr>
        <a:xfrm>
          <a:off x="18065484" y="1781735"/>
          <a:ext cx="7810500" cy="4054928"/>
          <a:chOff x="18065484" y="1781735"/>
          <a:chExt cx="7810500" cy="4054928"/>
        </a:xfrm>
      </xdr:grpSpPr>
      <xdr:graphicFrame macro="">
        <xdr:nvGraphicFramePr>
          <xdr:cNvPr id="21" name="Chart 7" title="Chart">
            <a:extLst>
              <a:ext uri="{FF2B5EF4-FFF2-40B4-BE49-F238E27FC236}">
                <a16:creationId xmlns:a16="http://schemas.microsoft.com/office/drawing/2014/main" xmlns="" id="{EA3459E5-B200-4990-91EC-06B79DCAF6E1}"/>
              </a:ext>
            </a:extLst>
          </xdr:cNvPr>
          <xdr:cNvGraphicFramePr>
            <a:graphicFrameLocks/>
          </xdr:cNvGraphicFramePr>
        </xdr:nvGraphicFramePr>
        <xdr:xfrm>
          <a:off x="18065484" y="1781735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4" name="QuadreDeText 23"/>
          <xdr:cNvSpPr txBox="1"/>
        </xdr:nvSpPr>
        <xdr:spPr>
          <a:xfrm>
            <a:off x="20316264" y="5300382"/>
            <a:ext cx="3724275" cy="1994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 Small </a:t>
            </a:r>
            <a:r>
              <a:rPr lang="es-ES" sz="1100" b="1" baseline="0"/>
              <a:t>output                              Big output</a:t>
            </a:r>
            <a:endParaRPr lang="es-ES" sz="1100" b="1"/>
          </a:p>
        </xdr:txBody>
      </xdr:sp>
    </xdr:grpSp>
    <xdr:clientData/>
  </xdr:twoCellAnchor>
  <xdr:twoCellAnchor>
    <xdr:from>
      <xdr:col>23</xdr:col>
      <xdr:colOff>593912</xdr:colOff>
      <xdr:row>38</xdr:row>
      <xdr:rowOff>113661</xdr:rowOff>
    </xdr:from>
    <xdr:to>
      <xdr:col>34</xdr:col>
      <xdr:colOff>22412</xdr:colOff>
      <xdr:row>64</xdr:row>
      <xdr:rowOff>89647</xdr:rowOff>
    </xdr:to>
    <xdr:grpSp>
      <xdr:nvGrpSpPr>
        <xdr:cNvPr id="27" name="Agrupa 26"/>
        <xdr:cNvGrpSpPr/>
      </xdr:nvGrpSpPr>
      <xdr:grpSpPr>
        <a:xfrm>
          <a:off x="18119912" y="6075190"/>
          <a:ext cx="7810500" cy="4054928"/>
          <a:chOff x="18119912" y="6075190"/>
          <a:chExt cx="7810500" cy="4054928"/>
        </a:xfrm>
      </xdr:grpSpPr>
      <xdr:graphicFrame macro="">
        <xdr:nvGraphicFramePr>
          <xdr:cNvPr id="22" name="Chart 7" title="Chart">
            <a:extLst>
              <a:ext uri="{FF2B5EF4-FFF2-40B4-BE49-F238E27FC236}">
                <a16:creationId xmlns:a16="http://schemas.microsoft.com/office/drawing/2014/main" xmlns="" id="{282F04D6-5161-4543-92F6-2DC7BA4DFF64}"/>
              </a:ext>
            </a:extLst>
          </xdr:cNvPr>
          <xdr:cNvGraphicFramePr>
            <a:graphicFrameLocks/>
          </xdr:cNvGraphicFramePr>
        </xdr:nvGraphicFramePr>
        <xdr:xfrm>
          <a:off x="18119912" y="6075190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QuadreDeText 24"/>
          <xdr:cNvSpPr txBox="1"/>
        </xdr:nvSpPr>
        <xdr:spPr>
          <a:xfrm>
            <a:off x="20356605" y="9598958"/>
            <a:ext cx="3724275" cy="1994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 Small </a:t>
            </a:r>
            <a:r>
              <a:rPr lang="es-ES" sz="1100" b="1" baseline="0"/>
              <a:t>output                              Big output</a:t>
            </a:r>
            <a:endParaRPr lang="es-ES" sz="1100" b="1"/>
          </a:p>
        </xdr:txBody>
      </xdr:sp>
    </xdr:grpSp>
    <xdr:clientData/>
  </xdr:twoCellAnchor>
  <xdr:twoCellAnchor>
    <xdr:from>
      <xdr:col>34</xdr:col>
      <xdr:colOff>437029</xdr:colOff>
      <xdr:row>34</xdr:row>
      <xdr:rowOff>113660</xdr:rowOff>
    </xdr:from>
    <xdr:to>
      <xdr:col>44</xdr:col>
      <xdr:colOff>627529</xdr:colOff>
      <xdr:row>60</xdr:row>
      <xdr:rowOff>89647</xdr:rowOff>
    </xdr:to>
    <xdr:grpSp>
      <xdr:nvGrpSpPr>
        <xdr:cNvPr id="29" name="Agrupa 28"/>
        <xdr:cNvGrpSpPr/>
      </xdr:nvGrpSpPr>
      <xdr:grpSpPr>
        <a:xfrm>
          <a:off x="26345029" y="5447660"/>
          <a:ext cx="7810500" cy="4054928"/>
          <a:chOff x="26345029" y="5447660"/>
          <a:chExt cx="7810500" cy="4054928"/>
        </a:xfrm>
      </xdr:grpSpPr>
      <xdr:graphicFrame macro="">
        <xdr:nvGraphicFramePr>
          <xdr:cNvPr id="23" name="Chart 7" title="Chart">
            <a:extLst>
              <a:ext uri="{FF2B5EF4-FFF2-40B4-BE49-F238E27FC236}">
                <a16:creationId xmlns:a16="http://schemas.microsoft.com/office/drawing/2014/main" xmlns="" id="{EA3459E5-B200-4990-91EC-06B79DCAF6E1}"/>
              </a:ext>
            </a:extLst>
          </xdr:cNvPr>
          <xdr:cNvGraphicFramePr>
            <a:graphicFrameLocks/>
          </xdr:cNvGraphicFramePr>
        </xdr:nvGraphicFramePr>
        <xdr:xfrm>
          <a:off x="26345029" y="5447660"/>
          <a:ext cx="7810500" cy="4054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6" name="QuadreDeText 25"/>
          <xdr:cNvSpPr txBox="1"/>
        </xdr:nvSpPr>
        <xdr:spPr>
          <a:xfrm>
            <a:off x="28462941" y="8975912"/>
            <a:ext cx="3724275" cy="1994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/>
              <a:t>            Small </a:t>
            </a:r>
            <a:r>
              <a:rPr lang="es-ES" sz="1100" b="1" baseline="0"/>
              <a:t>output                                      Big output</a:t>
            </a:r>
            <a:endParaRPr lang="es-ES" sz="11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25</xdr:row>
      <xdr:rowOff>142875</xdr:rowOff>
    </xdr:from>
    <xdr:ext cx="6115050" cy="37814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857250</xdr:colOff>
      <xdr:row>21</xdr:row>
      <xdr:rowOff>123825</xdr:rowOff>
    </xdr:from>
    <xdr:ext cx="9782175" cy="62960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76200</xdr:colOff>
      <xdr:row>21</xdr:row>
      <xdr:rowOff>104775</xdr:rowOff>
    </xdr:from>
    <xdr:ext cx="9791700" cy="63150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28</xdr:col>
      <xdr:colOff>104775</xdr:colOff>
      <xdr:row>21</xdr:row>
      <xdr:rowOff>104775</xdr:rowOff>
    </xdr:from>
    <xdr:ext cx="9801225" cy="63055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209550</xdr:colOff>
      <xdr:row>59</xdr:row>
      <xdr:rowOff>38100</xdr:rowOff>
    </xdr:from>
    <xdr:ext cx="6115050" cy="37814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838200</xdr:colOff>
      <xdr:row>54</xdr:row>
      <xdr:rowOff>47625</xdr:rowOff>
    </xdr:from>
    <xdr:ext cx="9782175" cy="62960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28575</xdr:colOff>
      <xdr:row>54</xdr:row>
      <xdr:rowOff>57150</xdr:rowOff>
    </xdr:from>
    <xdr:ext cx="9791700" cy="63150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28</xdr:col>
      <xdr:colOff>76200</xdr:colOff>
      <xdr:row>54</xdr:row>
      <xdr:rowOff>57150</xdr:rowOff>
    </xdr:from>
    <xdr:ext cx="9801225" cy="630555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209550</xdr:colOff>
      <xdr:row>118</xdr:row>
      <xdr:rowOff>19050</xdr:rowOff>
    </xdr:from>
    <xdr:ext cx="6115050" cy="378142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</xdr:col>
      <xdr:colOff>352425</xdr:colOff>
      <xdr:row>150</xdr:row>
      <xdr:rowOff>28575</xdr:rowOff>
    </xdr:from>
    <xdr:ext cx="6115050" cy="378142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28575</xdr:colOff>
      <xdr:row>113</xdr:row>
      <xdr:rowOff>19050</xdr:rowOff>
    </xdr:from>
    <xdr:ext cx="9782175" cy="629602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8</xdr:col>
      <xdr:colOff>19050</xdr:colOff>
      <xdr:row>146</xdr:row>
      <xdr:rowOff>47625</xdr:rowOff>
    </xdr:from>
    <xdr:ext cx="9782175" cy="629602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17</xdr:col>
      <xdr:colOff>28575</xdr:colOff>
      <xdr:row>113</xdr:row>
      <xdr:rowOff>38100</xdr:rowOff>
    </xdr:from>
    <xdr:ext cx="9791700" cy="63150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17</xdr:col>
      <xdr:colOff>19050</xdr:colOff>
      <xdr:row>146</xdr:row>
      <xdr:rowOff>66675</xdr:rowOff>
    </xdr:from>
    <xdr:ext cx="9791700" cy="63150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28</xdr:col>
      <xdr:colOff>38100</xdr:colOff>
      <xdr:row>113</xdr:row>
      <xdr:rowOff>38100</xdr:rowOff>
    </xdr:from>
    <xdr:ext cx="9801225" cy="6305550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28</xdr:col>
      <xdr:colOff>9525</xdr:colOff>
      <xdr:row>146</xdr:row>
      <xdr:rowOff>66675</xdr:rowOff>
    </xdr:from>
    <xdr:ext cx="9801225" cy="6305550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7</xdr:col>
      <xdr:colOff>847725</xdr:colOff>
      <xdr:row>179</xdr:row>
      <xdr:rowOff>95250</xdr:rowOff>
    </xdr:from>
    <xdr:ext cx="9801225" cy="6324600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742950</xdr:colOff>
      <xdr:row>16</xdr:row>
      <xdr:rowOff>104775</xdr:rowOff>
    </xdr:from>
    <xdr:ext cx="9782175" cy="6296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7"/>
  <sheetViews>
    <sheetView topLeftCell="A94" zoomScale="85" zoomScaleNormal="85" workbookViewId="0">
      <selection activeCell="A119" activeCellId="3" sqref="L109:Q116 L119:Q126 A109:F116 A119:F126"/>
    </sheetView>
  </sheetViews>
  <sheetFormatPr defaultColWidth="11.42578125" defaultRowHeight="12.75" x14ac:dyDescent="0.2"/>
  <cols>
    <col min="12" max="12" width="18.42578125" customWidth="1"/>
  </cols>
  <sheetData>
    <row r="1" spans="1:37" x14ac:dyDescent="0.2">
      <c r="B1" s="9" t="s">
        <v>12</v>
      </c>
      <c r="C1" s="10"/>
      <c r="D1" s="10"/>
      <c r="E1" s="10"/>
      <c r="F1" s="10"/>
      <c r="G1" s="10"/>
      <c r="H1" s="10"/>
      <c r="J1" t="s">
        <v>41</v>
      </c>
      <c r="M1" s="9" t="s">
        <v>12</v>
      </c>
      <c r="N1" s="10"/>
      <c r="O1" s="10"/>
      <c r="P1" s="10"/>
      <c r="Q1" s="10"/>
      <c r="R1" s="10"/>
      <c r="S1" s="10"/>
      <c r="W1" s="9" t="s">
        <v>10</v>
      </c>
      <c r="X1" s="10"/>
      <c r="Y1" s="10"/>
      <c r="Z1" s="10"/>
      <c r="AC1" s="9" t="s">
        <v>13</v>
      </c>
      <c r="AD1" s="10"/>
      <c r="AE1" s="10"/>
      <c r="AF1" s="10"/>
      <c r="AG1" s="10"/>
      <c r="AH1" s="10"/>
      <c r="AI1" s="10"/>
    </row>
    <row r="2" spans="1:37" x14ac:dyDescent="0.2">
      <c r="A2" s="11" t="s">
        <v>14</v>
      </c>
      <c r="B2" s="1" t="s">
        <v>0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42</v>
      </c>
      <c r="H2" s="1" t="s">
        <v>47</v>
      </c>
      <c r="J2" s="1" t="str">
        <f>G2</f>
        <v>WDS</v>
      </c>
      <c r="L2" s="11" t="s">
        <v>14</v>
      </c>
      <c r="M2" s="1" t="s">
        <v>0</v>
      </c>
      <c r="N2" s="1" t="str">
        <f>C2</f>
        <v>WBF</v>
      </c>
      <c r="O2" s="1" t="str">
        <f t="shared" ref="O2:S2" si="0">D2</f>
        <v>WBF1p</v>
      </c>
      <c r="P2" s="1" t="str">
        <f t="shared" si="0"/>
        <v>cpuPWBF</v>
      </c>
      <c r="Q2" s="1" t="str">
        <f t="shared" si="0"/>
        <v>cpuPWBF1p</v>
      </c>
      <c r="R2" s="1" t="str">
        <f t="shared" si="0"/>
        <v>WDS</v>
      </c>
      <c r="S2" s="1" t="str">
        <f t="shared" si="0"/>
        <v>PWBF</v>
      </c>
      <c r="V2" s="11" t="s">
        <v>14</v>
      </c>
      <c r="W2" s="1"/>
      <c r="X2" s="1" t="s">
        <v>0</v>
      </c>
      <c r="Y2" s="1" t="s">
        <v>15</v>
      </c>
      <c r="Z2" s="1" t="s">
        <v>16</v>
      </c>
      <c r="AB2" s="11" t="s">
        <v>14</v>
      </c>
      <c r="AC2" s="1" t="s">
        <v>0</v>
      </c>
      <c r="AD2" s="1" t="str">
        <f>N2</f>
        <v>WBF</v>
      </c>
      <c r="AE2" s="1" t="str">
        <f t="shared" ref="AE2:AI2" si="1">O2</f>
        <v>WBF1p</v>
      </c>
      <c r="AF2" s="1" t="str">
        <f t="shared" si="1"/>
        <v>cpuPWBF</v>
      </c>
      <c r="AG2" s="1" t="str">
        <f t="shared" si="1"/>
        <v>cpuPWBF1p</v>
      </c>
      <c r="AH2" s="1" t="str">
        <f t="shared" si="1"/>
        <v>WDS</v>
      </c>
      <c r="AI2" s="1" t="str">
        <f t="shared" si="1"/>
        <v>PWBF</v>
      </c>
      <c r="AJ2" s="1" t="s">
        <v>45</v>
      </c>
      <c r="AK2" s="1" t="s">
        <v>46</v>
      </c>
    </row>
    <row r="3" spans="1:37" x14ac:dyDescent="0.2">
      <c r="A3" s="10"/>
      <c r="B3" s="1" t="s">
        <v>17</v>
      </c>
      <c r="C3" s="1">
        <v>7</v>
      </c>
      <c r="D3" s="1">
        <v>4</v>
      </c>
      <c r="E3" s="1">
        <v>2</v>
      </c>
      <c r="F3" s="1">
        <v>1</v>
      </c>
      <c r="G3" s="1">
        <v>4</v>
      </c>
      <c r="H3" s="1">
        <v>4</v>
      </c>
      <c r="J3" s="1">
        <f>G3</f>
        <v>4</v>
      </c>
      <c r="L3" s="10"/>
      <c r="M3" s="1" t="s">
        <v>17</v>
      </c>
      <c r="N3" s="1">
        <f>$J3/C3</f>
        <v>0.5714285714285714</v>
      </c>
      <c r="O3" s="1">
        <f t="shared" ref="O3:S9" si="2">$J3/D3</f>
        <v>1</v>
      </c>
      <c r="P3" s="1">
        <f t="shared" si="2"/>
        <v>2</v>
      </c>
      <c r="Q3" s="1">
        <f t="shared" si="2"/>
        <v>4</v>
      </c>
      <c r="R3" s="1">
        <f t="shared" si="2"/>
        <v>1</v>
      </c>
      <c r="S3" s="1">
        <f t="shared" si="2"/>
        <v>1</v>
      </c>
      <c r="V3" s="10"/>
      <c r="W3" s="1" t="s">
        <v>17</v>
      </c>
      <c r="X3" s="1">
        <v>2000</v>
      </c>
      <c r="Y3" s="1">
        <v>224</v>
      </c>
      <c r="Z3">
        <f t="shared" ref="Z3:Z9" si="3">Y3/X3</f>
        <v>0.112</v>
      </c>
      <c r="AB3" s="10"/>
      <c r="AC3" s="1" t="s">
        <v>17</v>
      </c>
      <c r="AD3" s="1">
        <v>688023</v>
      </c>
      <c r="AE3" s="1">
        <v>269659</v>
      </c>
      <c r="AF3" s="1">
        <v>688023</v>
      </c>
      <c r="AG3" s="1">
        <v>312284</v>
      </c>
      <c r="AH3" s="1">
        <v>116591</v>
      </c>
      <c r="AI3" s="1">
        <v>688023</v>
      </c>
      <c r="AJ3" s="1">
        <v>2000</v>
      </c>
      <c r="AK3" s="1">
        <v>224</v>
      </c>
    </row>
    <row r="4" spans="1:37" x14ac:dyDescent="0.2">
      <c r="A4" s="10"/>
      <c r="B4" s="1" t="s">
        <v>7</v>
      </c>
      <c r="C4" s="1">
        <v>33</v>
      </c>
      <c r="D4" s="1">
        <v>19</v>
      </c>
      <c r="E4" s="1">
        <v>7</v>
      </c>
      <c r="F4" s="1">
        <v>6</v>
      </c>
      <c r="G4" s="1">
        <v>17</v>
      </c>
      <c r="H4" s="1">
        <v>10</v>
      </c>
      <c r="J4" s="1">
        <f t="shared" ref="J4:J9" si="4">G4</f>
        <v>17</v>
      </c>
      <c r="L4" s="10"/>
      <c r="M4" s="1" t="s">
        <v>7</v>
      </c>
      <c r="N4" s="1">
        <f t="shared" ref="N4:N9" si="5">$J4/C4</f>
        <v>0.51515151515151514</v>
      </c>
      <c r="O4" s="1">
        <f t="shared" si="2"/>
        <v>0.89473684210526316</v>
      </c>
      <c r="P4" s="1">
        <f t="shared" si="2"/>
        <v>2.4285714285714284</v>
      </c>
      <c r="Q4" s="1">
        <f t="shared" si="2"/>
        <v>2.8333333333333335</v>
      </c>
      <c r="R4" s="1">
        <f t="shared" si="2"/>
        <v>1</v>
      </c>
      <c r="S4" s="1">
        <f t="shared" si="2"/>
        <v>1.7</v>
      </c>
      <c r="V4" s="10"/>
      <c r="W4" s="1" t="s">
        <v>7</v>
      </c>
      <c r="X4" s="1">
        <v>5000</v>
      </c>
      <c r="Y4" s="1">
        <v>543</v>
      </c>
      <c r="Z4">
        <f t="shared" si="3"/>
        <v>0.1086</v>
      </c>
      <c r="AB4" s="10"/>
      <c r="AC4" s="1" t="s">
        <v>7</v>
      </c>
      <c r="AD4" s="1">
        <v>3594390</v>
      </c>
      <c r="AE4" s="1">
        <v>1480597</v>
      </c>
      <c r="AF4" s="1">
        <v>3594390</v>
      </c>
      <c r="AG4" s="1">
        <v>1639611</v>
      </c>
      <c r="AH4" s="1">
        <v>503007</v>
      </c>
      <c r="AI4" s="1">
        <v>3594390</v>
      </c>
      <c r="AJ4" s="1">
        <v>5000</v>
      </c>
      <c r="AK4" s="1">
        <v>543</v>
      </c>
    </row>
    <row r="5" spans="1:37" x14ac:dyDescent="0.2">
      <c r="A5" s="10"/>
      <c r="B5" s="1" t="s">
        <v>8</v>
      </c>
      <c r="C5" s="1">
        <v>102</v>
      </c>
      <c r="D5" s="1">
        <v>60</v>
      </c>
      <c r="E5" s="1">
        <v>23</v>
      </c>
      <c r="F5" s="1">
        <v>20</v>
      </c>
      <c r="G5" s="1">
        <v>74</v>
      </c>
      <c r="H5" s="1">
        <v>17</v>
      </c>
      <c r="J5" s="1">
        <f t="shared" si="4"/>
        <v>74</v>
      </c>
      <c r="L5" s="10"/>
      <c r="M5" s="1" t="s">
        <v>8</v>
      </c>
      <c r="N5" s="1">
        <f t="shared" si="5"/>
        <v>0.72549019607843135</v>
      </c>
      <c r="O5" s="1">
        <f t="shared" si="2"/>
        <v>1.2333333333333334</v>
      </c>
      <c r="P5" s="1">
        <f t="shared" si="2"/>
        <v>3.2173913043478262</v>
      </c>
      <c r="Q5" s="1">
        <f t="shared" si="2"/>
        <v>3.7</v>
      </c>
      <c r="R5" s="1">
        <f t="shared" si="2"/>
        <v>1</v>
      </c>
      <c r="S5" s="1">
        <f t="shared" si="2"/>
        <v>4.3529411764705879</v>
      </c>
      <c r="V5" s="10"/>
      <c r="W5" s="1" t="s">
        <v>8</v>
      </c>
      <c r="X5" s="1">
        <v>10000</v>
      </c>
      <c r="Y5" s="1">
        <v>1042</v>
      </c>
      <c r="Z5">
        <f t="shared" si="3"/>
        <v>0.1042</v>
      </c>
      <c r="AB5" s="10"/>
      <c r="AC5" s="1" t="s">
        <v>8</v>
      </c>
      <c r="AD5" s="1">
        <v>12419800</v>
      </c>
      <c r="AE5" s="1">
        <v>5427982</v>
      </c>
      <c r="AF5" s="1">
        <v>12419800</v>
      </c>
      <c r="AG5" s="1">
        <v>5783708</v>
      </c>
      <c r="AH5" s="1">
        <v>1914812</v>
      </c>
      <c r="AI5" s="1">
        <v>12419800</v>
      </c>
      <c r="AJ5" s="1">
        <v>10000</v>
      </c>
      <c r="AK5" s="1">
        <v>1042</v>
      </c>
    </row>
    <row r="6" spans="1:37" x14ac:dyDescent="0.2">
      <c r="A6" s="10"/>
      <c r="B6" s="1" t="s">
        <v>9</v>
      </c>
      <c r="C6" s="1">
        <v>303</v>
      </c>
      <c r="D6" s="1">
        <v>178</v>
      </c>
      <c r="E6" s="1">
        <v>68</v>
      </c>
      <c r="F6" s="1">
        <v>53</v>
      </c>
      <c r="G6" s="1">
        <v>191</v>
      </c>
      <c r="H6" s="1">
        <v>31</v>
      </c>
      <c r="J6" s="1">
        <f t="shared" si="4"/>
        <v>191</v>
      </c>
      <c r="L6" s="10"/>
      <c r="M6" s="1" t="s">
        <v>9</v>
      </c>
      <c r="N6" s="1">
        <f t="shared" si="5"/>
        <v>0.63036303630363033</v>
      </c>
      <c r="O6" s="1">
        <f t="shared" si="2"/>
        <v>1.0730337078651686</v>
      </c>
      <c r="P6" s="1">
        <f t="shared" si="2"/>
        <v>2.8088235294117645</v>
      </c>
      <c r="Q6" s="1">
        <f t="shared" si="2"/>
        <v>3.6037735849056602</v>
      </c>
      <c r="R6" s="1">
        <f t="shared" si="2"/>
        <v>1</v>
      </c>
      <c r="S6" s="1">
        <f t="shared" si="2"/>
        <v>6.161290322580645</v>
      </c>
      <c r="V6" s="10"/>
      <c r="W6" s="1" t="s">
        <v>9</v>
      </c>
      <c r="X6" s="1">
        <v>20000</v>
      </c>
      <c r="Y6" s="1">
        <v>1786</v>
      </c>
      <c r="Z6">
        <f t="shared" si="3"/>
        <v>8.9300000000000004E-2</v>
      </c>
      <c r="AB6" s="10"/>
      <c r="AC6" s="1" t="s">
        <v>9</v>
      </c>
      <c r="AD6" s="1">
        <v>41354457</v>
      </c>
      <c r="AE6" s="1">
        <v>18394061</v>
      </c>
      <c r="AF6" s="1">
        <v>41354457</v>
      </c>
      <c r="AG6" s="1">
        <v>19242517</v>
      </c>
      <c r="AH6" s="1">
        <v>6346317</v>
      </c>
      <c r="AI6" s="1">
        <v>41354457</v>
      </c>
      <c r="AJ6" s="1">
        <v>20000</v>
      </c>
      <c r="AK6" s="1">
        <v>1786</v>
      </c>
    </row>
    <row r="7" spans="1:37" x14ac:dyDescent="0.2">
      <c r="A7" s="10"/>
      <c r="B7" s="1" t="s">
        <v>18</v>
      </c>
      <c r="C7" s="1">
        <v>1864</v>
      </c>
      <c r="D7" s="1">
        <v>1110</v>
      </c>
      <c r="E7" s="1">
        <v>418</v>
      </c>
      <c r="F7" s="1">
        <v>321</v>
      </c>
      <c r="G7" s="1">
        <v>1348</v>
      </c>
      <c r="H7" s="1">
        <v>138</v>
      </c>
      <c r="J7" s="1">
        <f t="shared" si="4"/>
        <v>1348</v>
      </c>
      <c r="L7" s="10"/>
      <c r="M7" s="1" t="s">
        <v>18</v>
      </c>
      <c r="N7" s="1">
        <f t="shared" si="5"/>
        <v>0.72317596566523601</v>
      </c>
      <c r="O7" s="1">
        <f t="shared" si="2"/>
        <v>1.2144144144144144</v>
      </c>
      <c r="P7" s="1">
        <f t="shared" si="2"/>
        <v>3.2248803827751198</v>
      </c>
      <c r="Q7" s="1">
        <f t="shared" si="2"/>
        <v>4.1993769470404985</v>
      </c>
      <c r="R7" s="1">
        <f t="shared" si="2"/>
        <v>1</v>
      </c>
      <c r="S7" s="1">
        <f t="shared" si="2"/>
        <v>9.7681159420289863</v>
      </c>
      <c r="V7" s="10"/>
      <c r="W7" s="1" t="s">
        <v>18</v>
      </c>
      <c r="X7" s="1">
        <v>50000</v>
      </c>
      <c r="Y7" s="1">
        <v>4602</v>
      </c>
      <c r="Z7">
        <f t="shared" si="3"/>
        <v>9.2039999999999997E-2</v>
      </c>
      <c r="AB7" s="10"/>
      <c r="AC7" s="1" t="s">
        <v>18</v>
      </c>
      <c r="AD7" s="1">
        <v>249227817</v>
      </c>
      <c r="AE7" s="1">
        <v>115662388</v>
      </c>
      <c r="AF7" s="1">
        <v>249227817</v>
      </c>
      <c r="AG7" s="1">
        <v>118248018</v>
      </c>
      <c r="AH7" s="1">
        <v>43169316</v>
      </c>
      <c r="AI7" s="1">
        <v>249227817</v>
      </c>
      <c r="AJ7" s="1">
        <v>50000</v>
      </c>
      <c r="AK7" s="1">
        <v>4602</v>
      </c>
    </row>
    <row r="8" spans="1:37" x14ac:dyDescent="0.2">
      <c r="A8" s="10"/>
      <c r="B8" s="1" t="s">
        <v>19</v>
      </c>
      <c r="C8" s="1">
        <v>3642</v>
      </c>
      <c r="D8" s="1">
        <v>2317</v>
      </c>
      <c r="E8" s="1">
        <v>863</v>
      </c>
      <c r="F8" s="1">
        <v>712</v>
      </c>
      <c r="G8" s="1">
        <v>2057</v>
      </c>
      <c r="H8" s="1">
        <v>237</v>
      </c>
      <c r="J8" s="1">
        <f t="shared" si="4"/>
        <v>2057</v>
      </c>
      <c r="L8" s="10"/>
      <c r="M8" s="1" t="s">
        <v>19</v>
      </c>
      <c r="N8" s="1">
        <f t="shared" si="5"/>
        <v>0.5647995606809445</v>
      </c>
      <c r="O8" s="1">
        <f t="shared" si="2"/>
        <v>0.88778593008200257</v>
      </c>
      <c r="P8" s="1">
        <f t="shared" si="2"/>
        <v>2.3835457705677867</v>
      </c>
      <c r="Q8" s="1">
        <f t="shared" si="2"/>
        <v>2.8890449438202248</v>
      </c>
      <c r="R8" s="1">
        <f t="shared" si="2"/>
        <v>1</v>
      </c>
      <c r="S8" s="1">
        <f t="shared" si="2"/>
        <v>8.6793248945147674</v>
      </c>
      <c r="V8" s="10"/>
      <c r="W8" s="1" t="s">
        <v>19</v>
      </c>
      <c r="X8" s="1">
        <v>75000</v>
      </c>
      <c r="Y8" s="1">
        <v>7185</v>
      </c>
      <c r="Z8">
        <f t="shared" si="3"/>
        <v>9.5799999999999996E-2</v>
      </c>
      <c r="AB8" s="10"/>
      <c r="AC8" s="1" t="s">
        <v>19</v>
      </c>
      <c r="AD8" s="1">
        <v>564447799</v>
      </c>
      <c r="AE8" s="1">
        <v>273472455</v>
      </c>
      <c r="AF8" s="1">
        <v>564447799</v>
      </c>
      <c r="AG8" s="1">
        <v>276961510</v>
      </c>
      <c r="AH8" s="1">
        <v>76897459</v>
      </c>
      <c r="AI8" s="1">
        <v>564447799</v>
      </c>
      <c r="AJ8" s="1">
        <v>75000</v>
      </c>
      <c r="AK8" s="1">
        <v>7185</v>
      </c>
    </row>
    <row r="9" spans="1:37" x14ac:dyDescent="0.2">
      <c r="A9" s="10"/>
      <c r="B9" s="1" t="s">
        <v>20</v>
      </c>
      <c r="C9" s="1">
        <v>6418</v>
      </c>
      <c r="D9" s="1">
        <v>4146</v>
      </c>
      <c r="E9" s="1">
        <v>1499</v>
      </c>
      <c r="F9" s="1">
        <v>1252</v>
      </c>
      <c r="G9" s="1">
        <v>3685</v>
      </c>
      <c r="H9" s="1">
        <v>432</v>
      </c>
      <c r="J9" s="1">
        <f t="shared" si="4"/>
        <v>3685</v>
      </c>
      <c r="L9" s="10"/>
      <c r="M9" s="1" t="s">
        <v>20</v>
      </c>
      <c r="N9" s="1">
        <f t="shared" si="5"/>
        <v>0.57416640698036769</v>
      </c>
      <c r="O9" s="1">
        <f t="shared" si="2"/>
        <v>0.88880849011095031</v>
      </c>
      <c r="P9" s="1">
        <f t="shared" si="2"/>
        <v>2.4583055370246831</v>
      </c>
      <c r="Q9" s="1">
        <f t="shared" si="2"/>
        <v>2.9432907348242812</v>
      </c>
      <c r="R9" s="1">
        <f t="shared" si="2"/>
        <v>1</v>
      </c>
      <c r="S9" s="1">
        <f t="shared" si="2"/>
        <v>8.5300925925925934</v>
      </c>
      <c r="V9" s="10"/>
      <c r="W9" s="1" t="s">
        <v>20</v>
      </c>
      <c r="X9" s="1">
        <v>100000</v>
      </c>
      <c r="Y9" s="1">
        <v>9127</v>
      </c>
      <c r="Z9">
        <f t="shared" si="3"/>
        <v>9.1270000000000004E-2</v>
      </c>
      <c r="AB9" s="10"/>
      <c r="AC9" s="1" t="s">
        <v>20</v>
      </c>
      <c r="AD9" s="1">
        <v>965024961</v>
      </c>
      <c r="AE9" s="1">
        <v>462228022</v>
      </c>
      <c r="AF9" s="1">
        <v>965024961</v>
      </c>
      <c r="AG9" s="1">
        <v>469502314</v>
      </c>
      <c r="AH9" s="1">
        <v>125230262</v>
      </c>
      <c r="AI9" s="1">
        <v>965024961</v>
      </c>
      <c r="AJ9" s="1">
        <v>100000</v>
      </c>
      <c r="AK9" s="1">
        <v>9127</v>
      </c>
    </row>
    <row r="10" spans="1:37" x14ac:dyDescent="0.2">
      <c r="B10" s="1"/>
      <c r="C10" s="1"/>
      <c r="D10" s="1"/>
      <c r="E10" s="1"/>
      <c r="F10" s="1"/>
      <c r="G10" s="1"/>
      <c r="H10" s="1"/>
      <c r="J10" s="1"/>
      <c r="M10" s="1"/>
      <c r="N10" s="1"/>
      <c r="O10" s="1"/>
      <c r="P10" s="1"/>
      <c r="Q10" s="1"/>
      <c r="R10" s="1"/>
      <c r="S10" s="1"/>
      <c r="AB10" s="1"/>
      <c r="AC10" s="1"/>
      <c r="AD10" s="1"/>
    </row>
    <row r="11" spans="1:37" x14ac:dyDescent="0.2">
      <c r="B11" s="9" t="s">
        <v>12</v>
      </c>
      <c r="C11" s="10"/>
      <c r="D11" s="10"/>
      <c r="E11" s="10"/>
      <c r="F11" s="10"/>
      <c r="G11" s="10"/>
      <c r="H11" s="10"/>
      <c r="M11" s="9" t="s">
        <v>12</v>
      </c>
      <c r="N11" s="10"/>
      <c r="O11" s="10"/>
      <c r="P11" s="10"/>
      <c r="Q11" s="10"/>
      <c r="R11" s="10"/>
      <c r="S11" s="10"/>
      <c r="W11" s="9" t="s">
        <v>10</v>
      </c>
      <c r="X11" s="10"/>
      <c r="Y11" s="10"/>
      <c r="Z11" s="10"/>
      <c r="AC11" s="9" t="s">
        <v>13</v>
      </c>
      <c r="AD11" s="10"/>
      <c r="AE11" s="10"/>
      <c r="AF11" s="10"/>
      <c r="AG11" s="10"/>
      <c r="AH11" s="10"/>
      <c r="AI11" s="10"/>
    </row>
    <row r="12" spans="1:37" x14ac:dyDescent="0.2">
      <c r="A12" s="11" t="s">
        <v>22</v>
      </c>
      <c r="B12" s="1" t="s">
        <v>0</v>
      </c>
      <c r="C12" s="1" t="str">
        <f>C2</f>
        <v>WBF</v>
      </c>
      <c r="D12" s="1" t="str">
        <f t="shared" ref="D12:H12" si="6">D2</f>
        <v>WBF1p</v>
      </c>
      <c r="E12" s="1" t="str">
        <f t="shared" si="6"/>
        <v>cpuPWBF</v>
      </c>
      <c r="F12" s="1" t="str">
        <f t="shared" si="6"/>
        <v>cpuPWBF1p</v>
      </c>
      <c r="G12" s="1" t="str">
        <f t="shared" si="6"/>
        <v>WDS</v>
      </c>
      <c r="H12" s="1" t="str">
        <f t="shared" si="6"/>
        <v>PWBF</v>
      </c>
      <c r="J12" s="1" t="str">
        <f>G12</f>
        <v>WDS</v>
      </c>
      <c r="L12" s="11" t="s">
        <v>22</v>
      </c>
      <c r="M12" s="1" t="s">
        <v>0</v>
      </c>
      <c r="N12" s="1" t="str">
        <f>N2</f>
        <v>WBF</v>
      </c>
      <c r="O12" s="1" t="str">
        <f t="shared" ref="O12:S12" si="7">O2</f>
        <v>WBF1p</v>
      </c>
      <c r="P12" s="1" t="str">
        <f t="shared" si="7"/>
        <v>cpuPWBF</v>
      </c>
      <c r="Q12" s="1" t="str">
        <f t="shared" si="7"/>
        <v>cpuPWBF1p</v>
      </c>
      <c r="R12" s="1" t="str">
        <f t="shared" si="7"/>
        <v>WDS</v>
      </c>
      <c r="S12" s="1" t="str">
        <f t="shared" si="7"/>
        <v>PWBF</v>
      </c>
      <c r="V12" s="11" t="s">
        <v>22</v>
      </c>
      <c r="W12" s="1"/>
      <c r="X12" s="1" t="s">
        <v>0</v>
      </c>
      <c r="Y12" s="1" t="s">
        <v>15</v>
      </c>
      <c r="Z12" s="1" t="s">
        <v>16</v>
      </c>
      <c r="AB12" s="11" t="s">
        <v>22</v>
      </c>
      <c r="AC12" s="1" t="s">
        <v>0</v>
      </c>
      <c r="AD12" s="1" t="str">
        <f>AD2</f>
        <v>WBF</v>
      </c>
      <c r="AE12" s="1" t="str">
        <f t="shared" ref="AE12:AJ12" si="8">AE2</f>
        <v>WBF1p</v>
      </c>
      <c r="AF12" s="1" t="str">
        <f t="shared" si="8"/>
        <v>cpuPWBF</v>
      </c>
      <c r="AG12" s="1" t="str">
        <f t="shared" si="8"/>
        <v>cpuPWBF1p</v>
      </c>
      <c r="AH12" s="1" t="str">
        <f t="shared" si="8"/>
        <v>WDS</v>
      </c>
      <c r="AI12" s="1" t="str">
        <f t="shared" si="8"/>
        <v>PWBF</v>
      </c>
      <c r="AJ12" s="1" t="str">
        <f t="shared" si="8"/>
        <v>Input</v>
      </c>
      <c r="AK12" s="1" t="s">
        <v>46</v>
      </c>
    </row>
    <row r="13" spans="1:37" x14ac:dyDescent="0.2">
      <c r="A13" s="10"/>
      <c r="B13" s="1" t="s">
        <v>17</v>
      </c>
      <c r="C13" s="1">
        <v>16</v>
      </c>
      <c r="D13" s="1">
        <v>11</v>
      </c>
      <c r="E13" s="1">
        <v>3</v>
      </c>
      <c r="F13" s="1">
        <v>3</v>
      </c>
      <c r="G13" s="1">
        <v>6</v>
      </c>
      <c r="H13" s="1">
        <v>3</v>
      </c>
      <c r="J13" s="1">
        <f>G13</f>
        <v>6</v>
      </c>
      <c r="L13" s="10"/>
      <c r="M13" s="1" t="s">
        <v>17</v>
      </c>
      <c r="N13" s="1">
        <f>$J13/C13</f>
        <v>0.375</v>
      </c>
      <c r="O13" s="1">
        <f t="shared" ref="O13:O19" si="9">$J13/D13</f>
        <v>0.54545454545454541</v>
      </c>
      <c r="P13" s="1">
        <f t="shared" ref="P13:P19" si="10">$J13/E13</f>
        <v>2</v>
      </c>
      <c r="Q13" s="1">
        <f t="shared" ref="Q13:Q19" si="11">$J13/F13</f>
        <v>2</v>
      </c>
      <c r="R13" s="1">
        <f t="shared" ref="R13:R19" si="12">$J13/G13</f>
        <v>1</v>
      </c>
      <c r="S13" s="1">
        <f t="shared" ref="S13:S19" si="13">$J13/H13</f>
        <v>2</v>
      </c>
      <c r="V13" s="10"/>
      <c r="W13" s="1" t="s">
        <v>17</v>
      </c>
      <c r="X13" s="1">
        <v>2000</v>
      </c>
      <c r="Y13" s="1">
        <v>528</v>
      </c>
      <c r="Z13">
        <f t="shared" ref="Z13:Z19" si="14">Y13/X13</f>
        <v>0.26400000000000001</v>
      </c>
      <c r="AB13" s="10"/>
      <c r="AC13" s="1" t="s">
        <v>17</v>
      </c>
      <c r="AD13" s="1">
        <v>1452695</v>
      </c>
      <c r="AE13" s="1">
        <v>613011</v>
      </c>
      <c r="AF13" s="1">
        <v>1452695</v>
      </c>
      <c r="AG13" s="1">
        <v>694630</v>
      </c>
      <c r="AH13" s="1">
        <v>267203</v>
      </c>
      <c r="AI13" s="1">
        <v>1452695</v>
      </c>
      <c r="AJ13" s="1">
        <v>2000</v>
      </c>
      <c r="AK13" s="1">
        <v>528</v>
      </c>
    </row>
    <row r="14" spans="1:37" x14ac:dyDescent="0.2">
      <c r="A14" s="10"/>
      <c r="B14" s="1" t="s">
        <v>7</v>
      </c>
      <c r="C14" s="1">
        <v>61</v>
      </c>
      <c r="D14" s="1">
        <v>36</v>
      </c>
      <c r="E14" s="1">
        <v>13</v>
      </c>
      <c r="F14" s="1">
        <v>10</v>
      </c>
      <c r="G14" s="1">
        <v>19</v>
      </c>
      <c r="H14" s="1">
        <v>5</v>
      </c>
      <c r="J14" s="1">
        <f t="shared" ref="J14:J19" si="15">G14</f>
        <v>19</v>
      </c>
      <c r="L14" s="10"/>
      <c r="M14" s="1" t="s">
        <v>7</v>
      </c>
      <c r="N14" s="1">
        <f t="shared" ref="N14:N19" si="16">$J14/C14</f>
        <v>0.31147540983606559</v>
      </c>
      <c r="O14" s="1">
        <f t="shared" si="9"/>
        <v>0.52777777777777779</v>
      </c>
      <c r="P14" s="1">
        <f t="shared" si="10"/>
        <v>1.4615384615384615</v>
      </c>
      <c r="Q14" s="1">
        <f t="shared" si="11"/>
        <v>1.9</v>
      </c>
      <c r="R14" s="1">
        <f t="shared" si="12"/>
        <v>1</v>
      </c>
      <c r="S14" s="1">
        <f t="shared" si="13"/>
        <v>3.8</v>
      </c>
      <c r="V14" s="10"/>
      <c r="W14" s="1" t="s">
        <v>7</v>
      </c>
      <c r="X14" s="1">
        <v>5000</v>
      </c>
      <c r="Y14" s="1">
        <v>893</v>
      </c>
      <c r="Z14">
        <f t="shared" si="14"/>
        <v>0.17860000000000001</v>
      </c>
      <c r="AB14" s="10"/>
      <c r="AC14" s="1" t="s">
        <v>7</v>
      </c>
      <c r="AD14" s="1">
        <v>6261611</v>
      </c>
      <c r="AE14" s="1">
        <v>2608840</v>
      </c>
      <c r="AF14" s="1">
        <v>6261611</v>
      </c>
      <c r="AG14" s="1">
        <v>2863450</v>
      </c>
      <c r="AH14" s="1">
        <v>896693</v>
      </c>
      <c r="AI14" s="1">
        <v>6261611</v>
      </c>
      <c r="AJ14" s="1">
        <v>5000</v>
      </c>
      <c r="AK14" s="1">
        <v>893</v>
      </c>
    </row>
    <row r="15" spans="1:37" x14ac:dyDescent="0.2">
      <c r="A15" s="10"/>
      <c r="B15" s="1" t="s">
        <v>8</v>
      </c>
      <c r="C15" s="1">
        <v>219</v>
      </c>
      <c r="D15" s="1">
        <v>129</v>
      </c>
      <c r="E15" s="1">
        <v>47</v>
      </c>
      <c r="F15" s="1">
        <v>39</v>
      </c>
      <c r="G15" s="1">
        <v>65</v>
      </c>
      <c r="H15" s="1">
        <v>7</v>
      </c>
      <c r="J15" s="1">
        <f t="shared" si="15"/>
        <v>65</v>
      </c>
      <c r="L15" s="10"/>
      <c r="M15" s="1" t="s">
        <v>8</v>
      </c>
      <c r="N15" s="1">
        <f t="shared" si="16"/>
        <v>0.29680365296803651</v>
      </c>
      <c r="O15" s="1">
        <f t="shared" si="9"/>
        <v>0.50387596899224807</v>
      </c>
      <c r="P15" s="1">
        <f t="shared" si="10"/>
        <v>1.3829787234042554</v>
      </c>
      <c r="Q15" s="1">
        <f t="shared" si="11"/>
        <v>1.6666666666666667</v>
      </c>
      <c r="R15" s="1">
        <f t="shared" si="12"/>
        <v>1</v>
      </c>
      <c r="S15" s="1">
        <f t="shared" si="13"/>
        <v>9.2857142857142865</v>
      </c>
      <c r="V15" s="10"/>
      <c r="W15" s="1" t="s">
        <v>8</v>
      </c>
      <c r="X15" s="1">
        <v>10000</v>
      </c>
      <c r="Y15" s="1">
        <v>1616</v>
      </c>
      <c r="Z15">
        <f t="shared" si="14"/>
        <v>0.16159999999999999</v>
      </c>
      <c r="AB15" s="10"/>
      <c r="AC15" s="1" t="s">
        <v>8</v>
      </c>
      <c r="AD15" s="1">
        <v>22912355</v>
      </c>
      <c r="AE15" s="1">
        <v>9484620</v>
      </c>
      <c r="AF15" s="1">
        <v>22912355</v>
      </c>
      <c r="AG15" s="1">
        <v>10721975</v>
      </c>
      <c r="AH15" s="1">
        <v>2780095</v>
      </c>
      <c r="AI15" s="1">
        <v>22912355</v>
      </c>
      <c r="AJ15" s="1">
        <v>10000</v>
      </c>
      <c r="AK15" s="1">
        <v>1616</v>
      </c>
    </row>
    <row r="16" spans="1:37" x14ac:dyDescent="0.2">
      <c r="A16" s="10"/>
      <c r="B16" s="1" t="s">
        <v>9</v>
      </c>
      <c r="C16" s="1">
        <v>602</v>
      </c>
      <c r="D16" s="1">
        <v>339</v>
      </c>
      <c r="E16" s="1">
        <v>128</v>
      </c>
      <c r="F16" s="1">
        <v>111</v>
      </c>
      <c r="G16" s="1">
        <v>158</v>
      </c>
      <c r="H16" s="1">
        <v>22</v>
      </c>
      <c r="J16" s="1">
        <f t="shared" si="15"/>
        <v>158</v>
      </c>
      <c r="L16" s="10"/>
      <c r="M16" s="1" t="s">
        <v>9</v>
      </c>
      <c r="N16" s="1">
        <f t="shared" si="16"/>
        <v>0.26245847176079734</v>
      </c>
      <c r="O16" s="1">
        <f t="shared" si="9"/>
        <v>0.46607669616519176</v>
      </c>
      <c r="P16" s="1">
        <f t="shared" si="10"/>
        <v>1.234375</v>
      </c>
      <c r="Q16" s="1">
        <f t="shared" si="11"/>
        <v>1.4234234234234233</v>
      </c>
      <c r="R16" s="1">
        <f t="shared" si="12"/>
        <v>1</v>
      </c>
      <c r="S16" s="1">
        <f t="shared" si="13"/>
        <v>7.1818181818181817</v>
      </c>
      <c r="V16" s="10"/>
      <c r="W16" s="1" t="s">
        <v>9</v>
      </c>
      <c r="X16" s="1">
        <v>20000</v>
      </c>
      <c r="Y16" s="1">
        <v>2252</v>
      </c>
      <c r="Z16">
        <f t="shared" si="14"/>
        <v>0.11260000000000001</v>
      </c>
      <c r="AB16" s="10"/>
      <c r="AC16" s="1" t="s">
        <v>9</v>
      </c>
      <c r="AD16" s="1">
        <v>64299736</v>
      </c>
      <c r="AE16" s="1">
        <v>26812073</v>
      </c>
      <c r="AF16" s="1">
        <v>64299736</v>
      </c>
      <c r="AG16" s="1">
        <v>30692398</v>
      </c>
      <c r="AH16" s="1">
        <v>7671000</v>
      </c>
      <c r="AI16" s="1">
        <v>64299736</v>
      </c>
      <c r="AJ16" s="1">
        <v>20000</v>
      </c>
      <c r="AK16" s="1">
        <v>2252</v>
      </c>
    </row>
    <row r="17" spans="1:37" x14ac:dyDescent="0.2">
      <c r="A17" s="10"/>
      <c r="B17" s="1" t="s">
        <v>18</v>
      </c>
      <c r="C17" s="1">
        <v>2956</v>
      </c>
      <c r="D17" s="1">
        <v>1620</v>
      </c>
      <c r="E17" s="1">
        <v>638</v>
      </c>
      <c r="F17" s="1">
        <v>490</v>
      </c>
      <c r="G17" s="1">
        <v>774</v>
      </c>
      <c r="H17" s="1">
        <v>101</v>
      </c>
      <c r="J17" s="1">
        <f t="shared" si="15"/>
        <v>774</v>
      </c>
      <c r="L17" s="10"/>
      <c r="M17" s="1" t="s">
        <v>18</v>
      </c>
      <c r="N17" s="1">
        <f t="shared" si="16"/>
        <v>0.26184032476319352</v>
      </c>
      <c r="O17" s="1">
        <f t="shared" si="9"/>
        <v>0.4777777777777778</v>
      </c>
      <c r="P17" s="1">
        <f t="shared" si="10"/>
        <v>1.213166144200627</v>
      </c>
      <c r="Q17" s="1">
        <f t="shared" si="11"/>
        <v>1.5795918367346939</v>
      </c>
      <c r="R17" s="1">
        <f t="shared" si="12"/>
        <v>1</v>
      </c>
      <c r="S17" s="1">
        <f t="shared" si="13"/>
        <v>7.6633663366336631</v>
      </c>
      <c r="V17" s="10"/>
      <c r="W17" s="1" t="s">
        <v>18</v>
      </c>
      <c r="X17" s="1">
        <v>50000</v>
      </c>
      <c r="Y17" s="1">
        <v>4703</v>
      </c>
      <c r="Z17">
        <f t="shared" si="14"/>
        <v>9.4060000000000005E-2</v>
      </c>
      <c r="AB17" s="10"/>
      <c r="AC17" s="1" t="s">
        <v>18</v>
      </c>
      <c r="AD17" s="1">
        <v>324685532</v>
      </c>
      <c r="AE17" s="1">
        <v>134511971</v>
      </c>
      <c r="AF17" s="1">
        <v>324685532</v>
      </c>
      <c r="AG17" s="1">
        <v>151682739</v>
      </c>
      <c r="AH17" s="1">
        <v>35845949</v>
      </c>
      <c r="AI17" s="1">
        <v>324685532</v>
      </c>
      <c r="AJ17" s="1">
        <v>50000</v>
      </c>
      <c r="AK17" s="1">
        <v>4703</v>
      </c>
    </row>
    <row r="18" spans="1:37" x14ac:dyDescent="0.2">
      <c r="A18" s="10"/>
      <c r="B18" s="1" t="s">
        <v>19</v>
      </c>
      <c r="C18" s="1">
        <v>6518</v>
      </c>
      <c r="D18" s="1">
        <v>3601</v>
      </c>
      <c r="E18" s="1">
        <v>1387</v>
      </c>
      <c r="F18" s="1">
        <v>1207</v>
      </c>
      <c r="G18" s="1">
        <v>1530</v>
      </c>
      <c r="H18" s="1">
        <v>242</v>
      </c>
      <c r="J18" s="1">
        <f t="shared" si="15"/>
        <v>1530</v>
      </c>
      <c r="L18" s="10"/>
      <c r="M18" s="1" t="s">
        <v>19</v>
      </c>
      <c r="N18" s="1">
        <f t="shared" si="16"/>
        <v>0.23473458115986498</v>
      </c>
      <c r="O18" s="1">
        <f t="shared" si="9"/>
        <v>0.42488197722854765</v>
      </c>
      <c r="P18" s="1">
        <f t="shared" si="10"/>
        <v>1.1031002162941601</v>
      </c>
      <c r="Q18" s="1">
        <f t="shared" si="11"/>
        <v>1.267605633802817</v>
      </c>
      <c r="R18" s="1">
        <f t="shared" si="12"/>
        <v>1</v>
      </c>
      <c r="S18" s="1">
        <f t="shared" si="13"/>
        <v>6.3223140495867769</v>
      </c>
      <c r="V18" s="10"/>
      <c r="W18" s="1" t="s">
        <v>19</v>
      </c>
      <c r="X18" s="1">
        <v>75000</v>
      </c>
      <c r="Y18" s="1">
        <v>7387</v>
      </c>
      <c r="Z18">
        <f t="shared" si="14"/>
        <v>9.8493333333333336E-2</v>
      </c>
      <c r="AB18" s="10"/>
      <c r="AC18" s="1" t="s">
        <v>19</v>
      </c>
      <c r="AD18" s="1">
        <v>714660962</v>
      </c>
      <c r="AE18" s="1">
        <v>308594371</v>
      </c>
      <c r="AF18" s="1">
        <v>714660962</v>
      </c>
      <c r="AG18" s="1">
        <v>341687381</v>
      </c>
      <c r="AH18" s="1">
        <v>75500510</v>
      </c>
      <c r="AI18" s="1">
        <v>714660962</v>
      </c>
      <c r="AJ18" s="1">
        <v>75000</v>
      </c>
      <c r="AK18" s="1">
        <v>7387</v>
      </c>
    </row>
    <row r="19" spans="1:37" x14ac:dyDescent="0.2">
      <c r="A19" s="10"/>
      <c r="B19" s="1" t="s">
        <v>20</v>
      </c>
      <c r="C19" s="1">
        <v>12057</v>
      </c>
      <c r="D19" s="1">
        <v>6482</v>
      </c>
      <c r="E19" s="1">
        <v>2492</v>
      </c>
      <c r="F19" s="1">
        <v>2067</v>
      </c>
      <c r="G19" s="1">
        <v>3127</v>
      </c>
      <c r="H19" s="1">
        <v>489</v>
      </c>
      <c r="J19" s="1">
        <f t="shared" si="15"/>
        <v>3127</v>
      </c>
      <c r="L19" s="10"/>
      <c r="M19" s="1" t="s">
        <v>20</v>
      </c>
      <c r="N19" s="1">
        <f t="shared" si="16"/>
        <v>0.25935141411628099</v>
      </c>
      <c r="O19" s="1">
        <f t="shared" si="9"/>
        <v>0.48241283554458503</v>
      </c>
      <c r="P19" s="1">
        <f t="shared" si="10"/>
        <v>1.2548154093097914</v>
      </c>
      <c r="Q19" s="1">
        <f t="shared" si="11"/>
        <v>1.5128205128205128</v>
      </c>
      <c r="R19" s="1">
        <f t="shared" si="12"/>
        <v>1</v>
      </c>
      <c r="S19" s="1">
        <f t="shared" si="13"/>
        <v>6.3946830265848673</v>
      </c>
      <c r="V19" s="10"/>
      <c r="W19" s="1" t="s">
        <v>20</v>
      </c>
      <c r="X19" s="1">
        <v>100000</v>
      </c>
      <c r="Y19" s="1">
        <v>8866</v>
      </c>
      <c r="Z19">
        <f t="shared" si="14"/>
        <v>8.8660000000000003E-2</v>
      </c>
      <c r="AB19" s="10"/>
      <c r="AC19" s="1" t="s">
        <v>20</v>
      </c>
      <c r="AD19" s="1">
        <v>1133279125</v>
      </c>
      <c r="AE19" s="1">
        <v>490065087</v>
      </c>
      <c r="AF19" s="1">
        <v>1133279125</v>
      </c>
      <c r="AG19" s="1">
        <v>538278611</v>
      </c>
      <c r="AH19" s="1">
        <v>140587454</v>
      </c>
      <c r="AI19" s="1">
        <v>1133279125</v>
      </c>
      <c r="AJ19" s="1">
        <v>100000</v>
      </c>
      <c r="AK19" s="1">
        <v>8866</v>
      </c>
    </row>
    <row r="20" spans="1:37" x14ac:dyDescent="0.2">
      <c r="S20" s="1"/>
    </row>
    <row r="50" spans="1:37" ht="195.75" customHeight="1" x14ac:dyDescent="0.2"/>
    <row r="60" spans="1:37" ht="12.75" customHeight="1" x14ac:dyDescent="0.2">
      <c r="B60" s="9" t="s">
        <v>12</v>
      </c>
      <c r="C60" s="10"/>
      <c r="D60" s="10"/>
      <c r="E60" s="10"/>
      <c r="F60" s="10"/>
      <c r="G60" s="10"/>
      <c r="H60" s="10"/>
      <c r="J60" t="s">
        <v>41</v>
      </c>
      <c r="M60" s="9" t="s">
        <v>11</v>
      </c>
      <c r="N60" s="10"/>
      <c r="O60" s="10"/>
      <c r="P60" s="10"/>
      <c r="Q60" s="10"/>
      <c r="R60" s="10"/>
      <c r="S60" s="10"/>
      <c r="W60" s="9" t="s">
        <v>10</v>
      </c>
      <c r="X60" s="10"/>
      <c r="Y60" s="10"/>
      <c r="Z60" s="10"/>
      <c r="AC60" s="9" t="s">
        <v>13</v>
      </c>
      <c r="AD60" s="10"/>
      <c r="AE60" s="10"/>
      <c r="AF60" s="10"/>
      <c r="AG60" s="10"/>
      <c r="AH60" s="10"/>
      <c r="AI60" s="10"/>
    </row>
    <row r="61" spans="1:37" ht="12.75" customHeight="1" x14ac:dyDescent="0.2">
      <c r="A61" s="15" t="s">
        <v>43</v>
      </c>
      <c r="B61" s="1" t="s">
        <v>0</v>
      </c>
      <c r="C61" s="1" t="str">
        <f>C2</f>
        <v>WBF</v>
      </c>
      <c r="D61" s="1" t="str">
        <f t="shared" ref="D61:H61" si="17">D2</f>
        <v>WBF1p</v>
      </c>
      <c r="E61" s="1" t="str">
        <f t="shared" si="17"/>
        <v>cpuPWBF</v>
      </c>
      <c r="F61" s="1" t="str">
        <f t="shared" si="17"/>
        <v>cpuPWBF1p</v>
      </c>
      <c r="G61" s="1" t="str">
        <f t="shared" si="17"/>
        <v>WDS</v>
      </c>
      <c r="H61" s="1" t="str">
        <f t="shared" si="17"/>
        <v>PWBF</v>
      </c>
      <c r="J61" s="1" t="s">
        <v>5</v>
      </c>
      <c r="L61" s="15" t="s">
        <v>43</v>
      </c>
      <c r="M61" s="1" t="s">
        <v>0</v>
      </c>
      <c r="N61" s="1" t="str">
        <f>N2</f>
        <v>WBF</v>
      </c>
      <c r="O61" s="1" t="str">
        <f t="shared" ref="O61:S61" si="18">O2</f>
        <v>WBF1p</v>
      </c>
      <c r="P61" s="1" t="str">
        <f t="shared" si="18"/>
        <v>cpuPWBF</v>
      </c>
      <c r="Q61" s="1" t="str">
        <f t="shared" si="18"/>
        <v>cpuPWBF1p</v>
      </c>
      <c r="R61" s="1" t="str">
        <f t="shared" si="18"/>
        <v>WDS</v>
      </c>
      <c r="S61" s="1" t="str">
        <f t="shared" si="18"/>
        <v>PWBF</v>
      </c>
      <c r="V61" s="11" t="s">
        <v>14</v>
      </c>
      <c r="W61" s="1"/>
      <c r="X61" s="1" t="s">
        <v>0</v>
      </c>
      <c r="Y61" s="1" t="s">
        <v>15</v>
      </c>
      <c r="Z61" s="1" t="s">
        <v>16</v>
      </c>
      <c r="AB61" s="11" t="s">
        <v>14</v>
      </c>
      <c r="AC61" s="1" t="s">
        <v>0</v>
      </c>
      <c r="AD61" s="1" t="str">
        <f>AD2</f>
        <v>WBF</v>
      </c>
      <c r="AE61" s="1" t="str">
        <f t="shared" ref="AE61:AI61" si="19">AE2</f>
        <v>WBF1p</v>
      </c>
      <c r="AF61" s="1" t="str">
        <f t="shared" si="19"/>
        <v>cpuPWBF</v>
      </c>
      <c r="AG61" s="1" t="str">
        <f t="shared" si="19"/>
        <v>cpuPWBF1p</v>
      </c>
      <c r="AH61" s="1" t="str">
        <f t="shared" si="19"/>
        <v>WDS</v>
      </c>
      <c r="AI61" s="1" t="str">
        <f t="shared" si="19"/>
        <v>PWBF</v>
      </c>
      <c r="AJ61" s="1" t="s">
        <v>15</v>
      </c>
      <c r="AK61" s="1" t="s">
        <v>16</v>
      </c>
    </row>
    <row r="62" spans="1:37" ht="12.75" customHeight="1" x14ac:dyDescent="0.2">
      <c r="A62" s="10"/>
      <c r="B62" s="1" t="s">
        <v>17</v>
      </c>
      <c r="C62" s="1">
        <v>43</v>
      </c>
      <c r="D62" s="1">
        <v>36</v>
      </c>
      <c r="E62" s="1">
        <v>9</v>
      </c>
      <c r="F62" s="1">
        <v>9</v>
      </c>
      <c r="G62" s="1">
        <v>22</v>
      </c>
      <c r="H62" s="1">
        <v>4</v>
      </c>
      <c r="J62" s="1">
        <f>G62</f>
        <v>22</v>
      </c>
      <c r="L62" s="10"/>
      <c r="M62" s="1" t="s">
        <v>17</v>
      </c>
      <c r="N62" s="1">
        <f>$J62/C62</f>
        <v>0.51162790697674421</v>
      </c>
      <c r="O62" s="1">
        <f t="shared" ref="O62:O68" si="20">$J62/D62</f>
        <v>0.61111111111111116</v>
      </c>
      <c r="P62" s="1">
        <f t="shared" ref="P62:P68" si="21">$J62/E62</f>
        <v>2.4444444444444446</v>
      </c>
      <c r="Q62" s="1">
        <f t="shared" ref="Q62:Q68" si="22">$J62/F62</f>
        <v>2.4444444444444446</v>
      </c>
      <c r="R62" s="1">
        <f t="shared" ref="R62:R68" si="23">$J62/G62</f>
        <v>1</v>
      </c>
      <c r="S62" s="1">
        <f t="shared" ref="S62:S68" si="24">$J62/H62</f>
        <v>5.5</v>
      </c>
      <c r="V62" s="10"/>
      <c r="W62" s="1" t="s">
        <v>17</v>
      </c>
      <c r="X62" s="1">
        <v>2000</v>
      </c>
      <c r="Y62" s="1">
        <v>1893</v>
      </c>
      <c r="Z62">
        <f t="shared" ref="Z62:Z68" si="25">Y62/X62</f>
        <v>0.94650000000000001</v>
      </c>
      <c r="AB62" s="10"/>
      <c r="AC62" s="1" t="s">
        <v>17</v>
      </c>
      <c r="AD62" s="1">
        <v>3831129</v>
      </c>
      <c r="AE62" s="1">
        <v>1894816</v>
      </c>
      <c r="AF62" s="1">
        <v>3831129</v>
      </c>
      <c r="AG62" s="1">
        <v>1902478</v>
      </c>
      <c r="AH62" s="1">
        <v>1795614</v>
      </c>
      <c r="AI62" s="1">
        <v>3831129</v>
      </c>
      <c r="AJ62" s="1">
        <v>1893</v>
      </c>
      <c r="AK62">
        <f t="shared" ref="AK62:AK68" si="26">AJ62/AI62</f>
        <v>4.9411022181711966E-4</v>
      </c>
    </row>
    <row r="63" spans="1:37" x14ac:dyDescent="0.2">
      <c r="A63" s="10"/>
      <c r="B63" s="1" t="s">
        <v>7</v>
      </c>
      <c r="C63" s="1">
        <v>266</v>
      </c>
      <c r="D63" s="1">
        <v>216</v>
      </c>
      <c r="E63" s="1">
        <v>55</v>
      </c>
      <c r="F63" s="1">
        <v>59</v>
      </c>
      <c r="G63" s="1">
        <v>127</v>
      </c>
      <c r="H63" s="1">
        <v>11</v>
      </c>
      <c r="J63" s="1">
        <f t="shared" ref="J63:J68" si="27">G63</f>
        <v>127</v>
      </c>
      <c r="L63" s="10"/>
      <c r="M63" s="1" t="s">
        <v>7</v>
      </c>
      <c r="N63" s="1">
        <f t="shared" ref="N63:N68" si="28">$J63/C63</f>
        <v>0.47744360902255639</v>
      </c>
      <c r="O63" s="1">
        <f t="shared" si="20"/>
        <v>0.58796296296296291</v>
      </c>
      <c r="P63" s="1">
        <f t="shared" si="21"/>
        <v>2.3090909090909091</v>
      </c>
      <c r="Q63" s="1">
        <f t="shared" si="22"/>
        <v>2.152542372881356</v>
      </c>
      <c r="R63" s="1">
        <f t="shared" si="23"/>
        <v>1</v>
      </c>
      <c r="S63" s="1">
        <f t="shared" si="24"/>
        <v>11.545454545454545</v>
      </c>
      <c r="V63" s="10"/>
      <c r="W63" s="1" t="s">
        <v>7</v>
      </c>
      <c r="X63" s="1">
        <v>5000</v>
      </c>
      <c r="Y63" s="1">
        <v>4560</v>
      </c>
      <c r="Z63">
        <f t="shared" si="25"/>
        <v>0.91200000000000003</v>
      </c>
      <c r="AB63" s="10"/>
      <c r="AC63" s="1" t="s">
        <v>7</v>
      </c>
      <c r="AD63" s="1">
        <v>23283674</v>
      </c>
      <c r="AE63" s="1">
        <v>11553638</v>
      </c>
      <c r="AF63" s="1">
        <v>23283674</v>
      </c>
      <c r="AG63" s="1">
        <v>11634516</v>
      </c>
      <c r="AH63" s="1">
        <v>10449641</v>
      </c>
      <c r="AI63" s="1">
        <v>23283674</v>
      </c>
      <c r="AJ63" s="1">
        <v>4560</v>
      </c>
      <c r="AK63">
        <f t="shared" si="26"/>
        <v>1.958453807590675E-4</v>
      </c>
    </row>
    <row r="64" spans="1:37" x14ac:dyDescent="0.2">
      <c r="A64" s="10"/>
      <c r="B64" s="1" t="s">
        <v>8</v>
      </c>
      <c r="C64" s="1">
        <v>978</v>
      </c>
      <c r="D64" s="1">
        <v>799</v>
      </c>
      <c r="E64" s="1">
        <v>204</v>
      </c>
      <c r="F64" s="1">
        <v>219</v>
      </c>
      <c r="G64" s="1">
        <v>465</v>
      </c>
      <c r="H64" s="1">
        <v>15</v>
      </c>
      <c r="J64" s="1">
        <f t="shared" si="27"/>
        <v>465</v>
      </c>
      <c r="L64" s="10"/>
      <c r="M64" s="1" t="s">
        <v>8</v>
      </c>
      <c r="N64" s="1">
        <f t="shared" si="28"/>
        <v>0.47546012269938648</v>
      </c>
      <c r="O64" s="1">
        <f t="shared" si="20"/>
        <v>0.58197747183979975</v>
      </c>
      <c r="P64" s="1">
        <f t="shared" si="21"/>
        <v>2.2794117647058822</v>
      </c>
      <c r="Q64" s="1">
        <f t="shared" si="22"/>
        <v>2.1232876712328768</v>
      </c>
      <c r="R64" s="1">
        <f t="shared" si="23"/>
        <v>1</v>
      </c>
      <c r="S64" s="1">
        <f t="shared" si="24"/>
        <v>31</v>
      </c>
      <c r="V64" s="10"/>
      <c r="W64" s="1" t="s">
        <v>8</v>
      </c>
      <c r="X64" s="1">
        <v>10000</v>
      </c>
      <c r="Y64" s="1">
        <v>9130</v>
      </c>
      <c r="Z64">
        <f t="shared" si="25"/>
        <v>0.91300000000000003</v>
      </c>
      <c r="AB64" s="10"/>
      <c r="AC64" s="1" t="s">
        <v>8</v>
      </c>
      <c r="AD64" s="1">
        <v>92614581</v>
      </c>
      <c r="AE64" s="1">
        <v>46099963</v>
      </c>
      <c r="AF64" s="1">
        <v>92614581</v>
      </c>
      <c r="AG64" s="1">
        <v>46368443</v>
      </c>
      <c r="AH64" s="1">
        <v>42051117</v>
      </c>
      <c r="AI64" s="1">
        <v>92614581</v>
      </c>
      <c r="AJ64" s="1">
        <v>9130</v>
      </c>
      <c r="AK64">
        <f t="shared" si="26"/>
        <v>9.8580589594202231E-5</v>
      </c>
    </row>
    <row r="65" spans="1:37" x14ac:dyDescent="0.2">
      <c r="A65" s="10"/>
      <c r="B65" s="1" t="s">
        <v>9</v>
      </c>
      <c r="C65" s="1">
        <v>4963</v>
      </c>
      <c r="D65" s="1">
        <v>4226</v>
      </c>
      <c r="E65" s="1">
        <v>1007</v>
      </c>
      <c r="F65" s="1">
        <v>1191</v>
      </c>
      <c r="G65" s="1">
        <v>2798</v>
      </c>
      <c r="H65" s="1">
        <v>65</v>
      </c>
      <c r="J65" s="1">
        <f t="shared" si="27"/>
        <v>2798</v>
      </c>
      <c r="L65" s="10"/>
      <c r="M65" s="1" t="s">
        <v>9</v>
      </c>
      <c r="N65" s="1">
        <f t="shared" si="28"/>
        <v>0.56377191214990929</v>
      </c>
      <c r="O65" s="1">
        <f t="shared" si="20"/>
        <v>0.66209181258873639</v>
      </c>
      <c r="P65" s="1">
        <f t="shared" si="21"/>
        <v>2.778550148957299</v>
      </c>
      <c r="Q65" s="1">
        <f t="shared" si="22"/>
        <v>2.3492863140218305</v>
      </c>
      <c r="R65" s="1">
        <f t="shared" si="23"/>
        <v>1</v>
      </c>
      <c r="S65" s="1">
        <f t="shared" si="24"/>
        <v>43.04615384615385</v>
      </c>
      <c r="V65" s="10"/>
      <c r="W65" s="1" t="s">
        <v>9</v>
      </c>
      <c r="X65" s="1">
        <v>20000</v>
      </c>
      <c r="Y65" s="1">
        <v>18823</v>
      </c>
      <c r="Z65">
        <f t="shared" si="25"/>
        <v>0.94115000000000004</v>
      </c>
      <c r="AB65" s="10"/>
      <c r="AC65" s="1" t="s">
        <v>9</v>
      </c>
      <c r="AD65" s="1">
        <v>379771807</v>
      </c>
      <c r="AE65" s="1">
        <v>188904536</v>
      </c>
      <c r="AF65" s="1">
        <v>379771807</v>
      </c>
      <c r="AG65" s="1">
        <v>189622034</v>
      </c>
      <c r="AH65" s="1">
        <v>178364135</v>
      </c>
      <c r="AI65" s="1">
        <v>379771807</v>
      </c>
      <c r="AJ65" s="1">
        <v>18823</v>
      </c>
      <c r="AK65">
        <f t="shared" si="26"/>
        <v>4.956397408404779E-5</v>
      </c>
    </row>
    <row r="66" spans="1:37" x14ac:dyDescent="0.2">
      <c r="A66" s="10"/>
      <c r="B66" s="1" t="s">
        <v>18</v>
      </c>
      <c r="C66" s="1">
        <v>23536</v>
      </c>
      <c r="D66" s="1">
        <v>17693</v>
      </c>
      <c r="E66" s="1">
        <v>4905</v>
      </c>
      <c r="F66" s="1">
        <v>5085</v>
      </c>
      <c r="G66" s="1">
        <v>9834</v>
      </c>
      <c r="H66" s="1">
        <v>236</v>
      </c>
      <c r="J66" s="1">
        <f t="shared" si="27"/>
        <v>9834</v>
      </c>
      <c r="L66" s="10"/>
      <c r="M66" s="1" t="s">
        <v>18</v>
      </c>
      <c r="N66" s="1">
        <f t="shared" si="28"/>
        <v>0.41782800815771581</v>
      </c>
      <c r="O66" s="1">
        <f t="shared" si="20"/>
        <v>0.55581303340304078</v>
      </c>
      <c r="P66" s="1">
        <f t="shared" si="21"/>
        <v>2.0048929663608561</v>
      </c>
      <c r="Q66" s="1">
        <f t="shared" si="22"/>
        <v>1.9339233038348083</v>
      </c>
      <c r="R66" s="1">
        <f t="shared" si="23"/>
        <v>1</v>
      </c>
      <c r="S66" s="1">
        <f t="shared" si="24"/>
        <v>41.66949152542373</v>
      </c>
      <c r="V66" s="10"/>
      <c r="W66" s="1" t="s">
        <v>18</v>
      </c>
      <c r="X66" s="1">
        <v>50000</v>
      </c>
      <c r="Y66" s="1">
        <v>45850</v>
      </c>
      <c r="Z66">
        <f t="shared" si="25"/>
        <v>0.91700000000000004</v>
      </c>
      <c r="AB66" s="10"/>
      <c r="AC66" s="1" t="s">
        <v>18</v>
      </c>
      <c r="AD66" s="1">
        <v>2326513793</v>
      </c>
      <c r="AE66" s="1">
        <v>1153914183</v>
      </c>
      <c r="AF66" s="1">
        <v>2326513793</v>
      </c>
      <c r="AG66" s="1">
        <v>1160151742</v>
      </c>
      <c r="AH66" s="1">
        <v>1053363341</v>
      </c>
      <c r="AI66" s="1">
        <v>2326513793</v>
      </c>
      <c r="AJ66" s="1">
        <v>45850</v>
      </c>
      <c r="AK66">
        <f t="shared" si="26"/>
        <v>1.9707598612977576E-5</v>
      </c>
    </row>
    <row r="67" spans="1:37" x14ac:dyDescent="0.2">
      <c r="A67" s="10"/>
      <c r="B67" s="1" t="s">
        <v>19</v>
      </c>
      <c r="C67" s="1">
        <v>64656</v>
      </c>
      <c r="D67" s="1">
        <v>53085</v>
      </c>
      <c r="E67" s="1">
        <v>13136</v>
      </c>
      <c r="F67" s="1">
        <v>15386</v>
      </c>
      <c r="G67" s="1">
        <v>33332</v>
      </c>
      <c r="H67" s="1">
        <v>786</v>
      </c>
      <c r="J67" s="1">
        <f t="shared" si="27"/>
        <v>33332</v>
      </c>
      <c r="L67" s="10"/>
      <c r="M67" s="1" t="s">
        <v>19</v>
      </c>
      <c r="N67" s="1">
        <f t="shared" si="28"/>
        <v>0.51552833457065084</v>
      </c>
      <c r="O67" s="1">
        <f t="shared" si="20"/>
        <v>0.62789865310351323</v>
      </c>
      <c r="P67" s="1">
        <f t="shared" si="21"/>
        <v>2.5374543239951279</v>
      </c>
      <c r="Q67" s="1">
        <f t="shared" si="22"/>
        <v>2.1663850253477186</v>
      </c>
      <c r="R67" s="1">
        <f t="shared" si="23"/>
        <v>1</v>
      </c>
      <c r="S67" s="1">
        <f t="shared" si="24"/>
        <v>42.407124681933844</v>
      </c>
      <c r="V67" s="10"/>
      <c r="W67" s="1" t="s">
        <v>19</v>
      </c>
      <c r="X67" s="1">
        <v>75000</v>
      </c>
      <c r="Y67" s="1">
        <v>65997</v>
      </c>
      <c r="Z67">
        <f t="shared" si="25"/>
        <v>0.87995999999999996</v>
      </c>
      <c r="AB67" s="10"/>
      <c r="AC67" s="1" t="s">
        <v>19</v>
      </c>
      <c r="AD67" s="1">
        <v>5003792349</v>
      </c>
      <c r="AE67" s="1">
        <v>2486322023</v>
      </c>
      <c r="AF67" s="1">
        <v>5003792349</v>
      </c>
      <c r="AG67" s="1">
        <v>2497819756</v>
      </c>
      <c r="AH67" s="1">
        <v>2189242520</v>
      </c>
      <c r="AI67" s="1">
        <v>5003792349</v>
      </c>
      <c r="AJ67" s="1">
        <v>65997</v>
      </c>
      <c r="AK67">
        <f t="shared" si="26"/>
        <v>1.3189396241270762E-5</v>
      </c>
    </row>
    <row r="68" spans="1:37" x14ac:dyDescent="0.2">
      <c r="A68" s="10"/>
      <c r="B68" s="1" t="s">
        <v>20</v>
      </c>
      <c r="C68" s="1">
        <v>101702</v>
      </c>
      <c r="D68" s="1">
        <v>80758</v>
      </c>
      <c r="E68" s="1">
        <v>21005</v>
      </c>
      <c r="F68" s="1">
        <v>23550</v>
      </c>
      <c r="G68" s="1">
        <v>48011</v>
      </c>
      <c r="H68" s="1">
        <v>1231</v>
      </c>
      <c r="J68" s="1">
        <f t="shared" si="27"/>
        <v>48011</v>
      </c>
      <c r="L68" s="10"/>
      <c r="M68" s="1" t="s">
        <v>20</v>
      </c>
      <c r="N68" s="1">
        <f t="shared" si="28"/>
        <v>0.47207527875558003</v>
      </c>
      <c r="O68" s="1">
        <f t="shared" si="20"/>
        <v>0.59450456920676586</v>
      </c>
      <c r="P68" s="1">
        <f t="shared" si="21"/>
        <v>2.2856938824089501</v>
      </c>
      <c r="Q68" s="1">
        <f t="shared" si="22"/>
        <v>2.0386836518046709</v>
      </c>
      <c r="R68" s="1">
        <f t="shared" si="23"/>
        <v>1</v>
      </c>
      <c r="S68" s="1">
        <f t="shared" si="24"/>
        <v>39.001624695369621</v>
      </c>
      <c r="V68" s="10"/>
      <c r="W68" s="1" t="s">
        <v>20</v>
      </c>
      <c r="X68" s="1">
        <v>100000</v>
      </c>
      <c r="Y68" s="1">
        <v>89855</v>
      </c>
      <c r="Z68">
        <f t="shared" si="25"/>
        <v>0.89854999999999996</v>
      </c>
      <c r="AB68" s="10"/>
      <c r="AC68" s="1" t="s">
        <v>20</v>
      </c>
      <c r="AD68" s="1">
        <v>9104694409</v>
      </c>
      <c r="AE68" s="1">
        <v>4517676944</v>
      </c>
      <c r="AF68" s="1">
        <v>9104694409</v>
      </c>
      <c r="AG68" s="1">
        <v>4541949833</v>
      </c>
      <c r="AH68" s="1">
        <v>4053451716</v>
      </c>
      <c r="AI68" s="1">
        <v>9104694409</v>
      </c>
      <c r="AJ68" s="1">
        <v>89855</v>
      </c>
      <c r="AK68">
        <f t="shared" si="26"/>
        <v>9.8690846681441878E-6</v>
      </c>
    </row>
    <row r="69" spans="1:37" x14ac:dyDescent="0.2">
      <c r="B69" s="1"/>
      <c r="C69" s="1"/>
      <c r="D69" s="1"/>
      <c r="E69" s="1"/>
      <c r="F69" s="1"/>
      <c r="G69" s="1"/>
      <c r="H69" s="1"/>
      <c r="J69" s="1"/>
      <c r="M69" s="1"/>
      <c r="N69" s="1"/>
      <c r="O69" s="1"/>
      <c r="P69" s="1"/>
      <c r="Q69" s="1"/>
      <c r="R69" s="1"/>
      <c r="S69" s="1"/>
      <c r="AB69" s="1"/>
      <c r="AC69" s="1"/>
      <c r="AD69" s="1"/>
    </row>
    <row r="70" spans="1:37" x14ac:dyDescent="0.2">
      <c r="B70" s="9" t="s">
        <v>12</v>
      </c>
      <c r="C70" s="10"/>
      <c r="D70" s="10"/>
      <c r="E70" s="10"/>
      <c r="F70" s="10"/>
      <c r="G70" s="10"/>
      <c r="H70" s="10"/>
      <c r="M70" s="9" t="s">
        <v>12</v>
      </c>
      <c r="N70" s="10"/>
      <c r="O70" s="10"/>
      <c r="P70" s="10"/>
      <c r="Q70" s="10"/>
      <c r="R70" s="10"/>
      <c r="S70" s="10"/>
      <c r="W70" s="9" t="s">
        <v>10</v>
      </c>
      <c r="X70" s="10"/>
      <c r="Y70" s="10"/>
      <c r="Z70" s="10"/>
      <c r="AC70" s="9" t="s">
        <v>13</v>
      </c>
      <c r="AD70" s="10"/>
      <c r="AE70" s="10"/>
      <c r="AF70" s="10"/>
      <c r="AG70" s="10"/>
      <c r="AH70" s="10"/>
      <c r="AI70" s="10"/>
    </row>
    <row r="71" spans="1:37" ht="12.75" customHeight="1" x14ac:dyDescent="0.2">
      <c r="A71" s="15" t="s">
        <v>44</v>
      </c>
      <c r="B71" s="1" t="s">
        <v>0</v>
      </c>
      <c r="C71" s="1" t="str">
        <f>C12</f>
        <v>WBF</v>
      </c>
      <c r="D71" s="1" t="str">
        <f t="shared" ref="D71:H71" si="29">D12</f>
        <v>WBF1p</v>
      </c>
      <c r="E71" s="1" t="str">
        <f t="shared" si="29"/>
        <v>cpuPWBF</v>
      </c>
      <c r="F71" s="1" t="str">
        <f t="shared" si="29"/>
        <v>cpuPWBF1p</v>
      </c>
      <c r="G71" s="1" t="str">
        <f t="shared" si="29"/>
        <v>WDS</v>
      </c>
      <c r="H71" s="1" t="str">
        <f t="shared" si="29"/>
        <v>PWBF</v>
      </c>
      <c r="J71" s="1" t="s">
        <v>5</v>
      </c>
      <c r="L71" s="15" t="s">
        <v>44</v>
      </c>
      <c r="M71" s="1" t="s">
        <v>0</v>
      </c>
      <c r="N71" s="1" t="str">
        <f>N12</f>
        <v>WBF</v>
      </c>
      <c r="O71" s="1" t="str">
        <f t="shared" ref="O71:S71" si="30">O12</f>
        <v>WBF1p</v>
      </c>
      <c r="P71" s="1" t="str">
        <f t="shared" si="30"/>
        <v>cpuPWBF</v>
      </c>
      <c r="Q71" s="1" t="str">
        <f t="shared" si="30"/>
        <v>cpuPWBF1p</v>
      </c>
      <c r="R71" s="1" t="str">
        <f t="shared" si="30"/>
        <v>WDS</v>
      </c>
      <c r="S71" s="1" t="str">
        <f t="shared" si="30"/>
        <v>PWBF</v>
      </c>
      <c r="V71" s="11" t="s">
        <v>22</v>
      </c>
      <c r="W71" s="1"/>
      <c r="X71" s="1" t="s">
        <v>0</v>
      </c>
      <c r="Y71" s="1" t="s">
        <v>15</v>
      </c>
      <c r="Z71" s="1" t="s">
        <v>16</v>
      </c>
      <c r="AB71" s="11" t="s">
        <v>22</v>
      </c>
      <c r="AC71" s="1" t="s">
        <v>0</v>
      </c>
      <c r="AD71" s="1" t="str">
        <f>AD12</f>
        <v>WBF</v>
      </c>
      <c r="AE71" s="1" t="str">
        <f t="shared" ref="AE71:AI71" si="31">AE12</f>
        <v>WBF1p</v>
      </c>
      <c r="AF71" s="1" t="str">
        <f t="shared" si="31"/>
        <v>cpuPWBF</v>
      </c>
      <c r="AG71" s="1" t="str">
        <f t="shared" si="31"/>
        <v>cpuPWBF1p</v>
      </c>
      <c r="AH71" s="1" t="str">
        <f t="shared" si="31"/>
        <v>WDS</v>
      </c>
      <c r="AI71" s="1" t="str">
        <f t="shared" si="31"/>
        <v>PWBF</v>
      </c>
      <c r="AJ71" s="1" t="s">
        <v>15</v>
      </c>
      <c r="AK71" s="1" t="s">
        <v>16</v>
      </c>
    </row>
    <row r="72" spans="1:37" ht="12.75" customHeight="1" x14ac:dyDescent="0.2">
      <c r="A72" s="10"/>
      <c r="B72" s="1" t="s">
        <v>17</v>
      </c>
      <c r="C72" s="1">
        <v>48</v>
      </c>
      <c r="D72" s="1">
        <v>34</v>
      </c>
      <c r="E72" s="1">
        <v>10</v>
      </c>
      <c r="F72" s="1">
        <v>10</v>
      </c>
      <c r="G72" s="1">
        <v>24</v>
      </c>
      <c r="H72" s="1">
        <v>3</v>
      </c>
      <c r="J72" s="1">
        <f>G72</f>
        <v>24</v>
      </c>
      <c r="L72" s="10"/>
      <c r="M72" s="1" t="s">
        <v>17</v>
      </c>
      <c r="N72" s="1">
        <f>$J72/C72</f>
        <v>0.5</v>
      </c>
      <c r="O72" s="1">
        <f t="shared" ref="O72:O78" si="32">$J72/D72</f>
        <v>0.70588235294117652</v>
      </c>
      <c r="P72" s="1">
        <f t="shared" ref="P72:P78" si="33">$J72/E72</f>
        <v>2.4</v>
      </c>
      <c r="Q72" s="1">
        <f t="shared" ref="Q72:Q78" si="34">$J72/F72</f>
        <v>2.4</v>
      </c>
      <c r="R72" s="1">
        <f t="shared" ref="R72:R78" si="35">$J72/G72</f>
        <v>1</v>
      </c>
      <c r="S72" s="1">
        <f t="shared" ref="S72:S78" si="36">$J72/H72</f>
        <v>8</v>
      </c>
      <c r="V72" s="10"/>
      <c r="W72" s="1" t="s">
        <v>17</v>
      </c>
      <c r="X72" s="1">
        <v>2000</v>
      </c>
      <c r="Y72" s="1">
        <v>1768</v>
      </c>
      <c r="Z72">
        <f t="shared" ref="Z72:Z78" si="37">Y72/X72</f>
        <v>0.88400000000000001</v>
      </c>
      <c r="AB72" s="10"/>
      <c r="AC72" s="1" t="s">
        <v>17</v>
      </c>
      <c r="AD72" s="1">
        <v>3639288</v>
      </c>
      <c r="AE72" s="1">
        <v>1780844</v>
      </c>
      <c r="AF72" s="1">
        <v>3639288</v>
      </c>
      <c r="AG72" s="1">
        <v>1803499</v>
      </c>
      <c r="AH72" s="1">
        <v>1585029</v>
      </c>
      <c r="AI72" s="1">
        <v>3639288</v>
      </c>
      <c r="AJ72" s="1">
        <v>1768</v>
      </c>
      <c r="AK72">
        <f t="shared" ref="AK72:AK78" si="38">AJ72/AI72</f>
        <v>4.8580931215116806E-4</v>
      </c>
    </row>
    <row r="73" spans="1:37" x14ac:dyDescent="0.2">
      <c r="A73" s="10"/>
      <c r="B73" s="1" t="s">
        <v>7</v>
      </c>
      <c r="C73" s="1">
        <v>289</v>
      </c>
      <c r="D73" s="1">
        <v>207</v>
      </c>
      <c r="E73" s="1">
        <v>58</v>
      </c>
      <c r="F73" s="1">
        <v>54</v>
      </c>
      <c r="G73" s="1">
        <v>113</v>
      </c>
      <c r="H73" s="1">
        <v>9</v>
      </c>
      <c r="J73" s="1">
        <f t="shared" ref="J73:J78" si="39">G73</f>
        <v>113</v>
      </c>
      <c r="L73" s="10"/>
      <c r="M73" s="1" t="s">
        <v>7</v>
      </c>
      <c r="N73" s="1">
        <f t="shared" ref="N73:N78" si="40">$J73/C73</f>
        <v>0.39100346020761245</v>
      </c>
      <c r="O73" s="1">
        <f t="shared" si="32"/>
        <v>0.54589371980676327</v>
      </c>
      <c r="P73" s="1">
        <f t="shared" si="33"/>
        <v>1.9482758620689655</v>
      </c>
      <c r="Q73" s="1">
        <f t="shared" si="34"/>
        <v>2.0925925925925926</v>
      </c>
      <c r="R73" s="1">
        <f t="shared" si="35"/>
        <v>1</v>
      </c>
      <c r="S73" s="1">
        <f t="shared" si="36"/>
        <v>12.555555555555555</v>
      </c>
      <c r="V73" s="10"/>
      <c r="W73" s="1" t="s">
        <v>7</v>
      </c>
      <c r="X73" s="1">
        <v>5000</v>
      </c>
      <c r="Y73" s="1">
        <v>4131</v>
      </c>
      <c r="Z73">
        <f t="shared" si="37"/>
        <v>0.82620000000000005</v>
      </c>
      <c r="AB73" s="10"/>
      <c r="AC73" s="1" t="s">
        <v>7</v>
      </c>
      <c r="AD73" s="1">
        <v>21775591</v>
      </c>
      <c r="AE73" s="1">
        <v>10593184</v>
      </c>
      <c r="AF73" s="1">
        <v>21775591</v>
      </c>
      <c r="AG73" s="1">
        <v>10777057</v>
      </c>
      <c r="AH73" s="1">
        <v>8697328</v>
      </c>
      <c r="AI73" s="1">
        <v>21775591</v>
      </c>
      <c r="AJ73" s="1">
        <v>4131</v>
      </c>
      <c r="AK73">
        <f t="shared" si="38"/>
        <v>1.8970782469233556E-4</v>
      </c>
    </row>
    <row r="74" spans="1:37" x14ac:dyDescent="0.2">
      <c r="A74" s="10"/>
      <c r="B74" s="1" t="s">
        <v>8</v>
      </c>
      <c r="C74" s="1">
        <v>1086</v>
      </c>
      <c r="D74" s="1">
        <v>763</v>
      </c>
      <c r="E74" s="1">
        <v>219</v>
      </c>
      <c r="F74" s="1">
        <v>213</v>
      </c>
      <c r="G74" s="1">
        <v>445</v>
      </c>
      <c r="H74" s="1">
        <v>14</v>
      </c>
      <c r="J74" s="1">
        <f t="shared" si="39"/>
        <v>445</v>
      </c>
      <c r="L74" s="10"/>
      <c r="M74" s="1" t="s">
        <v>8</v>
      </c>
      <c r="N74" s="1">
        <f t="shared" si="40"/>
        <v>0.40976058931860038</v>
      </c>
      <c r="O74" s="1">
        <f t="shared" si="32"/>
        <v>0.58322411533420704</v>
      </c>
      <c r="P74" s="1">
        <f t="shared" si="33"/>
        <v>2.0319634703196345</v>
      </c>
      <c r="Q74" s="1">
        <f t="shared" si="34"/>
        <v>2.0892018779342725</v>
      </c>
      <c r="R74" s="1">
        <f t="shared" si="35"/>
        <v>1</v>
      </c>
      <c r="S74" s="1">
        <f t="shared" si="36"/>
        <v>31.785714285714285</v>
      </c>
      <c r="V74" s="10"/>
      <c r="W74" s="1" t="s">
        <v>8</v>
      </c>
      <c r="X74" s="1">
        <v>10000</v>
      </c>
      <c r="Y74" s="1">
        <v>8223</v>
      </c>
      <c r="Z74">
        <f t="shared" si="37"/>
        <v>0.82230000000000003</v>
      </c>
      <c r="AB74" s="10"/>
      <c r="AC74" s="1" t="s">
        <v>8</v>
      </c>
      <c r="AD74" s="1">
        <v>85250062</v>
      </c>
      <c r="AE74" s="1">
        <v>41764168</v>
      </c>
      <c r="AF74" s="1">
        <v>85250062</v>
      </c>
      <c r="AG74" s="1">
        <v>42499997</v>
      </c>
      <c r="AH74" s="1">
        <v>35266749</v>
      </c>
      <c r="AI74" s="1">
        <v>85250062</v>
      </c>
      <c r="AJ74" s="1">
        <v>8223</v>
      </c>
      <c r="AK74">
        <f t="shared" si="38"/>
        <v>9.6457407855023031E-5</v>
      </c>
    </row>
    <row r="75" spans="1:37" x14ac:dyDescent="0.2">
      <c r="A75" s="10"/>
      <c r="B75" s="1" t="s">
        <v>9</v>
      </c>
      <c r="C75" s="1">
        <v>5200</v>
      </c>
      <c r="D75" s="1">
        <v>4055</v>
      </c>
      <c r="E75" s="1">
        <v>1033</v>
      </c>
      <c r="F75" s="1">
        <v>1093</v>
      </c>
      <c r="G75" s="1">
        <v>2536</v>
      </c>
      <c r="H75" s="1">
        <v>55</v>
      </c>
      <c r="J75" s="1">
        <f t="shared" si="39"/>
        <v>2536</v>
      </c>
      <c r="L75" s="10"/>
      <c r="M75" s="1" t="s">
        <v>9</v>
      </c>
      <c r="N75" s="1">
        <f t="shared" si="40"/>
        <v>0.4876923076923077</v>
      </c>
      <c r="O75" s="1">
        <f t="shared" si="32"/>
        <v>0.62540073982737365</v>
      </c>
      <c r="P75" s="1">
        <f t="shared" si="33"/>
        <v>2.4549854791868344</v>
      </c>
      <c r="Q75" s="1">
        <f t="shared" si="34"/>
        <v>2.3202195791399816</v>
      </c>
      <c r="R75" s="1">
        <f t="shared" si="35"/>
        <v>1</v>
      </c>
      <c r="S75" s="1">
        <f t="shared" si="36"/>
        <v>46.109090909090909</v>
      </c>
      <c r="V75" s="10"/>
      <c r="W75" s="1" t="s">
        <v>9</v>
      </c>
      <c r="X75" s="1">
        <v>20000</v>
      </c>
      <c r="Y75" s="1">
        <v>17561</v>
      </c>
      <c r="Z75">
        <f t="shared" si="37"/>
        <v>0.87805</v>
      </c>
      <c r="AB75" s="10"/>
      <c r="AC75" s="1" t="s">
        <v>9</v>
      </c>
      <c r="AD75" s="1">
        <v>358830070</v>
      </c>
      <c r="AE75" s="1">
        <v>176660433</v>
      </c>
      <c r="AF75" s="1">
        <v>358830070</v>
      </c>
      <c r="AG75" s="1">
        <v>178472674</v>
      </c>
      <c r="AH75" s="1">
        <v>158481462</v>
      </c>
      <c r="AI75" s="1">
        <v>358830070</v>
      </c>
      <c r="AJ75" s="1">
        <v>17561</v>
      </c>
      <c r="AK75">
        <f t="shared" si="38"/>
        <v>4.8939599738672963E-5</v>
      </c>
    </row>
    <row r="76" spans="1:37" x14ac:dyDescent="0.2">
      <c r="A76" s="10"/>
      <c r="B76" s="1" t="s">
        <v>18</v>
      </c>
      <c r="C76" s="1">
        <v>24646</v>
      </c>
      <c r="D76" s="1">
        <v>16964</v>
      </c>
      <c r="E76" s="1">
        <v>5006</v>
      </c>
      <c r="F76" s="1">
        <v>5082</v>
      </c>
      <c r="G76" s="1">
        <v>8772</v>
      </c>
      <c r="H76" s="1">
        <v>194</v>
      </c>
      <c r="J76" s="1">
        <f t="shared" si="39"/>
        <v>8772</v>
      </c>
      <c r="L76" s="10"/>
      <c r="M76" s="1" t="s">
        <v>18</v>
      </c>
      <c r="N76" s="1">
        <f t="shared" si="40"/>
        <v>0.35591982471800698</v>
      </c>
      <c r="O76" s="1">
        <f t="shared" si="32"/>
        <v>0.51709502475831171</v>
      </c>
      <c r="P76" s="1">
        <f t="shared" si="33"/>
        <v>1.7522972433080304</v>
      </c>
      <c r="Q76" s="1">
        <f t="shared" si="34"/>
        <v>1.7260920897284533</v>
      </c>
      <c r="R76" s="1">
        <f t="shared" si="35"/>
        <v>1</v>
      </c>
      <c r="S76" s="1">
        <f t="shared" si="36"/>
        <v>45.216494845360828</v>
      </c>
      <c r="V76" s="10"/>
      <c r="W76" s="1" t="s">
        <v>18</v>
      </c>
      <c r="X76" s="1">
        <v>50000</v>
      </c>
      <c r="Y76" s="1">
        <v>41812</v>
      </c>
      <c r="Z76">
        <f t="shared" si="37"/>
        <v>0.83623999999999998</v>
      </c>
      <c r="AB76" s="10"/>
      <c r="AC76" s="1" t="s">
        <v>18</v>
      </c>
      <c r="AD76" s="1">
        <v>2161425615</v>
      </c>
      <c r="AE76" s="1">
        <v>1063897891</v>
      </c>
      <c r="AF76" s="1">
        <v>2161425615</v>
      </c>
      <c r="AG76" s="1">
        <v>1080254208</v>
      </c>
      <c r="AH76" s="1">
        <v>881356719</v>
      </c>
      <c r="AI76" s="1">
        <v>2161425615</v>
      </c>
      <c r="AJ76" s="1">
        <v>41812</v>
      </c>
      <c r="AK76">
        <f t="shared" si="38"/>
        <v>1.9344639810794507E-5</v>
      </c>
    </row>
    <row r="77" spans="1:37" x14ac:dyDescent="0.2">
      <c r="A77" s="10"/>
      <c r="B77" s="1" t="s">
        <v>19</v>
      </c>
      <c r="C77" s="1">
        <v>69929</v>
      </c>
      <c r="D77" s="1">
        <v>49399</v>
      </c>
      <c r="E77" s="1">
        <v>13889</v>
      </c>
      <c r="F77" s="1">
        <v>14327</v>
      </c>
      <c r="G77" s="1">
        <v>24353</v>
      </c>
      <c r="H77" s="1">
        <v>805</v>
      </c>
      <c r="J77" s="1">
        <f t="shared" si="39"/>
        <v>24353</v>
      </c>
      <c r="L77" s="10"/>
      <c r="M77" s="1" t="s">
        <v>19</v>
      </c>
      <c r="N77" s="1">
        <f t="shared" si="40"/>
        <v>0.34825322827439259</v>
      </c>
      <c r="O77" s="1">
        <f t="shared" si="32"/>
        <v>0.49298568796939207</v>
      </c>
      <c r="P77" s="1">
        <f t="shared" si="33"/>
        <v>1.7534019727842178</v>
      </c>
      <c r="Q77" s="1">
        <f t="shared" si="34"/>
        <v>1.6997975849794096</v>
      </c>
      <c r="R77" s="1">
        <f t="shared" si="35"/>
        <v>1</v>
      </c>
      <c r="S77" s="1">
        <f t="shared" si="36"/>
        <v>30.252173913043478</v>
      </c>
      <c r="V77" s="10"/>
      <c r="W77" s="1" t="s">
        <v>19</v>
      </c>
      <c r="X77" s="1">
        <v>75000</v>
      </c>
      <c r="Y77" s="1">
        <v>57225</v>
      </c>
      <c r="Z77">
        <f t="shared" si="37"/>
        <v>0.76300000000000001</v>
      </c>
      <c r="AB77" s="10"/>
      <c r="AC77" s="1" t="s">
        <v>19</v>
      </c>
      <c r="AD77" s="1">
        <v>4400553203</v>
      </c>
      <c r="AE77" s="1">
        <v>2171572236</v>
      </c>
      <c r="AF77" s="1">
        <v>4400553203</v>
      </c>
      <c r="AG77" s="1">
        <v>2192494815</v>
      </c>
      <c r="AH77" s="1">
        <v>1674260094</v>
      </c>
      <c r="AI77" s="1">
        <v>4400553203</v>
      </c>
      <c r="AJ77" s="1">
        <v>57225</v>
      </c>
      <c r="AK77">
        <f t="shared" si="38"/>
        <v>1.3004046845971061E-5</v>
      </c>
    </row>
    <row r="78" spans="1:37" x14ac:dyDescent="0.2">
      <c r="A78" s="10"/>
      <c r="B78" s="1" t="s">
        <v>20</v>
      </c>
      <c r="C78" s="1">
        <v>109208</v>
      </c>
      <c r="D78" s="1">
        <v>76575</v>
      </c>
      <c r="E78" s="1">
        <v>21627</v>
      </c>
      <c r="F78" s="1">
        <v>22751</v>
      </c>
      <c r="G78" s="1">
        <v>39540</v>
      </c>
      <c r="H78" s="1">
        <v>1066</v>
      </c>
      <c r="J78" s="1">
        <f t="shared" si="39"/>
        <v>39540</v>
      </c>
      <c r="L78" s="10"/>
      <c r="M78" s="1" t="s">
        <v>20</v>
      </c>
      <c r="N78" s="1">
        <f t="shared" si="40"/>
        <v>0.36206138744414329</v>
      </c>
      <c r="O78" s="1">
        <f t="shared" si="32"/>
        <v>0.516356513222331</v>
      </c>
      <c r="P78" s="1">
        <f t="shared" si="33"/>
        <v>1.8282702177833263</v>
      </c>
      <c r="Q78" s="1">
        <f t="shared" si="34"/>
        <v>1.7379455848094589</v>
      </c>
      <c r="R78" s="1">
        <f t="shared" si="35"/>
        <v>1</v>
      </c>
      <c r="S78" s="1">
        <f t="shared" si="36"/>
        <v>37.091932457786115</v>
      </c>
      <c r="V78" s="10"/>
      <c r="W78" s="1" t="s">
        <v>20</v>
      </c>
      <c r="X78" s="1">
        <v>100000</v>
      </c>
      <c r="Y78" s="1">
        <v>80101</v>
      </c>
      <c r="Z78">
        <f t="shared" si="37"/>
        <v>0.80101</v>
      </c>
      <c r="AB78" s="10"/>
      <c r="AC78" s="1" t="s">
        <v>20</v>
      </c>
      <c r="AD78" s="1">
        <v>8284247934</v>
      </c>
      <c r="AE78" s="1">
        <v>4070388682</v>
      </c>
      <c r="AF78" s="1">
        <v>8284247934</v>
      </c>
      <c r="AG78" s="1">
        <v>4135571180</v>
      </c>
      <c r="AH78" s="1">
        <v>3257511763</v>
      </c>
      <c r="AI78" s="1">
        <v>8284247934</v>
      </c>
      <c r="AJ78" s="1">
        <v>80101</v>
      </c>
      <c r="AK78">
        <f t="shared" si="38"/>
        <v>9.6690732385315877E-6</v>
      </c>
    </row>
    <row r="106" spans="1:41" s="8" customFormat="1" x14ac:dyDescent="0.2">
      <c r="AC106" s="8" t="s">
        <v>62</v>
      </c>
      <c r="AL106" s="8" t="s">
        <v>63</v>
      </c>
    </row>
    <row r="107" spans="1:41" s="8" customFormat="1" x14ac:dyDescent="0.2">
      <c r="C107" s="8" t="s">
        <v>60</v>
      </c>
      <c r="N107" s="8" t="s">
        <v>61</v>
      </c>
    </row>
    <row r="108" spans="1:41" x14ac:dyDescent="0.2">
      <c r="AL108" t="s">
        <v>14</v>
      </c>
      <c r="AM108" t="s">
        <v>14</v>
      </c>
      <c r="AN108" t="s">
        <v>22</v>
      </c>
      <c r="AO108" t="s">
        <v>22</v>
      </c>
    </row>
    <row r="109" spans="1:41" x14ac:dyDescent="0.2">
      <c r="A109" s="17" t="s">
        <v>43</v>
      </c>
      <c r="B109" s="18" t="s">
        <v>0</v>
      </c>
      <c r="C109" s="18" t="str">
        <f>G2</f>
        <v>WDS</v>
      </c>
      <c r="D109" s="18" t="s">
        <v>47</v>
      </c>
      <c r="E109" s="18" t="s">
        <v>42</v>
      </c>
      <c r="F109" s="18" t="s">
        <v>47</v>
      </c>
      <c r="G109" s="1"/>
      <c r="H109" s="1"/>
      <c r="L109" s="17" t="s">
        <v>43</v>
      </c>
      <c r="M109" s="18" t="s">
        <v>0</v>
      </c>
      <c r="N109" s="18" t="str">
        <f>R2</f>
        <v>WDS</v>
      </c>
      <c r="O109" s="18" t="s">
        <v>47</v>
      </c>
      <c r="P109" s="18" t="s">
        <v>42</v>
      </c>
      <c r="Q109" s="18" t="s">
        <v>47</v>
      </c>
      <c r="AB109" s="17" t="s">
        <v>43</v>
      </c>
      <c r="AC109" s="18" t="s">
        <v>0</v>
      </c>
      <c r="AD109" s="18" t="str">
        <f>AH2</f>
        <v>WDS</v>
      </c>
      <c r="AE109" s="18" t="str">
        <f>AI2</f>
        <v>PWBF</v>
      </c>
      <c r="AF109" s="18" t="s">
        <v>42</v>
      </c>
      <c r="AG109" s="18" t="s">
        <v>47</v>
      </c>
      <c r="AH109" s="1"/>
      <c r="AJ109" s="15" t="s">
        <v>43</v>
      </c>
      <c r="AK109" s="1" t="s">
        <v>0</v>
      </c>
      <c r="AL109" s="1" t="s">
        <v>52</v>
      </c>
      <c r="AM109" s="1" t="s">
        <v>53</v>
      </c>
      <c r="AN109" s="1" t="s">
        <v>52</v>
      </c>
      <c r="AO109" s="1" t="s">
        <v>53</v>
      </c>
    </row>
    <row r="110" spans="1:41" x14ac:dyDescent="0.2">
      <c r="A110" s="19"/>
      <c r="B110" s="18" t="s">
        <v>17</v>
      </c>
      <c r="C110" s="18">
        <f>G3</f>
        <v>4</v>
      </c>
      <c r="D110" s="18">
        <f>H3</f>
        <v>4</v>
      </c>
      <c r="E110" s="18">
        <f>G62</f>
        <v>22</v>
      </c>
      <c r="F110" s="18">
        <f>H62</f>
        <v>4</v>
      </c>
      <c r="G110" s="1"/>
      <c r="H110" s="1"/>
      <c r="L110" s="19"/>
      <c r="M110" s="18" t="s">
        <v>17</v>
      </c>
      <c r="N110" s="18">
        <f>R3</f>
        <v>1</v>
      </c>
      <c r="O110" s="18">
        <f>S3</f>
        <v>1</v>
      </c>
      <c r="P110" s="18">
        <f>R62</f>
        <v>1</v>
      </c>
      <c r="Q110" s="18">
        <f>S62</f>
        <v>5.5</v>
      </c>
      <c r="AB110" s="19"/>
      <c r="AC110" s="18" t="s">
        <v>17</v>
      </c>
      <c r="AD110" s="18">
        <f>AH3</f>
        <v>116591</v>
      </c>
      <c r="AE110" s="18">
        <f>AI3</f>
        <v>688023</v>
      </c>
      <c r="AF110" s="18">
        <f>AH62</f>
        <v>1795614</v>
      </c>
      <c r="AG110" s="18">
        <f>AI62</f>
        <v>3831129</v>
      </c>
      <c r="AJ110" s="10"/>
      <c r="AK110" s="1" t="s">
        <v>17</v>
      </c>
      <c r="AL110" s="1">
        <f>AK3</f>
        <v>224</v>
      </c>
      <c r="AM110" s="1">
        <f>AJ62</f>
        <v>1893</v>
      </c>
      <c r="AN110" s="1">
        <f>AK13</f>
        <v>528</v>
      </c>
      <c r="AO110" s="1">
        <f>AJ72</f>
        <v>1768</v>
      </c>
    </row>
    <row r="111" spans="1:41" x14ac:dyDescent="0.2">
      <c r="A111" s="19"/>
      <c r="B111" s="18" t="s">
        <v>7</v>
      </c>
      <c r="C111" s="18">
        <f t="shared" ref="C111:D111" si="41">G4</f>
        <v>17</v>
      </c>
      <c r="D111" s="18">
        <f t="shared" si="41"/>
        <v>10</v>
      </c>
      <c r="E111" s="18">
        <f t="shared" ref="E111:F111" si="42">G63</f>
        <v>127</v>
      </c>
      <c r="F111" s="18">
        <f t="shared" si="42"/>
        <v>11</v>
      </c>
      <c r="G111" s="1"/>
      <c r="H111" s="1"/>
      <c r="L111" s="19"/>
      <c r="M111" s="18" t="s">
        <v>7</v>
      </c>
      <c r="N111" s="18">
        <f t="shared" ref="N111:N115" si="43">R4</f>
        <v>1</v>
      </c>
      <c r="O111" s="18">
        <f t="shared" ref="O111:O115" si="44">S4</f>
        <v>1.7</v>
      </c>
      <c r="P111" s="18">
        <f t="shared" ref="P111:P116" si="45">R63</f>
        <v>1</v>
      </c>
      <c r="Q111" s="18">
        <f t="shared" ref="Q111:Q116" si="46">S63</f>
        <v>11.545454545454545</v>
      </c>
      <c r="AB111" s="19"/>
      <c r="AC111" s="18" t="s">
        <v>7</v>
      </c>
      <c r="AD111" s="18">
        <f t="shared" ref="AD111:AD115" si="47">AH4</f>
        <v>503007</v>
      </c>
      <c r="AE111" s="18">
        <f t="shared" ref="AE111:AE115" si="48">AI4</f>
        <v>3594390</v>
      </c>
      <c r="AF111" s="18">
        <f t="shared" ref="AF111:AF116" si="49">AH63</f>
        <v>10449641</v>
      </c>
      <c r="AG111" s="18">
        <f t="shared" ref="AG111:AG116" si="50">AI63</f>
        <v>23283674</v>
      </c>
      <c r="AH111" s="8"/>
      <c r="AJ111" s="10"/>
      <c r="AK111" s="1" t="s">
        <v>7</v>
      </c>
      <c r="AL111" s="1">
        <f t="shared" ref="AL111:AL116" si="51">AK4</f>
        <v>543</v>
      </c>
      <c r="AM111" s="1">
        <f t="shared" ref="AM111:AM116" si="52">AJ63</f>
        <v>4560</v>
      </c>
      <c r="AN111" s="1">
        <f t="shared" ref="AN111:AN116" si="53">AK14</f>
        <v>893</v>
      </c>
      <c r="AO111" s="1">
        <f t="shared" ref="AO111:AO116" si="54">AJ73</f>
        <v>4131</v>
      </c>
    </row>
    <row r="112" spans="1:41" x14ac:dyDescent="0.2">
      <c r="A112" s="19"/>
      <c r="B112" s="18" t="s">
        <v>8</v>
      </c>
      <c r="C112" s="18">
        <f t="shared" ref="C112:D112" si="55">G5</f>
        <v>74</v>
      </c>
      <c r="D112" s="18">
        <f t="shared" si="55"/>
        <v>17</v>
      </c>
      <c r="E112" s="18">
        <f t="shared" ref="E112:F112" si="56">G64</f>
        <v>465</v>
      </c>
      <c r="F112" s="18">
        <f t="shared" si="56"/>
        <v>15</v>
      </c>
      <c r="G112" s="1"/>
      <c r="H112" s="1"/>
      <c r="L112" s="19"/>
      <c r="M112" s="18" t="s">
        <v>8</v>
      </c>
      <c r="N112" s="18">
        <f t="shared" si="43"/>
        <v>1</v>
      </c>
      <c r="O112" s="18">
        <f t="shared" si="44"/>
        <v>4.3529411764705879</v>
      </c>
      <c r="P112" s="18">
        <f t="shared" si="45"/>
        <v>1</v>
      </c>
      <c r="Q112" s="18">
        <f t="shared" si="46"/>
        <v>31</v>
      </c>
      <c r="AB112" s="19"/>
      <c r="AC112" s="18" t="s">
        <v>8</v>
      </c>
      <c r="AD112" s="18">
        <f>AH5</f>
        <v>1914812</v>
      </c>
      <c r="AE112" s="18">
        <f t="shared" si="48"/>
        <v>12419800</v>
      </c>
      <c r="AF112" s="18">
        <f t="shared" si="49"/>
        <v>42051117</v>
      </c>
      <c r="AG112" s="18">
        <f t="shared" si="50"/>
        <v>92614581</v>
      </c>
      <c r="AH112" s="8"/>
      <c r="AJ112" s="10"/>
      <c r="AK112" s="1" t="s">
        <v>8</v>
      </c>
      <c r="AL112" s="1">
        <f t="shared" si="51"/>
        <v>1042</v>
      </c>
      <c r="AM112" s="1">
        <f t="shared" si="52"/>
        <v>9130</v>
      </c>
      <c r="AN112" s="1">
        <f t="shared" si="53"/>
        <v>1616</v>
      </c>
      <c r="AO112" s="1">
        <f t="shared" si="54"/>
        <v>8223</v>
      </c>
    </row>
    <row r="113" spans="1:41" x14ac:dyDescent="0.2">
      <c r="A113" s="19"/>
      <c r="B113" s="18" t="s">
        <v>9</v>
      </c>
      <c r="C113" s="18">
        <f t="shared" ref="C113:D113" si="57">G6</f>
        <v>191</v>
      </c>
      <c r="D113" s="18">
        <f t="shared" si="57"/>
        <v>31</v>
      </c>
      <c r="E113" s="18">
        <f t="shared" ref="E113:F113" si="58">G65</f>
        <v>2798</v>
      </c>
      <c r="F113" s="18">
        <f t="shared" si="58"/>
        <v>65</v>
      </c>
      <c r="G113" s="1"/>
      <c r="H113" s="1"/>
      <c r="L113" s="19"/>
      <c r="M113" s="18" t="s">
        <v>9</v>
      </c>
      <c r="N113" s="18">
        <f t="shared" si="43"/>
        <v>1</v>
      </c>
      <c r="O113" s="18">
        <f t="shared" si="44"/>
        <v>6.161290322580645</v>
      </c>
      <c r="P113" s="18">
        <f t="shared" si="45"/>
        <v>1</v>
      </c>
      <c r="Q113" s="18">
        <f t="shared" si="46"/>
        <v>43.04615384615385</v>
      </c>
      <c r="AB113" s="19"/>
      <c r="AC113" s="18" t="s">
        <v>9</v>
      </c>
      <c r="AD113" s="18">
        <f t="shared" si="47"/>
        <v>6346317</v>
      </c>
      <c r="AE113" s="18">
        <f t="shared" si="48"/>
        <v>41354457</v>
      </c>
      <c r="AF113" s="18">
        <f t="shared" si="49"/>
        <v>178364135</v>
      </c>
      <c r="AG113" s="18">
        <f t="shared" si="50"/>
        <v>379771807</v>
      </c>
      <c r="AH113" s="8"/>
      <c r="AJ113" s="10"/>
      <c r="AK113" s="1" t="s">
        <v>9</v>
      </c>
      <c r="AL113" s="1">
        <f t="shared" si="51"/>
        <v>1786</v>
      </c>
      <c r="AM113" s="1">
        <f t="shared" si="52"/>
        <v>18823</v>
      </c>
      <c r="AN113" s="1">
        <f t="shared" si="53"/>
        <v>2252</v>
      </c>
      <c r="AO113" s="1">
        <f t="shared" si="54"/>
        <v>17561</v>
      </c>
    </row>
    <row r="114" spans="1:41" x14ac:dyDescent="0.2">
      <c r="A114" s="19"/>
      <c r="B114" s="18" t="s">
        <v>18</v>
      </c>
      <c r="C114" s="18">
        <f t="shared" ref="C114:D114" si="59">G7</f>
        <v>1348</v>
      </c>
      <c r="D114" s="18">
        <f t="shared" si="59"/>
        <v>138</v>
      </c>
      <c r="E114" s="18">
        <f t="shared" ref="E114:F114" si="60">G66</f>
        <v>9834</v>
      </c>
      <c r="F114" s="18">
        <f t="shared" si="60"/>
        <v>236</v>
      </c>
      <c r="G114" s="1"/>
      <c r="H114" s="1"/>
      <c r="L114" s="19"/>
      <c r="M114" s="18" t="s">
        <v>18</v>
      </c>
      <c r="N114" s="18">
        <f t="shared" si="43"/>
        <v>1</v>
      </c>
      <c r="O114" s="18">
        <f t="shared" si="44"/>
        <v>9.7681159420289863</v>
      </c>
      <c r="P114" s="18">
        <f t="shared" si="45"/>
        <v>1</v>
      </c>
      <c r="Q114" s="18">
        <f t="shared" si="46"/>
        <v>41.66949152542373</v>
      </c>
      <c r="AB114" s="19"/>
      <c r="AC114" s="18" t="s">
        <v>18</v>
      </c>
      <c r="AD114" s="18">
        <f t="shared" si="47"/>
        <v>43169316</v>
      </c>
      <c r="AE114" s="18">
        <f t="shared" si="48"/>
        <v>249227817</v>
      </c>
      <c r="AF114" s="18">
        <f t="shared" si="49"/>
        <v>1053363341</v>
      </c>
      <c r="AG114" s="18">
        <f t="shared" si="50"/>
        <v>2326513793</v>
      </c>
      <c r="AH114" s="8"/>
      <c r="AJ114" s="10"/>
      <c r="AK114" s="1" t="s">
        <v>18</v>
      </c>
      <c r="AL114" s="1">
        <f t="shared" si="51"/>
        <v>4602</v>
      </c>
      <c r="AM114" s="1">
        <f t="shared" si="52"/>
        <v>45850</v>
      </c>
      <c r="AN114" s="1">
        <f t="shared" si="53"/>
        <v>4703</v>
      </c>
      <c r="AO114" s="1">
        <f t="shared" si="54"/>
        <v>41812</v>
      </c>
    </row>
    <row r="115" spans="1:41" x14ac:dyDescent="0.2">
      <c r="A115" s="19"/>
      <c r="B115" s="18" t="s">
        <v>19</v>
      </c>
      <c r="C115" s="18">
        <f t="shared" ref="C115:D115" si="61">G8</f>
        <v>2057</v>
      </c>
      <c r="D115" s="18">
        <f t="shared" si="61"/>
        <v>237</v>
      </c>
      <c r="E115" s="18">
        <f t="shared" ref="E115:F115" si="62">G67</f>
        <v>33332</v>
      </c>
      <c r="F115" s="18">
        <f t="shared" si="62"/>
        <v>786</v>
      </c>
      <c r="G115" s="1"/>
      <c r="H115" s="1"/>
      <c r="L115" s="19"/>
      <c r="M115" s="18" t="s">
        <v>19</v>
      </c>
      <c r="N115" s="18">
        <f t="shared" si="43"/>
        <v>1</v>
      </c>
      <c r="O115" s="18">
        <f t="shared" si="44"/>
        <v>8.6793248945147674</v>
      </c>
      <c r="P115" s="18">
        <f t="shared" si="45"/>
        <v>1</v>
      </c>
      <c r="Q115" s="18">
        <f t="shared" si="46"/>
        <v>42.407124681933844</v>
      </c>
      <c r="AB115" s="19"/>
      <c r="AC115" s="18" t="s">
        <v>19</v>
      </c>
      <c r="AD115" s="18">
        <f t="shared" si="47"/>
        <v>76897459</v>
      </c>
      <c r="AE115" s="18">
        <f t="shared" si="48"/>
        <v>564447799</v>
      </c>
      <c r="AF115" s="18">
        <f t="shared" si="49"/>
        <v>2189242520</v>
      </c>
      <c r="AG115" s="18">
        <f t="shared" si="50"/>
        <v>5003792349</v>
      </c>
      <c r="AH115" s="8"/>
      <c r="AJ115" s="10"/>
      <c r="AK115" s="1" t="s">
        <v>19</v>
      </c>
      <c r="AL115" s="1">
        <f t="shared" si="51"/>
        <v>7185</v>
      </c>
      <c r="AM115" s="1">
        <f t="shared" si="52"/>
        <v>65997</v>
      </c>
      <c r="AN115" s="1">
        <f t="shared" si="53"/>
        <v>7387</v>
      </c>
      <c r="AO115" s="1">
        <f t="shared" si="54"/>
        <v>57225</v>
      </c>
    </row>
    <row r="116" spans="1:41" x14ac:dyDescent="0.2">
      <c r="A116" s="19"/>
      <c r="B116" s="18" t="s">
        <v>20</v>
      </c>
      <c r="C116" s="18">
        <f>G9</f>
        <v>3685</v>
      </c>
      <c r="D116" s="18">
        <f>H9</f>
        <v>432</v>
      </c>
      <c r="E116" s="18">
        <f t="shared" ref="E116:F116" si="63">G68</f>
        <v>48011</v>
      </c>
      <c r="F116" s="18">
        <f t="shared" si="63"/>
        <v>1231</v>
      </c>
      <c r="G116" s="1"/>
      <c r="H116" s="1"/>
      <c r="L116" s="19"/>
      <c r="M116" s="18" t="s">
        <v>20</v>
      </c>
      <c r="N116" s="18">
        <f>R9</f>
        <v>1</v>
      </c>
      <c r="O116" s="18">
        <f>S9</f>
        <v>8.5300925925925934</v>
      </c>
      <c r="P116" s="18">
        <f t="shared" si="45"/>
        <v>1</v>
      </c>
      <c r="Q116" s="18">
        <f t="shared" si="46"/>
        <v>39.001624695369621</v>
      </c>
      <c r="AB116" s="19"/>
      <c r="AC116" s="18" t="s">
        <v>20</v>
      </c>
      <c r="AD116" s="18">
        <f>AH9</f>
        <v>125230262</v>
      </c>
      <c r="AE116" s="18">
        <f>AI9</f>
        <v>965024961</v>
      </c>
      <c r="AF116" s="18">
        <f t="shared" si="49"/>
        <v>4053451716</v>
      </c>
      <c r="AG116" s="18">
        <f t="shared" si="50"/>
        <v>9104694409</v>
      </c>
      <c r="AH116" s="8"/>
      <c r="AJ116" s="10"/>
      <c r="AK116" s="1" t="s">
        <v>20</v>
      </c>
      <c r="AL116" s="1">
        <f t="shared" si="51"/>
        <v>9127</v>
      </c>
      <c r="AM116" s="1">
        <f t="shared" si="52"/>
        <v>89855</v>
      </c>
      <c r="AN116" s="1">
        <f t="shared" si="53"/>
        <v>8866</v>
      </c>
      <c r="AO116" s="1">
        <f t="shared" si="54"/>
        <v>80101</v>
      </c>
    </row>
    <row r="117" spans="1:41" x14ac:dyDescent="0.2">
      <c r="AJ117" s="8"/>
      <c r="AK117" s="8"/>
      <c r="AL117" s="8"/>
      <c r="AM117" s="8"/>
    </row>
    <row r="118" spans="1:41" x14ac:dyDescent="0.2">
      <c r="AJ118" s="8"/>
      <c r="AK118" s="8"/>
      <c r="AL118" s="8"/>
      <c r="AM118" s="8"/>
    </row>
    <row r="119" spans="1:41" x14ac:dyDescent="0.2">
      <c r="A119" s="17" t="s">
        <v>44</v>
      </c>
      <c r="B119" s="18" t="s">
        <v>0</v>
      </c>
      <c r="C119" s="18" t="str">
        <f>G12</f>
        <v>WDS</v>
      </c>
      <c r="D119" s="18" t="s">
        <v>47</v>
      </c>
      <c r="E119" s="18" t="s">
        <v>42</v>
      </c>
      <c r="F119" s="18" t="s">
        <v>47</v>
      </c>
      <c r="L119" s="17" t="s">
        <v>44</v>
      </c>
      <c r="M119" s="18" t="s">
        <v>0</v>
      </c>
      <c r="N119" s="18" t="str">
        <f>R12</f>
        <v>WDS</v>
      </c>
      <c r="O119" s="18" t="s">
        <v>47</v>
      </c>
      <c r="P119" s="18" t="s">
        <v>42</v>
      </c>
      <c r="Q119" s="18" t="s">
        <v>47</v>
      </c>
      <c r="AB119" s="17" t="s">
        <v>44</v>
      </c>
      <c r="AC119" s="18" t="s">
        <v>0</v>
      </c>
      <c r="AD119" s="18" t="str">
        <f>AH12</f>
        <v>WDS</v>
      </c>
      <c r="AE119" s="18" t="str">
        <f>AI12</f>
        <v>PWBF</v>
      </c>
      <c r="AF119" s="18" t="s">
        <v>42</v>
      </c>
      <c r="AG119" s="18" t="s">
        <v>47</v>
      </c>
      <c r="AJ119" s="16"/>
      <c r="AK119" s="16"/>
      <c r="AL119" s="16" t="s">
        <v>54</v>
      </c>
      <c r="AM119" s="16"/>
      <c r="AN119" s="16" t="s">
        <v>55</v>
      </c>
      <c r="AO119" s="16"/>
    </row>
    <row r="120" spans="1:41" x14ac:dyDescent="0.2">
      <c r="A120" s="19"/>
      <c r="B120" s="18" t="s">
        <v>17</v>
      </c>
      <c r="C120" s="18">
        <f>G13</f>
        <v>6</v>
      </c>
      <c r="D120" s="18">
        <f>H13</f>
        <v>3</v>
      </c>
      <c r="E120" s="18">
        <f>G72</f>
        <v>24</v>
      </c>
      <c r="F120" s="18">
        <f>H72</f>
        <v>3</v>
      </c>
      <c r="L120" s="19"/>
      <c r="M120" s="18" t="s">
        <v>17</v>
      </c>
      <c r="N120" s="18">
        <f>R13</f>
        <v>1</v>
      </c>
      <c r="O120" s="18">
        <f>S13</f>
        <v>2</v>
      </c>
      <c r="P120" s="18">
        <f>R72</f>
        <v>1</v>
      </c>
      <c r="Q120" s="18">
        <f>S72</f>
        <v>8</v>
      </c>
      <c r="AB120" s="19"/>
      <c r="AC120" s="18" t="s">
        <v>17</v>
      </c>
      <c r="AD120" s="18">
        <f>AH13</f>
        <v>267203</v>
      </c>
      <c r="AE120" s="18">
        <f>AI13</f>
        <v>1452695</v>
      </c>
      <c r="AF120" s="18">
        <f>AH72</f>
        <v>1585029</v>
      </c>
      <c r="AG120" s="18">
        <f>AI72</f>
        <v>3639288</v>
      </c>
      <c r="AJ120" s="17" t="s">
        <v>43</v>
      </c>
      <c r="AK120" s="18" t="s">
        <v>0</v>
      </c>
      <c r="AL120" s="18" t="s">
        <v>57</v>
      </c>
      <c r="AM120" s="18" t="s">
        <v>56</v>
      </c>
      <c r="AN120" s="18" t="s">
        <v>57</v>
      </c>
      <c r="AO120" s="18" t="s">
        <v>56</v>
      </c>
    </row>
    <row r="121" spans="1:41" x14ac:dyDescent="0.2">
      <c r="A121" s="19"/>
      <c r="B121" s="18" t="s">
        <v>7</v>
      </c>
      <c r="C121" s="18">
        <f t="shared" ref="C121:C125" si="64">G14</f>
        <v>19</v>
      </c>
      <c r="D121" s="18">
        <f t="shared" ref="D121:D125" si="65">H14</f>
        <v>5</v>
      </c>
      <c r="E121" s="18">
        <f t="shared" ref="E121:E126" si="66">G73</f>
        <v>113</v>
      </c>
      <c r="F121" s="18">
        <f t="shared" ref="F121:F126" si="67">H73</f>
        <v>9</v>
      </c>
      <c r="L121" s="19"/>
      <c r="M121" s="18" t="s">
        <v>7</v>
      </c>
      <c r="N121" s="18">
        <f t="shared" ref="N121:N125" si="68">R14</f>
        <v>1</v>
      </c>
      <c r="O121" s="18">
        <f t="shared" ref="O121:O125" si="69">S14</f>
        <v>3.8</v>
      </c>
      <c r="P121" s="18">
        <f t="shared" ref="P121:P126" si="70">R73</f>
        <v>1</v>
      </c>
      <c r="Q121" s="18">
        <f t="shared" ref="Q121:Q126" si="71">S73</f>
        <v>12.555555555555555</v>
      </c>
      <c r="AB121" s="19"/>
      <c r="AC121" s="18" t="s">
        <v>7</v>
      </c>
      <c r="AD121" s="18">
        <f t="shared" ref="AD121:AD125" si="72">AH14</f>
        <v>896693</v>
      </c>
      <c r="AE121" s="18">
        <f t="shared" ref="AE121:AE125" si="73">AI14</f>
        <v>6261611</v>
      </c>
      <c r="AF121" s="18">
        <f t="shared" ref="AF121:AF126" si="74">AH73</f>
        <v>8697328</v>
      </c>
      <c r="AG121" s="18">
        <f t="shared" ref="AG121:AG126" si="75">AI73</f>
        <v>21775591</v>
      </c>
      <c r="AJ121" s="19"/>
      <c r="AK121" s="18" t="s">
        <v>17</v>
      </c>
      <c r="AL121" s="18">
        <f>AK3</f>
        <v>224</v>
      </c>
      <c r="AM121" s="18">
        <f>AK13</f>
        <v>528</v>
      </c>
      <c r="AN121" s="18">
        <f>AJ62</f>
        <v>1893</v>
      </c>
      <c r="AO121" s="18">
        <f>AJ72</f>
        <v>1768</v>
      </c>
    </row>
    <row r="122" spans="1:41" x14ac:dyDescent="0.2">
      <c r="A122" s="19"/>
      <c r="B122" s="18" t="s">
        <v>8</v>
      </c>
      <c r="C122" s="18">
        <f t="shared" si="64"/>
        <v>65</v>
      </c>
      <c r="D122" s="18">
        <f t="shared" si="65"/>
        <v>7</v>
      </c>
      <c r="E122" s="18">
        <f t="shared" si="66"/>
        <v>445</v>
      </c>
      <c r="F122" s="18">
        <f t="shared" si="67"/>
        <v>14</v>
      </c>
      <c r="L122" s="19"/>
      <c r="M122" s="18" t="s">
        <v>8</v>
      </c>
      <c r="N122" s="18">
        <f t="shared" si="68"/>
        <v>1</v>
      </c>
      <c r="O122" s="18">
        <f t="shared" si="69"/>
        <v>9.2857142857142865</v>
      </c>
      <c r="P122" s="18">
        <f t="shared" si="70"/>
        <v>1</v>
      </c>
      <c r="Q122" s="18">
        <f t="shared" si="71"/>
        <v>31.785714285714285</v>
      </c>
      <c r="AB122" s="19"/>
      <c r="AC122" s="18" t="s">
        <v>8</v>
      </c>
      <c r="AD122" s="18">
        <f t="shared" si="72"/>
        <v>2780095</v>
      </c>
      <c r="AE122" s="18">
        <f t="shared" si="73"/>
        <v>22912355</v>
      </c>
      <c r="AF122" s="18">
        <f t="shared" si="74"/>
        <v>35266749</v>
      </c>
      <c r="AG122" s="18">
        <f t="shared" si="75"/>
        <v>85250062</v>
      </c>
      <c r="AJ122" s="19"/>
      <c r="AK122" s="18" t="s">
        <v>7</v>
      </c>
      <c r="AL122" s="18">
        <f t="shared" ref="AL122:AL127" si="76">AK4</f>
        <v>543</v>
      </c>
      <c r="AM122" s="18">
        <f t="shared" ref="AM122:AM127" si="77">AK14</f>
        <v>893</v>
      </c>
      <c r="AN122" s="18">
        <f t="shared" ref="AN122:AN127" si="78">AJ63</f>
        <v>4560</v>
      </c>
      <c r="AO122" s="18">
        <f t="shared" ref="AO122:AO127" si="79">AJ73</f>
        <v>4131</v>
      </c>
    </row>
    <row r="123" spans="1:41" x14ac:dyDescent="0.2">
      <c r="A123" s="19"/>
      <c r="B123" s="18" t="s">
        <v>9</v>
      </c>
      <c r="C123" s="18">
        <f t="shared" si="64"/>
        <v>158</v>
      </c>
      <c r="D123" s="18">
        <f t="shared" si="65"/>
        <v>22</v>
      </c>
      <c r="E123" s="18">
        <f t="shared" si="66"/>
        <v>2536</v>
      </c>
      <c r="F123" s="18">
        <f t="shared" si="67"/>
        <v>55</v>
      </c>
      <c r="L123" s="19"/>
      <c r="M123" s="18" t="s">
        <v>9</v>
      </c>
      <c r="N123" s="18">
        <f t="shared" si="68"/>
        <v>1</v>
      </c>
      <c r="O123" s="18">
        <f t="shared" si="69"/>
        <v>7.1818181818181817</v>
      </c>
      <c r="P123" s="18">
        <f t="shared" si="70"/>
        <v>1</v>
      </c>
      <c r="Q123" s="18">
        <f t="shared" si="71"/>
        <v>46.109090909090909</v>
      </c>
      <c r="AB123" s="19"/>
      <c r="AC123" s="18" t="s">
        <v>9</v>
      </c>
      <c r="AD123" s="18">
        <f t="shared" si="72"/>
        <v>7671000</v>
      </c>
      <c r="AE123" s="18">
        <f t="shared" si="73"/>
        <v>64299736</v>
      </c>
      <c r="AF123" s="18">
        <f t="shared" si="74"/>
        <v>158481462</v>
      </c>
      <c r="AG123" s="18">
        <f t="shared" si="75"/>
        <v>358830070</v>
      </c>
      <c r="AJ123" s="19"/>
      <c r="AK123" s="18" t="s">
        <v>8</v>
      </c>
      <c r="AL123" s="18">
        <f t="shared" si="76"/>
        <v>1042</v>
      </c>
      <c r="AM123" s="18">
        <f t="shared" si="77"/>
        <v>1616</v>
      </c>
      <c r="AN123" s="18">
        <f t="shared" si="78"/>
        <v>9130</v>
      </c>
      <c r="AO123" s="18">
        <f t="shared" si="79"/>
        <v>8223</v>
      </c>
    </row>
    <row r="124" spans="1:41" x14ac:dyDescent="0.2">
      <c r="A124" s="19"/>
      <c r="B124" s="18" t="s">
        <v>18</v>
      </c>
      <c r="C124" s="18">
        <f t="shared" si="64"/>
        <v>774</v>
      </c>
      <c r="D124" s="18">
        <f t="shared" si="65"/>
        <v>101</v>
      </c>
      <c r="E124" s="18">
        <f t="shared" si="66"/>
        <v>8772</v>
      </c>
      <c r="F124" s="18">
        <f t="shared" si="67"/>
        <v>194</v>
      </c>
      <c r="L124" s="19"/>
      <c r="M124" s="18" t="s">
        <v>18</v>
      </c>
      <c r="N124" s="18">
        <f t="shared" si="68"/>
        <v>1</v>
      </c>
      <c r="O124" s="18">
        <f t="shared" si="69"/>
        <v>7.6633663366336631</v>
      </c>
      <c r="P124" s="18">
        <f t="shared" si="70"/>
        <v>1</v>
      </c>
      <c r="Q124" s="18">
        <f t="shared" si="71"/>
        <v>45.216494845360828</v>
      </c>
      <c r="AB124" s="19"/>
      <c r="AC124" s="18" t="s">
        <v>18</v>
      </c>
      <c r="AD124" s="18">
        <f t="shared" si="72"/>
        <v>35845949</v>
      </c>
      <c r="AE124" s="18">
        <f t="shared" si="73"/>
        <v>324685532</v>
      </c>
      <c r="AF124" s="18">
        <f t="shared" si="74"/>
        <v>881356719</v>
      </c>
      <c r="AG124" s="18">
        <f t="shared" si="75"/>
        <v>2161425615</v>
      </c>
      <c r="AJ124" s="19"/>
      <c r="AK124" s="18" t="s">
        <v>9</v>
      </c>
      <c r="AL124" s="18">
        <f t="shared" si="76"/>
        <v>1786</v>
      </c>
      <c r="AM124" s="18">
        <f t="shared" si="77"/>
        <v>2252</v>
      </c>
      <c r="AN124" s="18">
        <f t="shared" si="78"/>
        <v>18823</v>
      </c>
      <c r="AO124" s="18">
        <f t="shared" si="79"/>
        <v>17561</v>
      </c>
    </row>
    <row r="125" spans="1:41" x14ac:dyDescent="0.2">
      <c r="A125" s="19"/>
      <c r="B125" s="18" t="s">
        <v>19</v>
      </c>
      <c r="C125" s="18">
        <f t="shared" si="64"/>
        <v>1530</v>
      </c>
      <c r="D125" s="18">
        <f t="shared" si="65"/>
        <v>242</v>
      </c>
      <c r="E125" s="18">
        <f t="shared" si="66"/>
        <v>24353</v>
      </c>
      <c r="F125" s="18">
        <f t="shared" si="67"/>
        <v>805</v>
      </c>
      <c r="L125" s="19"/>
      <c r="M125" s="18" t="s">
        <v>19</v>
      </c>
      <c r="N125" s="18">
        <f t="shared" si="68"/>
        <v>1</v>
      </c>
      <c r="O125" s="18">
        <f t="shared" si="69"/>
        <v>6.3223140495867769</v>
      </c>
      <c r="P125" s="18">
        <f t="shared" si="70"/>
        <v>1</v>
      </c>
      <c r="Q125" s="18">
        <f t="shared" si="71"/>
        <v>30.252173913043478</v>
      </c>
      <c r="AB125" s="19"/>
      <c r="AC125" s="18" t="s">
        <v>19</v>
      </c>
      <c r="AD125" s="18">
        <f t="shared" si="72"/>
        <v>75500510</v>
      </c>
      <c r="AE125" s="18">
        <f t="shared" si="73"/>
        <v>714660962</v>
      </c>
      <c r="AF125" s="18">
        <f t="shared" si="74"/>
        <v>1674260094</v>
      </c>
      <c r="AG125" s="18">
        <f t="shared" si="75"/>
        <v>4400553203</v>
      </c>
      <c r="AJ125" s="19"/>
      <c r="AK125" s="18" t="s">
        <v>18</v>
      </c>
      <c r="AL125" s="18">
        <f t="shared" si="76"/>
        <v>4602</v>
      </c>
      <c r="AM125" s="18">
        <f t="shared" si="77"/>
        <v>4703</v>
      </c>
      <c r="AN125" s="18">
        <f t="shared" si="78"/>
        <v>45850</v>
      </c>
      <c r="AO125" s="18">
        <f t="shared" si="79"/>
        <v>41812</v>
      </c>
    </row>
    <row r="126" spans="1:41" x14ac:dyDescent="0.2">
      <c r="A126" s="19"/>
      <c r="B126" s="18" t="s">
        <v>20</v>
      </c>
      <c r="C126" s="18">
        <f>G19</f>
        <v>3127</v>
      </c>
      <c r="D126" s="18">
        <f>H19</f>
        <v>489</v>
      </c>
      <c r="E126" s="18">
        <f t="shared" si="66"/>
        <v>39540</v>
      </c>
      <c r="F126" s="18">
        <f t="shared" si="67"/>
        <v>1066</v>
      </c>
      <c r="L126" s="19"/>
      <c r="M126" s="18" t="s">
        <v>20</v>
      </c>
      <c r="N126" s="18">
        <f>R19</f>
        <v>1</v>
      </c>
      <c r="O126" s="18">
        <f>S19</f>
        <v>6.3946830265848673</v>
      </c>
      <c r="P126" s="18">
        <f t="shared" si="70"/>
        <v>1</v>
      </c>
      <c r="Q126" s="18">
        <f t="shared" si="71"/>
        <v>37.091932457786115</v>
      </c>
      <c r="AB126" s="19"/>
      <c r="AC126" s="18" t="s">
        <v>20</v>
      </c>
      <c r="AD126" s="18">
        <f>AH19</f>
        <v>140587454</v>
      </c>
      <c r="AE126" s="18">
        <f>AI19</f>
        <v>1133279125</v>
      </c>
      <c r="AF126" s="18">
        <f t="shared" si="74"/>
        <v>3257511763</v>
      </c>
      <c r="AG126" s="18">
        <f t="shared" si="75"/>
        <v>8284247934</v>
      </c>
      <c r="AJ126" s="19"/>
      <c r="AK126" s="18" t="s">
        <v>19</v>
      </c>
      <c r="AL126" s="18">
        <f t="shared" si="76"/>
        <v>7185</v>
      </c>
      <c r="AM126" s="18">
        <f t="shared" si="77"/>
        <v>7387</v>
      </c>
      <c r="AN126" s="18">
        <f t="shared" si="78"/>
        <v>65997</v>
      </c>
      <c r="AO126" s="18">
        <f t="shared" si="79"/>
        <v>57225</v>
      </c>
    </row>
    <row r="127" spans="1:41" x14ac:dyDescent="0.2">
      <c r="AJ127" s="19"/>
      <c r="AK127" s="18" t="s">
        <v>20</v>
      </c>
      <c r="AL127" s="18">
        <f t="shared" si="76"/>
        <v>9127</v>
      </c>
      <c r="AM127" s="18">
        <f t="shared" si="77"/>
        <v>8866</v>
      </c>
      <c r="AN127" s="18">
        <f t="shared" si="78"/>
        <v>89855</v>
      </c>
      <c r="AO127" s="18">
        <f t="shared" si="79"/>
        <v>80101</v>
      </c>
    </row>
  </sheetData>
  <mergeCells count="40">
    <mergeCell ref="AJ120:AJ127"/>
    <mergeCell ref="W70:Z70"/>
    <mergeCell ref="AC60:AI60"/>
    <mergeCell ref="AB61:AB68"/>
    <mergeCell ref="AC70:AI70"/>
    <mergeCell ref="AJ109:AJ116"/>
    <mergeCell ref="AB71:AB78"/>
    <mergeCell ref="AB109:AB116"/>
    <mergeCell ref="AB119:AB126"/>
    <mergeCell ref="AC1:AI1"/>
    <mergeCell ref="AB2:AB9"/>
    <mergeCell ref="AC11:AI11"/>
    <mergeCell ref="AB12:AB19"/>
    <mergeCell ref="A109:A116"/>
    <mergeCell ref="A119:A126"/>
    <mergeCell ref="L109:L116"/>
    <mergeCell ref="L119:L126"/>
    <mergeCell ref="M70:S70"/>
    <mergeCell ref="L71:L78"/>
    <mergeCell ref="W1:Z1"/>
    <mergeCell ref="V2:V9"/>
    <mergeCell ref="W11:Z11"/>
    <mergeCell ref="V12:V19"/>
    <mergeCell ref="V61:V68"/>
    <mergeCell ref="W60:Z60"/>
    <mergeCell ref="V71:V78"/>
    <mergeCell ref="B60:H60"/>
    <mergeCell ref="A61:A68"/>
    <mergeCell ref="B70:H70"/>
    <mergeCell ref="A71:A78"/>
    <mergeCell ref="M60:S60"/>
    <mergeCell ref="L61:L68"/>
    <mergeCell ref="M1:S1"/>
    <mergeCell ref="L2:L9"/>
    <mergeCell ref="M11:S11"/>
    <mergeCell ref="L12:L19"/>
    <mergeCell ref="A12:A19"/>
    <mergeCell ref="B1:H1"/>
    <mergeCell ref="A2:A9"/>
    <mergeCell ref="B11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C210"/>
  <sheetViews>
    <sheetView topLeftCell="P49" zoomScale="55" zoomScaleNormal="55" workbookViewId="0">
      <selection activeCell="AE108" sqref="AE108:AJ114"/>
    </sheetView>
  </sheetViews>
  <sheetFormatPr defaultColWidth="14.42578125" defaultRowHeight="15.75" customHeight="1" x14ac:dyDescent="0.2"/>
  <cols>
    <col min="8" max="8" width="13.140625" customWidth="1"/>
    <col min="16" max="16" width="17.28515625" customWidth="1"/>
    <col min="17" max="17" width="31.28515625" customWidth="1"/>
    <col min="18" max="18" width="16.42578125" customWidth="1"/>
    <col min="28" max="28" width="4.85546875" customWidth="1"/>
  </cols>
  <sheetData>
    <row r="2" spans="2:55" ht="15.75" customHeight="1" x14ac:dyDescent="0.2">
      <c r="C2" s="9" t="s">
        <v>10</v>
      </c>
      <c r="D2" s="10"/>
      <c r="E2" s="10"/>
      <c r="F2" s="10"/>
      <c r="J2" s="9" t="s">
        <v>11</v>
      </c>
      <c r="K2" s="10"/>
      <c r="L2" s="10"/>
      <c r="M2" s="10"/>
      <c r="N2" s="10"/>
      <c r="O2" s="10"/>
      <c r="P2" s="10"/>
      <c r="S2" s="9" t="s">
        <v>12</v>
      </c>
      <c r="T2" s="10"/>
      <c r="U2" s="10"/>
      <c r="V2" s="10"/>
      <c r="W2" s="10"/>
      <c r="X2" s="10"/>
      <c r="Y2" s="10"/>
      <c r="AD2" s="9" t="s">
        <v>13</v>
      </c>
      <c r="AE2" s="10"/>
      <c r="AF2" s="10"/>
      <c r="AG2" s="10"/>
      <c r="AH2" s="10"/>
      <c r="AI2" s="10"/>
      <c r="AJ2" s="10"/>
      <c r="AK2" s="2"/>
      <c r="AL2" s="2"/>
      <c r="AM2" s="2"/>
      <c r="AN2" s="2"/>
      <c r="AO2" s="2"/>
    </row>
    <row r="3" spans="2:55" ht="15.75" customHeight="1" x14ac:dyDescent="0.2">
      <c r="B3" s="11" t="s">
        <v>14</v>
      </c>
      <c r="C3" s="1"/>
      <c r="D3" s="1" t="s">
        <v>0</v>
      </c>
      <c r="E3" s="1" t="s">
        <v>15</v>
      </c>
      <c r="F3" s="1" t="s">
        <v>16</v>
      </c>
      <c r="I3" s="11" t="s">
        <v>14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R3" s="11" t="s">
        <v>14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AC3" s="11" t="s">
        <v>14</v>
      </c>
      <c r="AD3" s="1" t="s">
        <v>0</v>
      </c>
      <c r="AE3" s="1" t="s">
        <v>1</v>
      </c>
      <c r="AF3" s="1" t="s">
        <v>2</v>
      </c>
      <c r="AG3" s="1" t="s">
        <v>3</v>
      </c>
      <c r="AH3" s="1" t="s">
        <v>4</v>
      </c>
      <c r="AI3" s="1" t="s">
        <v>5</v>
      </c>
      <c r="AJ3" s="1" t="s">
        <v>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15.75" customHeight="1" x14ac:dyDescent="0.2">
      <c r="B4" s="10"/>
      <c r="C4" s="1" t="s">
        <v>17</v>
      </c>
      <c r="D4" s="1">
        <v>2000</v>
      </c>
      <c r="E4" s="1">
        <v>224</v>
      </c>
      <c r="F4">
        <f t="shared" ref="F4:F10" si="0">E4/D4</f>
        <v>0.112</v>
      </c>
      <c r="I4" s="10"/>
      <c r="J4" s="1" t="s">
        <v>17</v>
      </c>
      <c r="K4" s="1">
        <v>1</v>
      </c>
      <c r="L4" s="1">
        <v>1.75</v>
      </c>
      <c r="M4" s="1">
        <v>3.5</v>
      </c>
      <c r="N4" s="1">
        <v>7</v>
      </c>
      <c r="O4" s="1">
        <v>1.75</v>
      </c>
      <c r="P4" s="1">
        <v>1.75</v>
      </c>
      <c r="R4" s="10"/>
      <c r="S4" s="1" t="s">
        <v>17</v>
      </c>
      <c r="T4" s="1">
        <v>7</v>
      </c>
      <c r="U4" s="1">
        <v>4</v>
      </c>
      <c r="V4" s="1">
        <v>2</v>
      </c>
      <c r="W4" s="1">
        <v>1</v>
      </c>
      <c r="X4" s="1">
        <v>4</v>
      </c>
      <c r="Y4" s="1">
        <v>4</v>
      </c>
      <c r="AC4" s="10"/>
      <c r="AD4" s="1" t="s">
        <v>17</v>
      </c>
      <c r="AE4" s="1">
        <v>688023</v>
      </c>
      <c r="AF4" s="1">
        <v>269659</v>
      </c>
      <c r="AG4" s="1">
        <v>688023</v>
      </c>
      <c r="AH4" s="1">
        <v>312284</v>
      </c>
      <c r="AI4" s="1">
        <v>116591</v>
      </c>
      <c r="AJ4" s="1">
        <v>688023</v>
      </c>
      <c r="AM4" s="1"/>
      <c r="AN4" s="1"/>
      <c r="AO4" s="1"/>
      <c r="AP4" s="1"/>
      <c r="AQ4" s="1"/>
      <c r="AR4" s="1"/>
      <c r="AY4" s="1"/>
      <c r="AZ4" s="1"/>
      <c r="BA4" s="1"/>
      <c r="BB4" s="1"/>
      <c r="BC4" s="1"/>
    </row>
    <row r="5" spans="2:55" ht="15.75" customHeight="1" x14ac:dyDescent="0.2">
      <c r="B5" s="10"/>
      <c r="C5" s="1" t="s">
        <v>7</v>
      </c>
      <c r="D5" s="1">
        <v>5000</v>
      </c>
      <c r="E5" s="1">
        <v>543</v>
      </c>
      <c r="F5">
        <f t="shared" si="0"/>
        <v>0.1086</v>
      </c>
      <c r="I5" s="10"/>
      <c r="J5" s="1" t="s">
        <v>7</v>
      </c>
      <c r="K5" s="1">
        <v>1</v>
      </c>
      <c r="L5" s="1">
        <v>1.736842</v>
      </c>
      <c r="M5" s="1">
        <v>4.7142860000000004</v>
      </c>
      <c r="N5" s="1">
        <v>5.5</v>
      </c>
      <c r="O5" s="1">
        <v>1.941176</v>
      </c>
      <c r="P5" s="1">
        <v>3.3</v>
      </c>
      <c r="R5" s="10"/>
      <c r="S5" s="1" t="s">
        <v>7</v>
      </c>
      <c r="T5" s="1">
        <v>33</v>
      </c>
      <c r="U5" s="1">
        <v>19</v>
      </c>
      <c r="V5" s="1">
        <v>7</v>
      </c>
      <c r="W5" s="1">
        <v>6</v>
      </c>
      <c r="X5" s="1">
        <v>17</v>
      </c>
      <c r="Y5" s="1">
        <v>10</v>
      </c>
      <c r="AC5" s="10"/>
      <c r="AD5" s="1" t="s">
        <v>7</v>
      </c>
      <c r="AE5" s="1">
        <v>3594390</v>
      </c>
      <c r="AF5" s="1">
        <v>1480597</v>
      </c>
      <c r="AG5" s="1">
        <v>3594390</v>
      </c>
      <c r="AH5" s="1">
        <v>1639611</v>
      </c>
      <c r="AI5" s="1">
        <v>503007</v>
      </c>
      <c r="AJ5" s="1">
        <v>3594390</v>
      </c>
      <c r="AM5" s="1"/>
      <c r="AN5" s="1"/>
      <c r="AO5" s="1"/>
      <c r="AP5" s="1"/>
      <c r="AQ5" s="1"/>
      <c r="AR5" s="1"/>
      <c r="AY5" s="1"/>
      <c r="AZ5" s="1"/>
      <c r="BA5" s="1"/>
      <c r="BB5" s="1"/>
      <c r="BC5" s="1"/>
    </row>
    <row r="6" spans="2:55" ht="15.75" customHeight="1" x14ac:dyDescent="0.2">
      <c r="B6" s="10"/>
      <c r="C6" s="1" t="s">
        <v>8</v>
      </c>
      <c r="D6" s="1">
        <v>10000</v>
      </c>
      <c r="E6" s="1">
        <v>1042</v>
      </c>
      <c r="F6">
        <f t="shared" si="0"/>
        <v>0.1042</v>
      </c>
      <c r="I6" s="10"/>
      <c r="J6" s="1" t="s">
        <v>8</v>
      </c>
      <c r="K6" s="1">
        <v>1</v>
      </c>
      <c r="L6" s="1">
        <v>1.7</v>
      </c>
      <c r="M6" s="1">
        <v>4.4347830000000004</v>
      </c>
      <c r="N6" s="1">
        <v>5.0999999999999996</v>
      </c>
      <c r="O6" s="1">
        <v>1.3783780000000001</v>
      </c>
      <c r="P6" s="1">
        <v>6</v>
      </c>
      <c r="R6" s="10"/>
      <c r="S6" s="1" t="s">
        <v>8</v>
      </c>
      <c r="T6" s="1">
        <v>102</v>
      </c>
      <c r="U6" s="1">
        <v>60</v>
      </c>
      <c r="V6" s="1">
        <v>23</v>
      </c>
      <c r="W6" s="1">
        <v>20</v>
      </c>
      <c r="X6" s="1">
        <v>74</v>
      </c>
      <c r="Y6" s="1">
        <v>17</v>
      </c>
      <c r="AC6" s="10"/>
      <c r="AD6" s="1" t="s">
        <v>8</v>
      </c>
      <c r="AE6" s="1">
        <v>12419800</v>
      </c>
      <c r="AF6" s="1">
        <v>5427982</v>
      </c>
      <c r="AG6" s="1">
        <v>12419800</v>
      </c>
      <c r="AH6" s="1">
        <v>5783708</v>
      </c>
      <c r="AI6" s="1">
        <v>1914812</v>
      </c>
      <c r="AJ6" s="1">
        <v>12419800</v>
      </c>
      <c r="AM6" s="1"/>
      <c r="AN6" s="1"/>
      <c r="AO6" s="1"/>
      <c r="AP6" s="1"/>
      <c r="AQ6" s="1"/>
      <c r="AR6" s="1"/>
      <c r="AY6" s="1"/>
      <c r="AZ6" s="1"/>
      <c r="BA6" s="1"/>
      <c r="BB6" s="1"/>
      <c r="BC6" s="1"/>
    </row>
    <row r="7" spans="2:55" ht="15.75" customHeight="1" x14ac:dyDescent="0.2">
      <c r="B7" s="10"/>
      <c r="C7" s="1" t="s">
        <v>9</v>
      </c>
      <c r="D7" s="1">
        <v>20000</v>
      </c>
      <c r="E7" s="1">
        <v>1786</v>
      </c>
      <c r="F7">
        <f t="shared" si="0"/>
        <v>8.9300000000000004E-2</v>
      </c>
      <c r="I7" s="10"/>
      <c r="J7" s="1" t="s">
        <v>9</v>
      </c>
      <c r="K7" s="1">
        <v>1</v>
      </c>
      <c r="L7" s="1">
        <v>1.7022470000000001</v>
      </c>
      <c r="M7" s="1">
        <v>4.455883</v>
      </c>
      <c r="N7" s="1">
        <v>5.7169809999999996</v>
      </c>
      <c r="O7" s="1">
        <v>1.586387</v>
      </c>
      <c r="P7" s="1">
        <v>9.7741939999999996</v>
      </c>
      <c r="R7" s="10"/>
      <c r="S7" s="1" t="s">
        <v>9</v>
      </c>
      <c r="T7" s="1">
        <v>303</v>
      </c>
      <c r="U7" s="1">
        <v>178</v>
      </c>
      <c r="V7" s="1">
        <v>68</v>
      </c>
      <c r="W7" s="1">
        <v>53</v>
      </c>
      <c r="X7" s="1">
        <v>191</v>
      </c>
      <c r="Y7" s="1">
        <v>31</v>
      </c>
      <c r="AC7" s="10"/>
      <c r="AD7" s="1" t="s">
        <v>9</v>
      </c>
      <c r="AE7" s="1">
        <v>41354457</v>
      </c>
      <c r="AF7" s="1">
        <v>18394061</v>
      </c>
      <c r="AG7" s="1">
        <v>41354457</v>
      </c>
      <c r="AH7" s="1">
        <v>19242517</v>
      </c>
      <c r="AI7" s="1">
        <v>6346317</v>
      </c>
      <c r="AJ7" s="1">
        <v>41354457</v>
      </c>
      <c r="AM7" s="1"/>
      <c r="AN7" s="1"/>
      <c r="AO7" s="1"/>
      <c r="AP7" s="1"/>
      <c r="AQ7" s="1"/>
      <c r="AR7" s="1"/>
      <c r="AY7" s="1"/>
      <c r="AZ7" s="1"/>
      <c r="BA7" s="1"/>
      <c r="BB7" s="1"/>
      <c r="BC7" s="1"/>
    </row>
    <row r="8" spans="2:55" ht="15.75" customHeight="1" x14ac:dyDescent="0.2">
      <c r="B8" s="10"/>
      <c r="C8" s="1" t="s">
        <v>18</v>
      </c>
      <c r="D8" s="1">
        <v>50000</v>
      </c>
      <c r="E8" s="1">
        <v>4602</v>
      </c>
      <c r="F8">
        <f t="shared" si="0"/>
        <v>9.2039999999999997E-2</v>
      </c>
      <c r="I8" s="10"/>
      <c r="J8" s="1" t="s">
        <v>18</v>
      </c>
      <c r="K8" s="1">
        <v>1</v>
      </c>
      <c r="L8" s="1">
        <v>1.679279</v>
      </c>
      <c r="M8" s="1">
        <v>4.4593299999999996</v>
      </c>
      <c r="N8" s="1">
        <v>5.8068540000000004</v>
      </c>
      <c r="O8" s="1">
        <v>1.382789</v>
      </c>
      <c r="P8" s="1">
        <v>13.507246</v>
      </c>
      <c r="R8" s="10"/>
      <c r="S8" s="1" t="s">
        <v>18</v>
      </c>
      <c r="T8" s="1">
        <v>1864</v>
      </c>
      <c r="U8" s="1">
        <v>1110</v>
      </c>
      <c r="V8" s="1">
        <v>418</v>
      </c>
      <c r="W8" s="1">
        <v>321</v>
      </c>
      <c r="X8" s="1">
        <v>1348</v>
      </c>
      <c r="Y8" s="1">
        <v>138</v>
      </c>
      <c r="AC8" s="10"/>
      <c r="AD8" s="1" t="s">
        <v>18</v>
      </c>
      <c r="AE8" s="1">
        <v>249227817</v>
      </c>
      <c r="AF8" s="1">
        <v>115662388</v>
      </c>
      <c r="AG8" s="1">
        <v>249227817</v>
      </c>
      <c r="AH8" s="1">
        <v>118248018</v>
      </c>
      <c r="AI8" s="1">
        <v>43169316</v>
      </c>
      <c r="AJ8" s="1">
        <v>249227817</v>
      </c>
      <c r="AM8" s="1"/>
      <c r="AN8" s="1"/>
      <c r="AO8" s="1"/>
      <c r="AP8" s="1"/>
      <c r="AQ8" s="1"/>
      <c r="AR8" s="1"/>
      <c r="AY8" s="1"/>
      <c r="AZ8" s="1"/>
      <c r="BA8" s="1"/>
      <c r="BB8" s="1"/>
      <c r="BC8" s="1"/>
    </row>
    <row r="9" spans="2:55" ht="15.75" customHeight="1" x14ac:dyDescent="0.2">
      <c r="B9" s="10"/>
      <c r="C9" s="1" t="s">
        <v>19</v>
      </c>
      <c r="D9" s="1">
        <v>75000</v>
      </c>
      <c r="E9" s="1">
        <v>7185</v>
      </c>
      <c r="F9">
        <f t="shared" si="0"/>
        <v>9.5799999999999996E-2</v>
      </c>
      <c r="I9" s="10"/>
      <c r="J9" s="1" t="s">
        <v>19</v>
      </c>
      <c r="K9" s="1">
        <v>1</v>
      </c>
      <c r="L9" s="1">
        <v>1.57186</v>
      </c>
      <c r="M9" s="1">
        <v>4.2201620000000002</v>
      </c>
      <c r="N9" s="1">
        <v>5.1151689999999999</v>
      </c>
      <c r="O9" s="1">
        <v>1.77054</v>
      </c>
      <c r="P9" s="1">
        <v>15.367088000000001</v>
      </c>
      <c r="R9" s="10"/>
      <c r="S9" s="1" t="s">
        <v>19</v>
      </c>
      <c r="T9" s="1">
        <v>3642</v>
      </c>
      <c r="U9" s="1">
        <v>2317</v>
      </c>
      <c r="V9" s="1">
        <v>863</v>
      </c>
      <c r="W9" s="1">
        <v>712</v>
      </c>
      <c r="X9" s="1">
        <v>2057</v>
      </c>
      <c r="Y9" s="1">
        <v>237</v>
      </c>
      <c r="AC9" s="10"/>
      <c r="AD9" s="1" t="s">
        <v>19</v>
      </c>
      <c r="AE9" s="1">
        <v>564447799</v>
      </c>
      <c r="AF9" s="1">
        <v>273472455</v>
      </c>
      <c r="AG9" s="1">
        <v>564447799</v>
      </c>
      <c r="AH9" s="1">
        <v>276961510</v>
      </c>
      <c r="AI9" s="1">
        <v>76897459</v>
      </c>
      <c r="AJ9" s="1">
        <v>564447799</v>
      </c>
      <c r="AM9" s="1"/>
      <c r="AN9" s="1"/>
      <c r="AO9" s="1"/>
      <c r="AP9" s="1"/>
      <c r="AQ9" s="1"/>
      <c r="AR9" s="1"/>
      <c r="AY9" s="1"/>
      <c r="AZ9" s="1"/>
      <c r="BA9" s="1"/>
      <c r="BB9" s="1"/>
      <c r="BC9" s="1"/>
    </row>
    <row r="10" spans="2:55" ht="15.75" customHeight="1" x14ac:dyDescent="0.2">
      <c r="B10" s="10"/>
      <c r="C10" s="1" t="s">
        <v>20</v>
      </c>
      <c r="D10" s="1">
        <v>100000</v>
      </c>
      <c r="E10" s="1">
        <v>9127</v>
      </c>
      <c r="F10">
        <f t="shared" si="0"/>
        <v>9.1270000000000004E-2</v>
      </c>
      <c r="I10" s="10"/>
      <c r="J10" s="1" t="s">
        <v>20</v>
      </c>
      <c r="K10" s="1">
        <v>1</v>
      </c>
      <c r="L10" s="1">
        <v>1.547998</v>
      </c>
      <c r="M10" s="1">
        <v>4.2815209999999997</v>
      </c>
      <c r="N10" s="1">
        <v>5.1261979999999996</v>
      </c>
      <c r="O10" s="1">
        <v>1.741655</v>
      </c>
      <c r="P10" s="1">
        <v>14.856482</v>
      </c>
      <c r="R10" s="10"/>
      <c r="S10" s="1" t="s">
        <v>20</v>
      </c>
      <c r="T10" s="1">
        <v>6418</v>
      </c>
      <c r="U10" s="1">
        <v>4146</v>
      </c>
      <c r="V10" s="1">
        <v>1499</v>
      </c>
      <c r="W10" s="1">
        <v>1252</v>
      </c>
      <c r="X10" s="1">
        <v>3685</v>
      </c>
      <c r="Y10" s="1">
        <v>432</v>
      </c>
      <c r="AC10" s="10"/>
      <c r="AD10" s="1" t="s">
        <v>20</v>
      </c>
      <c r="AE10" s="1">
        <v>965024961</v>
      </c>
      <c r="AF10" s="1">
        <v>462228022</v>
      </c>
      <c r="AG10" s="1">
        <v>965024961</v>
      </c>
      <c r="AH10" s="1">
        <v>469502314</v>
      </c>
      <c r="AI10" s="1">
        <v>125230262</v>
      </c>
      <c r="AJ10" s="1">
        <v>965024961</v>
      </c>
      <c r="AM10" s="1"/>
      <c r="AN10" s="1"/>
      <c r="AO10" s="1"/>
      <c r="AP10" s="1"/>
      <c r="AQ10" s="1"/>
      <c r="AR10" s="1"/>
      <c r="AY10" s="1"/>
      <c r="AZ10" s="1"/>
      <c r="BA10" s="1"/>
      <c r="BB10" s="1"/>
      <c r="BC10" s="1"/>
    </row>
    <row r="11" spans="2:55" ht="15.75" customHeight="1" x14ac:dyDescent="0.2">
      <c r="O11" s="1"/>
      <c r="P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1"/>
      <c r="AD11" s="1"/>
      <c r="AE11" s="1"/>
    </row>
    <row r="12" spans="2:55" ht="15.75" customHeight="1" x14ac:dyDescent="0.2">
      <c r="C12" s="9" t="s">
        <v>10</v>
      </c>
      <c r="D12" s="10"/>
      <c r="E12" s="10"/>
      <c r="F12" s="10"/>
      <c r="J12" s="9" t="s">
        <v>11</v>
      </c>
      <c r="K12" s="10"/>
      <c r="L12" s="10"/>
      <c r="M12" s="10"/>
      <c r="N12" s="10"/>
      <c r="O12" s="10"/>
      <c r="P12" s="10"/>
      <c r="Q12" s="1"/>
      <c r="S12" s="9" t="s">
        <v>12</v>
      </c>
      <c r="T12" s="10"/>
      <c r="U12" s="10"/>
      <c r="V12" s="10"/>
      <c r="W12" s="10"/>
      <c r="X12" s="10"/>
      <c r="Y12" s="10"/>
      <c r="Z12" s="1" t="s">
        <v>21</v>
      </c>
      <c r="AA12" s="3"/>
      <c r="AB12" s="3"/>
      <c r="AD12" s="9" t="s">
        <v>13</v>
      </c>
      <c r="AE12" s="10"/>
      <c r="AF12" s="10"/>
      <c r="AG12" s="10"/>
      <c r="AH12" s="10"/>
      <c r="AI12" s="10"/>
      <c r="AJ12" s="10"/>
    </row>
    <row r="13" spans="2:55" ht="15.75" customHeight="1" x14ac:dyDescent="0.2">
      <c r="B13" s="11" t="s">
        <v>22</v>
      </c>
      <c r="C13" s="1"/>
      <c r="D13" s="1" t="s">
        <v>0</v>
      </c>
      <c r="E13" s="1" t="s">
        <v>15</v>
      </c>
      <c r="F13" s="1" t="s">
        <v>16</v>
      </c>
      <c r="I13" s="11" t="s">
        <v>22</v>
      </c>
      <c r="J13" s="1" t="s">
        <v>0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1" t="s">
        <v>22</v>
      </c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  <c r="X13" s="1" t="s">
        <v>5</v>
      </c>
      <c r="Y13" s="1" t="s">
        <v>6</v>
      </c>
      <c r="Z13" s="1" t="s">
        <v>21</v>
      </c>
      <c r="AA13" s="3"/>
      <c r="AB13" s="1"/>
      <c r="AC13" s="11" t="s">
        <v>22</v>
      </c>
      <c r="AD13" s="1" t="s">
        <v>0</v>
      </c>
      <c r="AE13" s="1" t="s">
        <v>1</v>
      </c>
      <c r="AF13" s="1" t="s">
        <v>2</v>
      </c>
      <c r="AG13" s="1" t="s">
        <v>3</v>
      </c>
      <c r="AH13" s="1" t="s">
        <v>4</v>
      </c>
      <c r="AI13" s="1" t="s">
        <v>5</v>
      </c>
      <c r="AJ13" s="1" t="s">
        <v>6</v>
      </c>
    </row>
    <row r="14" spans="2:55" ht="15.75" customHeight="1" x14ac:dyDescent="0.2">
      <c r="B14" s="10"/>
      <c r="C14" s="1" t="s">
        <v>17</v>
      </c>
      <c r="D14" s="1">
        <v>2000</v>
      </c>
      <c r="E14" s="1">
        <v>528</v>
      </c>
      <c r="F14">
        <f t="shared" ref="F14:F20" si="1">E14/D14</f>
        <v>0.26400000000000001</v>
      </c>
      <c r="I14" s="10"/>
      <c r="J14" s="1" t="s">
        <v>30</v>
      </c>
      <c r="K14" s="1">
        <v>1</v>
      </c>
      <c r="L14" s="1" t="s">
        <v>31</v>
      </c>
      <c r="M14" s="1">
        <v>0</v>
      </c>
      <c r="N14" s="1">
        <v>0</v>
      </c>
      <c r="O14" s="1" t="s">
        <v>31</v>
      </c>
      <c r="P14" s="1">
        <v>0</v>
      </c>
      <c r="Q14" s="1">
        <v>0</v>
      </c>
      <c r="R14" s="10"/>
      <c r="S14" s="1" t="s">
        <v>17</v>
      </c>
      <c r="T14" s="1">
        <v>16</v>
      </c>
      <c r="U14" s="1">
        <v>11</v>
      </c>
      <c r="V14" s="1">
        <v>3</v>
      </c>
      <c r="W14" s="1">
        <v>3</v>
      </c>
      <c r="X14" s="1">
        <v>6</v>
      </c>
      <c r="Y14" s="1">
        <v>3</v>
      </c>
      <c r="Z14" s="1"/>
      <c r="AA14" s="3"/>
      <c r="AB14" s="3"/>
      <c r="AC14" s="10"/>
      <c r="AD14" s="1" t="s">
        <v>17</v>
      </c>
      <c r="AE14" s="1">
        <v>1452695</v>
      </c>
      <c r="AF14" s="1">
        <v>613011</v>
      </c>
      <c r="AG14" s="1">
        <v>1452695</v>
      </c>
      <c r="AH14" s="1">
        <v>694630</v>
      </c>
      <c r="AI14" s="1">
        <v>267203</v>
      </c>
      <c r="AJ14" s="1">
        <v>1452695</v>
      </c>
    </row>
    <row r="15" spans="2:55" ht="15.75" customHeight="1" x14ac:dyDescent="0.2">
      <c r="B15" s="10"/>
      <c r="C15" s="1" t="s">
        <v>7</v>
      </c>
      <c r="D15" s="1">
        <v>5000</v>
      </c>
      <c r="E15" s="1">
        <v>893</v>
      </c>
      <c r="F15">
        <f t="shared" si="1"/>
        <v>0.17860000000000001</v>
      </c>
      <c r="I15" s="10"/>
      <c r="J15" s="1" t="s">
        <v>32</v>
      </c>
      <c r="K15" s="1">
        <v>1</v>
      </c>
      <c r="L15" s="1" t="s">
        <v>33</v>
      </c>
      <c r="M15" s="1" t="s">
        <v>33</v>
      </c>
      <c r="N15" s="1">
        <v>1</v>
      </c>
      <c r="O15" s="1" t="s">
        <v>33</v>
      </c>
      <c r="P15" s="1">
        <v>0.5</v>
      </c>
      <c r="Q15" s="1">
        <v>0.5</v>
      </c>
      <c r="R15" s="10"/>
      <c r="S15" s="1" t="s">
        <v>7</v>
      </c>
      <c r="T15" s="1">
        <v>61</v>
      </c>
      <c r="U15" s="1">
        <v>36</v>
      </c>
      <c r="V15" s="1">
        <v>13</v>
      </c>
      <c r="W15" s="1">
        <v>10</v>
      </c>
      <c r="X15" s="1">
        <v>19</v>
      </c>
      <c r="Y15" s="1">
        <v>5</v>
      </c>
      <c r="Z15" s="1"/>
      <c r="AA15" s="3"/>
      <c r="AB15" s="3"/>
      <c r="AC15" s="10"/>
      <c r="AD15" s="1" t="s">
        <v>7</v>
      </c>
      <c r="AE15" s="1">
        <v>6261611</v>
      </c>
      <c r="AF15" s="1">
        <v>2608840</v>
      </c>
      <c r="AG15" s="1">
        <v>6261611</v>
      </c>
      <c r="AH15" s="1">
        <v>2863450</v>
      </c>
      <c r="AI15" s="1">
        <v>896693</v>
      </c>
      <c r="AJ15" s="1">
        <v>6261611</v>
      </c>
    </row>
    <row r="16" spans="2:55" ht="15.75" customHeight="1" x14ac:dyDescent="0.2">
      <c r="B16" s="10"/>
      <c r="C16" s="1" t="s">
        <v>8</v>
      </c>
      <c r="D16" s="1">
        <v>10000</v>
      </c>
      <c r="E16" s="1">
        <v>1616</v>
      </c>
      <c r="F16">
        <f t="shared" si="1"/>
        <v>0.16159999999999999</v>
      </c>
      <c r="I16" s="10"/>
      <c r="J16" s="1" t="s">
        <v>34</v>
      </c>
      <c r="K16" s="1">
        <v>1</v>
      </c>
      <c r="L16" s="1">
        <v>0</v>
      </c>
      <c r="M16" s="1">
        <v>0</v>
      </c>
      <c r="N16" s="1">
        <v>0</v>
      </c>
      <c r="O16" s="1" t="s">
        <v>31</v>
      </c>
      <c r="P16" s="1">
        <v>0</v>
      </c>
      <c r="Q16" s="1">
        <v>0</v>
      </c>
      <c r="R16" s="10"/>
      <c r="S16" s="1" t="s">
        <v>8</v>
      </c>
      <c r="T16" s="1">
        <v>219</v>
      </c>
      <c r="U16" s="1">
        <v>129</v>
      </c>
      <c r="V16" s="1">
        <v>47</v>
      </c>
      <c r="W16" s="1">
        <v>39</v>
      </c>
      <c r="X16" s="1">
        <v>65</v>
      </c>
      <c r="Y16" s="1">
        <v>7</v>
      </c>
      <c r="Z16" s="1"/>
      <c r="AA16" s="3"/>
      <c r="AB16" s="3"/>
      <c r="AC16" s="10"/>
      <c r="AD16" s="1" t="s">
        <v>8</v>
      </c>
      <c r="AE16" s="1">
        <v>22912355</v>
      </c>
      <c r="AF16" s="1">
        <v>9484620</v>
      </c>
      <c r="AG16" s="1">
        <v>22912355</v>
      </c>
      <c r="AH16" s="1">
        <v>10721975</v>
      </c>
      <c r="AI16" s="1">
        <v>2780095</v>
      </c>
      <c r="AJ16" s="1">
        <v>22912355</v>
      </c>
    </row>
    <row r="17" spans="1:36" ht="15.75" customHeight="1" x14ac:dyDescent="0.2">
      <c r="B17" s="10"/>
      <c r="C17" s="1" t="s">
        <v>9</v>
      </c>
      <c r="D17" s="1">
        <v>20000</v>
      </c>
      <c r="E17" s="1">
        <v>2252</v>
      </c>
      <c r="F17">
        <f t="shared" si="1"/>
        <v>0.11260000000000001</v>
      </c>
      <c r="I17" s="10"/>
      <c r="Q17" s="1"/>
      <c r="R17" s="10"/>
      <c r="S17" s="1" t="s">
        <v>9</v>
      </c>
      <c r="T17" s="1">
        <v>602</v>
      </c>
      <c r="U17" s="1">
        <v>339</v>
      </c>
      <c r="V17" s="1">
        <v>128</v>
      </c>
      <c r="W17" s="1">
        <v>111</v>
      </c>
      <c r="X17" s="1">
        <v>158</v>
      </c>
      <c r="Y17" s="1">
        <v>22</v>
      </c>
      <c r="Z17" s="1"/>
      <c r="AA17" s="3"/>
      <c r="AB17" s="1"/>
      <c r="AC17" s="10"/>
      <c r="AD17" s="1" t="s">
        <v>9</v>
      </c>
      <c r="AE17" s="1">
        <v>64299736</v>
      </c>
      <c r="AF17" s="1">
        <v>26812073</v>
      </c>
      <c r="AG17" s="1">
        <v>64299736</v>
      </c>
      <c r="AH17" s="1">
        <v>30692398</v>
      </c>
      <c r="AI17" s="1">
        <v>7671000</v>
      </c>
      <c r="AJ17" s="1">
        <v>64299736</v>
      </c>
    </row>
    <row r="18" spans="1:36" ht="15.75" customHeight="1" x14ac:dyDescent="0.2">
      <c r="B18" s="10"/>
      <c r="C18" s="1" t="s">
        <v>18</v>
      </c>
      <c r="D18" s="1">
        <v>50000</v>
      </c>
      <c r="E18" s="1">
        <v>4703</v>
      </c>
      <c r="F18">
        <f t="shared" si="1"/>
        <v>9.4060000000000005E-2</v>
      </c>
      <c r="I18" s="10"/>
      <c r="Q18" s="1"/>
      <c r="R18" s="10"/>
      <c r="S18" s="1" t="s">
        <v>18</v>
      </c>
      <c r="T18" s="1">
        <v>2956</v>
      </c>
      <c r="U18" s="1">
        <v>1620</v>
      </c>
      <c r="V18" s="1">
        <v>638</v>
      </c>
      <c r="W18" s="1">
        <v>490</v>
      </c>
      <c r="X18" s="1">
        <v>774</v>
      </c>
      <c r="Y18" s="1">
        <v>101</v>
      </c>
      <c r="Z18" s="1"/>
      <c r="AA18" s="3"/>
      <c r="AB18" s="1"/>
      <c r="AC18" s="10"/>
      <c r="AD18" s="1" t="s">
        <v>18</v>
      </c>
      <c r="AE18" s="1">
        <v>324685532</v>
      </c>
      <c r="AF18" s="1">
        <v>134511971</v>
      </c>
      <c r="AG18" s="1">
        <v>324685532</v>
      </c>
      <c r="AH18" s="1">
        <v>151682739</v>
      </c>
      <c r="AI18" s="1">
        <v>35845949</v>
      </c>
      <c r="AJ18" s="1">
        <v>324685532</v>
      </c>
    </row>
    <row r="19" spans="1:36" ht="15.75" customHeight="1" x14ac:dyDescent="0.2">
      <c r="B19" s="10"/>
      <c r="C19" s="1" t="s">
        <v>19</v>
      </c>
      <c r="D19" s="1">
        <v>75000</v>
      </c>
      <c r="E19" s="1">
        <v>7387</v>
      </c>
      <c r="F19">
        <f t="shared" si="1"/>
        <v>9.8493333333333336E-2</v>
      </c>
      <c r="I19" s="10"/>
      <c r="Q19" s="1"/>
      <c r="R19" s="10"/>
      <c r="S19" s="1" t="s">
        <v>19</v>
      </c>
      <c r="T19" s="1">
        <v>6518</v>
      </c>
      <c r="U19" s="1">
        <v>3601</v>
      </c>
      <c r="V19" s="1">
        <v>1387</v>
      </c>
      <c r="W19" s="1">
        <v>1207</v>
      </c>
      <c r="X19" s="1">
        <v>1530</v>
      </c>
      <c r="Y19" s="1">
        <v>242</v>
      </c>
      <c r="Z19" s="1"/>
      <c r="AA19" s="3"/>
      <c r="AB19" s="3"/>
      <c r="AC19" s="10"/>
      <c r="AD19" s="1" t="s">
        <v>19</v>
      </c>
      <c r="AE19" s="1">
        <v>714660962</v>
      </c>
      <c r="AF19" s="1">
        <v>308594371</v>
      </c>
      <c r="AG19" s="1">
        <v>714660962</v>
      </c>
      <c r="AH19" s="1">
        <v>341687381</v>
      </c>
      <c r="AI19" s="1">
        <v>75500510</v>
      </c>
      <c r="AJ19" s="1">
        <v>714660962</v>
      </c>
    </row>
    <row r="20" spans="1:36" ht="15.75" customHeight="1" x14ac:dyDescent="0.2">
      <c r="B20" s="10"/>
      <c r="C20" s="1" t="s">
        <v>20</v>
      </c>
      <c r="D20" s="1">
        <v>100000</v>
      </c>
      <c r="E20" s="1">
        <v>8866</v>
      </c>
      <c r="F20">
        <f t="shared" si="1"/>
        <v>8.8660000000000003E-2</v>
      </c>
      <c r="I20" s="10"/>
      <c r="Q20" s="1"/>
      <c r="R20" s="10"/>
      <c r="S20" s="1" t="s">
        <v>20</v>
      </c>
      <c r="T20" s="1">
        <v>12057</v>
      </c>
      <c r="U20" s="1">
        <v>6482</v>
      </c>
      <c r="V20" s="1">
        <v>2492</v>
      </c>
      <c r="W20" s="1">
        <v>2067</v>
      </c>
      <c r="X20" s="1">
        <v>3127</v>
      </c>
      <c r="Y20" s="1">
        <v>489</v>
      </c>
      <c r="Z20" s="1"/>
      <c r="AA20" s="3"/>
      <c r="AB20" s="3"/>
      <c r="AC20" s="10"/>
      <c r="AD20" s="1" t="s">
        <v>20</v>
      </c>
      <c r="AE20" s="1">
        <v>1133279125</v>
      </c>
      <c r="AF20" s="1">
        <v>490065087</v>
      </c>
      <c r="AG20" s="1">
        <v>1133279125</v>
      </c>
      <c r="AH20" s="1">
        <v>538278611</v>
      </c>
      <c r="AI20" s="1">
        <v>140587454</v>
      </c>
      <c r="AJ20" s="1">
        <v>1133279125</v>
      </c>
    </row>
    <row r="21" spans="1:36" ht="15.75" customHeight="1" x14ac:dyDescent="0.2">
      <c r="I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21</v>
      </c>
      <c r="AA21" s="3"/>
      <c r="AB21" s="3"/>
      <c r="AC21" s="1"/>
      <c r="AD21" s="1"/>
      <c r="AE21" s="1"/>
    </row>
    <row r="22" spans="1:36" ht="15.75" customHeight="1" x14ac:dyDescent="0.2">
      <c r="A22" s="12" t="s">
        <v>14</v>
      </c>
      <c r="I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21</v>
      </c>
      <c r="AA22" s="3"/>
      <c r="AB22" s="1"/>
      <c r="AC22" s="1"/>
      <c r="AD22" s="1"/>
      <c r="AE22" s="1"/>
    </row>
    <row r="23" spans="1:36" ht="23.25" x14ac:dyDescent="0.2">
      <c r="A23" s="10"/>
      <c r="I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21</v>
      </c>
      <c r="AA23" s="1"/>
      <c r="AB23" s="1"/>
      <c r="AC23" s="1"/>
      <c r="AD23" s="1"/>
      <c r="AE23" s="1"/>
    </row>
    <row r="24" spans="1:36" ht="23.25" x14ac:dyDescent="0.2">
      <c r="A24" s="10"/>
      <c r="I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21</v>
      </c>
      <c r="AA24" s="3"/>
      <c r="AB24" s="1"/>
      <c r="AC24" s="1"/>
      <c r="AD24" s="1"/>
      <c r="AE24" s="1"/>
    </row>
    <row r="25" spans="1:36" ht="23.25" x14ac:dyDescent="0.2">
      <c r="A25" s="10"/>
      <c r="I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 t="s">
        <v>21</v>
      </c>
      <c r="AA25" s="3"/>
      <c r="AB25" s="1"/>
      <c r="AC25" s="1"/>
      <c r="AD25" s="1"/>
      <c r="AE25" s="1"/>
    </row>
    <row r="26" spans="1:36" ht="23.25" x14ac:dyDescent="0.2">
      <c r="A26" s="10"/>
      <c r="I26" s="4"/>
      <c r="O26" s="1"/>
      <c r="P26" s="1"/>
      <c r="Q26" s="1"/>
      <c r="R26" s="1"/>
      <c r="S26" s="1"/>
      <c r="T26" s="1"/>
      <c r="U26" s="1"/>
      <c r="V26" s="3"/>
      <c r="W26" s="1"/>
      <c r="X26" s="1"/>
      <c r="Y26" s="3"/>
      <c r="Z26" s="1"/>
      <c r="AA26" s="3"/>
      <c r="AB26" s="3"/>
      <c r="AC26" s="1"/>
      <c r="AD26" s="1"/>
      <c r="AE26" s="1"/>
    </row>
    <row r="27" spans="1:36" ht="23.25" x14ac:dyDescent="0.2">
      <c r="A27" s="10"/>
      <c r="I27" s="4"/>
    </row>
    <row r="28" spans="1:36" ht="23.25" x14ac:dyDescent="0.2">
      <c r="A28" s="10"/>
      <c r="I28" s="4"/>
    </row>
    <row r="29" spans="1:36" ht="23.25" x14ac:dyDescent="0.2">
      <c r="A29" s="10"/>
      <c r="I29" s="4"/>
    </row>
    <row r="30" spans="1:36" ht="23.25" x14ac:dyDescent="0.2">
      <c r="A30" s="10"/>
      <c r="I30" s="4"/>
    </row>
    <row r="31" spans="1:36" ht="23.25" x14ac:dyDescent="0.2">
      <c r="A31" s="10"/>
      <c r="I31" s="4"/>
    </row>
    <row r="32" spans="1:36" ht="23.25" x14ac:dyDescent="0.2">
      <c r="A32" s="10"/>
      <c r="I32" s="4"/>
    </row>
    <row r="33" spans="1:55" ht="23.25" x14ac:dyDescent="0.2">
      <c r="A33" s="10"/>
      <c r="I33" s="4"/>
    </row>
    <row r="34" spans="1:55" ht="23.25" x14ac:dyDescent="0.2">
      <c r="A34" s="10"/>
      <c r="I34" s="4"/>
    </row>
    <row r="35" spans="1:55" ht="23.25" x14ac:dyDescent="0.2">
      <c r="A35" s="10"/>
      <c r="I35" s="4"/>
    </row>
    <row r="36" spans="1:55" ht="23.25" x14ac:dyDescent="0.2">
      <c r="A36" s="10"/>
      <c r="I36" s="4"/>
    </row>
    <row r="37" spans="1:55" ht="23.25" x14ac:dyDescent="0.2">
      <c r="A37" s="10"/>
      <c r="I37" s="4"/>
    </row>
    <row r="38" spans="1:55" ht="23.25" x14ac:dyDescent="0.2">
      <c r="A38" s="10"/>
      <c r="I38" s="4"/>
    </row>
    <row r="39" spans="1:55" ht="23.25" x14ac:dyDescent="0.2">
      <c r="A39" s="10"/>
      <c r="I39" s="4"/>
    </row>
    <row r="40" spans="1:55" ht="23.25" x14ac:dyDescent="0.2">
      <c r="A40" s="10"/>
      <c r="I40" s="4"/>
    </row>
    <row r="41" spans="1:55" ht="23.25" x14ac:dyDescent="0.2">
      <c r="A41" s="10"/>
      <c r="I41" s="4"/>
    </row>
    <row r="42" spans="1:55" ht="23.25" x14ac:dyDescent="0.2">
      <c r="A42" s="10"/>
      <c r="I42" s="4"/>
    </row>
    <row r="43" spans="1:55" ht="15.75" customHeight="1" x14ac:dyDescent="0.2">
      <c r="A43" s="10"/>
    </row>
    <row r="44" spans="1:55" ht="15.75" customHeight="1" x14ac:dyDescent="0.2">
      <c r="A44" s="10"/>
    </row>
    <row r="45" spans="1:55" ht="15.75" customHeight="1" x14ac:dyDescent="0.2">
      <c r="A45" s="10"/>
    </row>
    <row r="46" spans="1:55" ht="12.75" x14ac:dyDescent="0.2">
      <c r="A46" s="1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2.75" x14ac:dyDescent="0.2">
      <c r="A47" s="10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2.75" x14ac:dyDescent="0.2">
      <c r="A48" s="10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2.75" x14ac:dyDescent="0.2">
      <c r="A49" s="10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2.75" x14ac:dyDescent="0.2">
      <c r="A50" s="10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2.75" x14ac:dyDescent="0.2">
      <c r="A51" s="10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2.75" x14ac:dyDescent="0.2">
      <c r="A52" s="10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2.75" x14ac:dyDescent="0.2"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2.75" x14ac:dyDescent="0.2"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2.75" x14ac:dyDescent="0.2">
      <c r="A55" s="12" t="s">
        <v>22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0"/>
    </row>
    <row r="57" spans="1:55" ht="15.75" customHeight="1" x14ac:dyDescent="0.2">
      <c r="A57" s="10"/>
    </row>
    <row r="58" spans="1:55" ht="15.75" customHeight="1" x14ac:dyDescent="0.2">
      <c r="A58" s="10"/>
    </row>
    <row r="59" spans="1:55" ht="15.75" customHeight="1" x14ac:dyDescent="0.2">
      <c r="A59" s="10"/>
    </row>
    <row r="60" spans="1:55" ht="15.75" customHeight="1" x14ac:dyDescent="0.2">
      <c r="A60" s="10"/>
    </row>
    <row r="61" spans="1:55" ht="15.75" customHeight="1" x14ac:dyDescent="0.2">
      <c r="A61" s="10"/>
    </row>
    <row r="62" spans="1:55" ht="15.75" customHeight="1" x14ac:dyDescent="0.2">
      <c r="A62" s="10"/>
    </row>
    <row r="63" spans="1:55" ht="15.75" customHeight="1" x14ac:dyDescent="0.2">
      <c r="A63" s="10"/>
    </row>
    <row r="64" spans="1:55" ht="15.75" customHeight="1" x14ac:dyDescent="0.2">
      <c r="A64" s="10"/>
    </row>
    <row r="65" spans="1:15" ht="15.75" customHeight="1" x14ac:dyDescent="0.2">
      <c r="A65" s="10"/>
    </row>
    <row r="66" spans="1:15" ht="15.75" customHeight="1" x14ac:dyDescent="0.2">
      <c r="A66" s="10"/>
    </row>
    <row r="67" spans="1:15" ht="15.75" customHeight="1" x14ac:dyDescent="0.2">
      <c r="A67" s="10"/>
    </row>
    <row r="68" spans="1:15" ht="15.75" customHeight="1" x14ac:dyDescent="0.2">
      <c r="A68" s="10"/>
    </row>
    <row r="69" spans="1:15" ht="15.75" customHeight="1" x14ac:dyDescent="0.2">
      <c r="A69" s="10"/>
    </row>
    <row r="70" spans="1:15" ht="15.75" customHeight="1" x14ac:dyDescent="0.2">
      <c r="A70" s="10"/>
    </row>
    <row r="71" spans="1:15" ht="15.75" customHeight="1" x14ac:dyDescent="0.2">
      <c r="A71" s="10"/>
    </row>
    <row r="72" spans="1:15" ht="15.75" customHeight="1" x14ac:dyDescent="0.2">
      <c r="A72" s="10"/>
    </row>
    <row r="73" spans="1:15" ht="15.75" customHeight="1" x14ac:dyDescent="0.2">
      <c r="A73" s="10"/>
    </row>
    <row r="74" spans="1:15" ht="15.75" customHeight="1" x14ac:dyDescent="0.2">
      <c r="A74" s="10"/>
    </row>
    <row r="75" spans="1:15" ht="15.75" customHeight="1" x14ac:dyDescent="0.2">
      <c r="A75" s="10"/>
    </row>
    <row r="76" spans="1:15" ht="15.75" customHeight="1" x14ac:dyDescent="0.2">
      <c r="A76" s="10"/>
    </row>
    <row r="77" spans="1:15" ht="15.75" customHeight="1" x14ac:dyDescent="0.2">
      <c r="A77" s="10"/>
    </row>
    <row r="78" spans="1:15" ht="15.75" customHeight="1" x14ac:dyDescent="0.2">
      <c r="A78" s="10"/>
    </row>
    <row r="79" spans="1:15" ht="12.75" x14ac:dyDescent="0.2">
      <c r="A79" s="10"/>
      <c r="M79" s="5"/>
      <c r="N79" s="5"/>
      <c r="O79" s="5"/>
    </row>
    <row r="80" spans="1:15" ht="12.75" x14ac:dyDescent="0.2">
      <c r="A80" s="10"/>
      <c r="M80" s="6"/>
      <c r="N80" s="7"/>
      <c r="O80" s="7"/>
    </row>
    <row r="81" spans="1:38" ht="12.75" x14ac:dyDescent="0.2">
      <c r="A81" s="10"/>
      <c r="M81" s="5"/>
      <c r="N81" s="7"/>
      <c r="O81" s="7"/>
    </row>
    <row r="82" spans="1:38" ht="15.75" customHeight="1" x14ac:dyDescent="0.2">
      <c r="A82" s="10"/>
    </row>
    <row r="83" spans="1:38" ht="15.75" customHeight="1" x14ac:dyDescent="0.2">
      <c r="A83" s="10"/>
    </row>
    <row r="84" spans="1:38" ht="15.75" customHeight="1" x14ac:dyDescent="0.2">
      <c r="A84" s="10"/>
    </row>
    <row r="85" spans="1:38" ht="15.75" customHeight="1" x14ac:dyDescent="0.2">
      <c r="A85" s="10"/>
    </row>
    <row r="89" spans="1:38" ht="12.75" x14ac:dyDescent="0.2">
      <c r="B89" s="14" t="s">
        <v>35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5.75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5.75" customHeight="1" x14ac:dyDescent="0.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5.75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6" spans="1:38" ht="12.75" x14ac:dyDescent="0.2">
      <c r="C96" s="9" t="s">
        <v>10</v>
      </c>
      <c r="D96" s="10"/>
      <c r="E96" s="10"/>
      <c r="F96" s="10"/>
      <c r="J96" s="9" t="s">
        <v>11</v>
      </c>
      <c r="K96" s="10"/>
      <c r="L96" s="10"/>
      <c r="M96" s="10"/>
      <c r="N96" s="10"/>
      <c r="O96" s="10"/>
      <c r="P96" s="10"/>
      <c r="S96" s="9" t="s">
        <v>12</v>
      </c>
      <c r="T96" s="10"/>
      <c r="U96" s="10"/>
      <c r="V96" s="10"/>
      <c r="W96" s="10"/>
      <c r="X96" s="10"/>
      <c r="Y96" s="10"/>
      <c r="AD96" s="9" t="s">
        <v>13</v>
      </c>
      <c r="AE96" s="10"/>
      <c r="AF96" s="10"/>
      <c r="AG96" s="10"/>
      <c r="AH96" s="10"/>
      <c r="AI96" s="10"/>
      <c r="AJ96" s="10"/>
    </row>
    <row r="97" spans="2:36" ht="12.75" x14ac:dyDescent="0.2">
      <c r="B97" s="11" t="s">
        <v>14</v>
      </c>
      <c r="C97" s="1"/>
      <c r="D97" s="1" t="s">
        <v>0</v>
      </c>
      <c r="E97" s="1" t="s">
        <v>15</v>
      </c>
      <c r="F97" s="1" t="s">
        <v>16</v>
      </c>
      <c r="I97" s="11" t="s">
        <v>14</v>
      </c>
      <c r="J97" s="1" t="s">
        <v>0</v>
      </c>
      <c r="K97" s="1" t="s">
        <v>1</v>
      </c>
      <c r="L97" s="1" t="s">
        <v>2</v>
      </c>
      <c r="M97" s="1" t="s">
        <v>3</v>
      </c>
      <c r="N97" s="1" t="s">
        <v>4</v>
      </c>
      <c r="O97" s="1" t="s">
        <v>5</v>
      </c>
      <c r="P97" s="1" t="s">
        <v>6</v>
      </c>
      <c r="R97" s="11" t="s">
        <v>14</v>
      </c>
      <c r="S97" s="1" t="s">
        <v>0</v>
      </c>
      <c r="T97" s="1" t="s">
        <v>1</v>
      </c>
      <c r="U97" s="1" t="s">
        <v>2</v>
      </c>
      <c r="V97" s="1" t="s">
        <v>3</v>
      </c>
      <c r="W97" s="1" t="s">
        <v>4</v>
      </c>
      <c r="X97" s="1" t="s">
        <v>5</v>
      </c>
      <c r="Y97" s="1" t="s">
        <v>6</v>
      </c>
      <c r="AC97" s="11" t="s">
        <v>14</v>
      </c>
      <c r="AD97" s="1" t="s">
        <v>0</v>
      </c>
      <c r="AE97" s="1" t="s">
        <v>1</v>
      </c>
      <c r="AF97" s="1" t="s">
        <v>2</v>
      </c>
      <c r="AG97" s="1" t="s">
        <v>3</v>
      </c>
      <c r="AH97" s="1" t="s">
        <v>4</v>
      </c>
      <c r="AI97" s="1" t="s">
        <v>5</v>
      </c>
      <c r="AJ97" s="1" t="s">
        <v>6</v>
      </c>
    </row>
    <row r="98" spans="2:36" ht="12.75" x14ac:dyDescent="0.2">
      <c r="B98" s="10"/>
      <c r="C98" s="1" t="s">
        <v>17</v>
      </c>
      <c r="D98" s="1">
        <v>2000</v>
      </c>
      <c r="E98" s="1">
        <v>10</v>
      </c>
      <c r="F98">
        <f t="shared" ref="F98:F104" si="2">E98/D98</f>
        <v>5.0000000000000001E-3</v>
      </c>
      <c r="I98" s="10"/>
      <c r="J98" s="1" t="s">
        <v>17</v>
      </c>
      <c r="K98" s="1">
        <v>1</v>
      </c>
      <c r="L98" s="1">
        <v>1.75</v>
      </c>
      <c r="M98" s="1">
        <v>3.5</v>
      </c>
      <c r="N98" s="1">
        <v>7</v>
      </c>
      <c r="O98" s="1">
        <v>1.75</v>
      </c>
      <c r="P98" s="1">
        <v>1.75</v>
      </c>
      <c r="R98" s="10"/>
      <c r="S98" s="1" t="s">
        <v>17</v>
      </c>
      <c r="T98" s="1">
        <v>7</v>
      </c>
      <c r="U98" s="1">
        <v>4</v>
      </c>
      <c r="V98" s="1">
        <v>2</v>
      </c>
      <c r="W98" s="1">
        <v>1</v>
      </c>
      <c r="X98" s="1">
        <v>4</v>
      </c>
      <c r="Y98" s="1">
        <v>4</v>
      </c>
      <c r="AC98" s="10"/>
      <c r="AD98" s="1" t="s">
        <v>17</v>
      </c>
      <c r="AE98" s="1">
        <v>688023</v>
      </c>
      <c r="AF98" s="1">
        <v>269659</v>
      </c>
      <c r="AG98" s="1">
        <v>688023</v>
      </c>
      <c r="AH98" s="1">
        <v>312851</v>
      </c>
      <c r="AI98" s="1">
        <v>116591</v>
      </c>
      <c r="AJ98" s="1">
        <v>688023</v>
      </c>
    </row>
    <row r="99" spans="2:36" ht="12.75" x14ac:dyDescent="0.2">
      <c r="B99" s="10"/>
      <c r="C99" s="1" t="s">
        <v>7</v>
      </c>
      <c r="D99" s="1">
        <v>5000</v>
      </c>
      <c r="E99" s="1">
        <v>10</v>
      </c>
      <c r="F99">
        <f t="shared" si="2"/>
        <v>2E-3</v>
      </c>
      <c r="I99" s="10"/>
      <c r="J99" s="1" t="s">
        <v>7</v>
      </c>
      <c r="K99" s="1">
        <v>1</v>
      </c>
      <c r="L99" s="1">
        <v>1.736842</v>
      </c>
      <c r="M99" s="1">
        <v>4.7142860000000004</v>
      </c>
      <c r="N99" s="1">
        <v>5.5</v>
      </c>
      <c r="O99" s="1">
        <v>1.941176</v>
      </c>
      <c r="P99" s="1">
        <v>3.6666669999999999</v>
      </c>
      <c r="R99" s="10"/>
      <c r="S99" s="1" t="s">
        <v>7</v>
      </c>
      <c r="T99" s="1">
        <v>33</v>
      </c>
      <c r="U99" s="1">
        <v>19</v>
      </c>
      <c r="V99" s="1">
        <v>7</v>
      </c>
      <c r="W99" s="1">
        <v>6</v>
      </c>
      <c r="X99" s="1">
        <v>17</v>
      </c>
      <c r="Y99" s="1">
        <v>9</v>
      </c>
      <c r="AC99" s="10"/>
      <c r="AD99" s="1" t="s">
        <v>7</v>
      </c>
      <c r="AE99" s="1">
        <v>3594390</v>
      </c>
      <c r="AF99" s="1">
        <v>1480597</v>
      </c>
      <c r="AG99" s="1">
        <v>3594390</v>
      </c>
      <c r="AH99" s="1">
        <v>1638052</v>
      </c>
      <c r="AI99" s="1">
        <v>503007</v>
      </c>
      <c r="AJ99" s="1">
        <v>3594390</v>
      </c>
    </row>
    <row r="100" spans="2:36" ht="12.75" x14ac:dyDescent="0.2">
      <c r="B100" s="10"/>
      <c r="C100" s="1" t="s">
        <v>8</v>
      </c>
      <c r="D100" s="1">
        <v>10000</v>
      </c>
      <c r="E100" s="1">
        <v>20</v>
      </c>
      <c r="F100">
        <f t="shared" si="2"/>
        <v>2E-3</v>
      </c>
      <c r="I100" s="10"/>
      <c r="J100" s="1" t="s">
        <v>8</v>
      </c>
      <c r="K100" s="1">
        <v>1</v>
      </c>
      <c r="L100" s="1">
        <v>1.6885250000000001</v>
      </c>
      <c r="M100" s="1">
        <v>4.4782609999999998</v>
      </c>
      <c r="N100" s="1">
        <v>5.4210520000000004</v>
      </c>
      <c r="O100" s="1">
        <v>1.3918919999999999</v>
      </c>
      <c r="P100" s="1">
        <v>6.0588240000000004</v>
      </c>
      <c r="R100" s="10"/>
      <c r="S100" s="1" t="s">
        <v>8</v>
      </c>
      <c r="T100" s="1">
        <v>103</v>
      </c>
      <c r="U100" s="1">
        <v>61</v>
      </c>
      <c r="V100" s="1">
        <v>23</v>
      </c>
      <c r="W100" s="1">
        <v>19</v>
      </c>
      <c r="X100" s="1">
        <v>74</v>
      </c>
      <c r="Y100" s="1">
        <v>17</v>
      </c>
      <c r="AC100" s="10"/>
      <c r="AD100" s="1" t="s">
        <v>8</v>
      </c>
      <c r="AE100" s="1">
        <v>12419800</v>
      </c>
      <c r="AF100" s="1">
        <v>5427982</v>
      </c>
      <c r="AG100" s="1">
        <v>12419800</v>
      </c>
      <c r="AH100" s="1">
        <v>5781832</v>
      </c>
      <c r="AI100" s="1">
        <v>1914812</v>
      </c>
      <c r="AJ100" s="1">
        <v>12419800</v>
      </c>
    </row>
    <row r="101" spans="2:36" ht="12.75" x14ac:dyDescent="0.2">
      <c r="B101" s="10"/>
      <c r="C101" s="1" t="s">
        <v>9</v>
      </c>
      <c r="D101" s="1">
        <v>20000</v>
      </c>
      <c r="E101" s="1">
        <v>20</v>
      </c>
      <c r="F101">
        <f t="shared" si="2"/>
        <v>1E-3</v>
      </c>
      <c r="I101" s="10"/>
      <c r="J101" s="1" t="s">
        <v>9</v>
      </c>
      <c r="K101" s="1">
        <v>1</v>
      </c>
      <c r="L101" s="1">
        <v>1.6983239999999999</v>
      </c>
      <c r="M101" s="1">
        <v>4.4057969999999997</v>
      </c>
      <c r="N101" s="1">
        <v>5.8461540000000003</v>
      </c>
      <c r="O101" s="1">
        <v>1.5833330000000001</v>
      </c>
      <c r="P101" s="1">
        <v>9.8064520000000002</v>
      </c>
      <c r="R101" s="10"/>
      <c r="S101" s="1" t="s">
        <v>9</v>
      </c>
      <c r="T101" s="1">
        <v>304</v>
      </c>
      <c r="U101" s="1">
        <v>179</v>
      </c>
      <c r="V101" s="1">
        <v>69</v>
      </c>
      <c r="W101" s="1">
        <v>52</v>
      </c>
      <c r="X101" s="1">
        <v>192</v>
      </c>
      <c r="Y101" s="1">
        <v>31</v>
      </c>
      <c r="AC101" s="10"/>
      <c r="AD101" s="1" t="s">
        <v>9</v>
      </c>
      <c r="AE101" s="1">
        <v>41354457</v>
      </c>
      <c r="AF101" s="1">
        <v>18394061</v>
      </c>
      <c r="AG101" s="1">
        <v>41354457</v>
      </c>
      <c r="AH101" s="1">
        <v>19263458</v>
      </c>
      <c r="AI101" s="1">
        <v>6346317</v>
      </c>
      <c r="AJ101" s="1">
        <v>41354457</v>
      </c>
    </row>
    <row r="102" spans="2:36" ht="12.75" x14ac:dyDescent="0.2">
      <c r="B102" s="10"/>
      <c r="C102" s="1" t="s">
        <v>18</v>
      </c>
      <c r="D102" s="1">
        <v>50000</v>
      </c>
      <c r="E102" s="1">
        <v>50</v>
      </c>
      <c r="F102">
        <f t="shared" si="2"/>
        <v>1E-3</v>
      </c>
      <c r="I102" s="10"/>
      <c r="J102" s="1" t="s">
        <v>18</v>
      </c>
      <c r="K102" s="1">
        <v>1</v>
      </c>
      <c r="L102" s="1">
        <v>1.681081</v>
      </c>
      <c r="M102" s="1">
        <v>4.4323040000000002</v>
      </c>
      <c r="N102" s="1">
        <v>5.620482</v>
      </c>
      <c r="O102" s="1">
        <v>1.3842730000000001</v>
      </c>
      <c r="P102" s="1">
        <v>13.328571</v>
      </c>
      <c r="R102" s="10"/>
      <c r="S102" s="1" t="s">
        <v>18</v>
      </c>
      <c r="T102" s="1">
        <v>1866</v>
      </c>
      <c r="U102" s="1">
        <v>1110</v>
      </c>
      <c r="V102" s="1">
        <v>421</v>
      </c>
      <c r="W102" s="1">
        <v>332</v>
      </c>
      <c r="X102" s="1">
        <v>1348</v>
      </c>
      <c r="Y102" s="1">
        <v>140</v>
      </c>
      <c r="AC102" s="10"/>
      <c r="AD102" s="1" t="s">
        <v>18</v>
      </c>
      <c r="AE102" s="1">
        <v>249227817</v>
      </c>
      <c r="AF102" s="1">
        <v>115662388</v>
      </c>
      <c r="AG102" s="1">
        <v>249227817</v>
      </c>
      <c r="AH102" s="1">
        <v>118319495</v>
      </c>
      <c r="AI102" s="1">
        <v>43169316</v>
      </c>
      <c r="AJ102" s="1">
        <v>249227817</v>
      </c>
    </row>
    <row r="103" spans="2:36" ht="12.75" x14ac:dyDescent="0.2">
      <c r="B103" s="10"/>
      <c r="C103" s="1" t="s">
        <v>19</v>
      </c>
      <c r="D103" s="1">
        <v>75000</v>
      </c>
      <c r="E103" s="1">
        <v>75</v>
      </c>
      <c r="F103">
        <f t="shared" si="2"/>
        <v>1E-3</v>
      </c>
      <c r="I103" s="10"/>
      <c r="J103" s="1" t="s">
        <v>19</v>
      </c>
      <c r="K103" s="1">
        <v>1</v>
      </c>
      <c r="L103" s="1">
        <v>1.575183</v>
      </c>
      <c r="M103" s="1">
        <v>4.2265899999999998</v>
      </c>
      <c r="N103" s="1">
        <v>5.2604319999999998</v>
      </c>
      <c r="O103" s="1">
        <v>1.7756190000000001</v>
      </c>
      <c r="P103" s="1">
        <v>16.105726000000001</v>
      </c>
      <c r="R103" s="10"/>
      <c r="S103" s="1" t="s">
        <v>19</v>
      </c>
      <c r="T103" s="1">
        <v>3656</v>
      </c>
      <c r="U103" s="1">
        <v>2321</v>
      </c>
      <c r="V103" s="1">
        <v>865</v>
      </c>
      <c r="W103" s="1">
        <v>695</v>
      </c>
      <c r="X103" s="1">
        <v>2059</v>
      </c>
      <c r="Y103" s="1">
        <v>227</v>
      </c>
      <c r="AC103" s="10"/>
      <c r="AD103" s="1" t="s">
        <v>19</v>
      </c>
      <c r="AE103" s="1">
        <v>564447799</v>
      </c>
      <c r="AF103" s="1">
        <v>273472455</v>
      </c>
      <c r="AG103" s="1">
        <v>564447799</v>
      </c>
      <c r="AH103" s="1">
        <v>276902260</v>
      </c>
      <c r="AI103" s="1">
        <v>76897459</v>
      </c>
      <c r="AJ103" s="1">
        <v>564447799</v>
      </c>
    </row>
    <row r="104" spans="2:36" ht="12.75" x14ac:dyDescent="0.2">
      <c r="B104" s="10"/>
      <c r="C104" s="1" t="s">
        <v>20</v>
      </c>
      <c r="D104" s="1">
        <v>100000</v>
      </c>
      <c r="E104" s="1">
        <v>100</v>
      </c>
      <c r="F104">
        <f t="shared" si="2"/>
        <v>1E-3</v>
      </c>
      <c r="I104" s="10"/>
      <c r="J104" s="1" t="s">
        <v>20</v>
      </c>
      <c r="K104" s="1">
        <v>1</v>
      </c>
      <c r="L104" s="1">
        <v>1.5494209999999999</v>
      </c>
      <c r="M104" s="1">
        <v>4.2704319999999996</v>
      </c>
      <c r="N104" s="1">
        <v>5.1872480000000003</v>
      </c>
      <c r="O104" s="1">
        <v>1.7512259999999999</v>
      </c>
      <c r="P104" s="1">
        <v>14.740826</v>
      </c>
      <c r="R104" s="10"/>
      <c r="S104" s="1" t="s">
        <v>20</v>
      </c>
      <c r="T104" s="1">
        <v>6427</v>
      </c>
      <c r="U104" s="1">
        <v>4148</v>
      </c>
      <c r="V104" s="1">
        <v>1505</v>
      </c>
      <c r="W104" s="1">
        <v>1239</v>
      </c>
      <c r="X104" s="1">
        <v>3670</v>
      </c>
      <c r="Y104" s="1">
        <v>436</v>
      </c>
      <c r="AC104" s="10"/>
      <c r="AD104" s="1" t="s">
        <v>20</v>
      </c>
      <c r="AE104" s="1">
        <v>965024961</v>
      </c>
      <c r="AF104" s="1">
        <v>462228022</v>
      </c>
      <c r="AG104" s="1">
        <v>965024961</v>
      </c>
      <c r="AH104" s="1">
        <v>469550588</v>
      </c>
      <c r="AI104" s="1">
        <v>125230262</v>
      </c>
      <c r="AJ104" s="1">
        <v>965024961</v>
      </c>
    </row>
    <row r="105" spans="2:36" ht="12.75" x14ac:dyDescent="0.2">
      <c r="O105" s="1"/>
      <c r="P105" s="1"/>
      <c r="S105" s="1"/>
      <c r="T105" s="1"/>
      <c r="U105" s="1"/>
      <c r="V105" s="1"/>
      <c r="W105" s="1"/>
      <c r="X105" s="1"/>
      <c r="Y105" s="1"/>
      <c r="Z105" s="1"/>
      <c r="AA105" s="3"/>
      <c r="AB105" s="3"/>
      <c r="AC105" s="1"/>
      <c r="AD105" s="1"/>
      <c r="AE105" s="1"/>
    </row>
    <row r="106" spans="2:36" ht="12.75" x14ac:dyDescent="0.2">
      <c r="C106" s="9" t="s">
        <v>10</v>
      </c>
      <c r="D106" s="10"/>
      <c r="E106" s="10"/>
      <c r="F106" s="10"/>
      <c r="J106" s="9" t="s">
        <v>11</v>
      </c>
      <c r="K106" s="10"/>
      <c r="L106" s="10"/>
      <c r="M106" s="10"/>
      <c r="N106" s="10"/>
      <c r="O106" s="10"/>
      <c r="P106" s="10"/>
      <c r="Q106" s="1"/>
      <c r="S106" s="9" t="s">
        <v>12</v>
      </c>
      <c r="T106" s="10"/>
      <c r="U106" s="10"/>
      <c r="V106" s="10"/>
      <c r="W106" s="10"/>
      <c r="X106" s="10"/>
      <c r="Y106" s="10"/>
      <c r="Z106" s="1" t="s">
        <v>21</v>
      </c>
      <c r="AA106" s="3"/>
      <c r="AB106" s="3"/>
      <c r="AD106" s="9" t="s">
        <v>13</v>
      </c>
      <c r="AE106" s="10"/>
      <c r="AF106" s="10"/>
      <c r="AG106" s="10"/>
      <c r="AH106" s="10"/>
      <c r="AI106" s="10"/>
      <c r="AJ106" s="10"/>
    </row>
    <row r="107" spans="2:36" ht="12.75" x14ac:dyDescent="0.2">
      <c r="B107" s="11" t="s">
        <v>22</v>
      </c>
      <c r="C107" s="1"/>
      <c r="D107" s="1" t="s">
        <v>0</v>
      </c>
      <c r="E107" s="1" t="s">
        <v>15</v>
      </c>
      <c r="F107" s="1" t="s">
        <v>16</v>
      </c>
      <c r="I107" s="11" t="s">
        <v>22</v>
      </c>
      <c r="J107" s="1" t="s">
        <v>0</v>
      </c>
      <c r="K107" s="1" t="s">
        <v>1</v>
      </c>
      <c r="L107" s="1" t="s">
        <v>2</v>
      </c>
      <c r="M107" s="1" t="s">
        <v>3</v>
      </c>
      <c r="N107" s="1" t="s">
        <v>4</v>
      </c>
      <c r="O107" s="1" t="s">
        <v>5</v>
      </c>
      <c r="P107" s="1" t="s">
        <v>6</v>
      </c>
      <c r="Q107" s="1"/>
      <c r="R107" s="11" t="s">
        <v>22</v>
      </c>
      <c r="S107" s="1" t="s">
        <v>0</v>
      </c>
      <c r="T107" s="1" t="s">
        <v>1</v>
      </c>
      <c r="U107" s="1" t="s">
        <v>2</v>
      </c>
      <c r="V107" s="1" t="s">
        <v>3</v>
      </c>
      <c r="W107" s="1" t="s">
        <v>4</v>
      </c>
      <c r="X107" s="1" t="s">
        <v>5</v>
      </c>
      <c r="Y107" s="1" t="s">
        <v>6</v>
      </c>
      <c r="Z107" s="1" t="s">
        <v>21</v>
      </c>
      <c r="AA107" s="3"/>
      <c r="AB107" s="1"/>
      <c r="AC107" s="11" t="s">
        <v>22</v>
      </c>
      <c r="AD107" s="1" t="s">
        <v>0</v>
      </c>
      <c r="AE107" s="1" t="s">
        <v>1</v>
      </c>
      <c r="AF107" s="1" t="s">
        <v>2</v>
      </c>
      <c r="AG107" s="1" t="s">
        <v>3</v>
      </c>
      <c r="AH107" s="1" t="s">
        <v>4</v>
      </c>
      <c r="AI107" s="1" t="s">
        <v>5</v>
      </c>
      <c r="AJ107" s="1" t="s">
        <v>6</v>
      </c>
    </row>
    <row r="108" spans="2:36" ht="12.75" x14ac:dyDescent="0.2">
      <c r="B108" s="10"/>
      <c r="C108" s="1" t="s">
        <v>17</v>
      </c>
      <c r="D108" s="1">
        <v>2000</v>
      </c>
      <c r="E108" s="1">
        <v>10</v>
      </c>
      <c r="F108">
        <f t="shared" ref="F108:F114" si="3">E108/D108</f>
        <v>5.0000000000000001E-3</v>
      </c>
      <c r="I108" s="10"/>
      <c r="J108" s="1" t="s">
        <v>17</v>
      </c>
      <c r="K108" s="1">
        <v>1</v>
      </c>
      <c r="L108" s="1">
        <v>1.454545</v>
      </c>
      <c r="M108" s="1">
        <v>4</v>
      </c>
      <c r="N108" s="1">
        <v>5.3333329999999997</v>
      </c>
      <c r="O108" s="1">
        <v>2.6666669999999999</v>
      </c>
      <c r="P108" s="1">
        <v>8</v>
      </c>
      <c r="Q108" s="1"/>
      <c r="R108" s="10"/>
      <c r="S108" s="1" t="s">
        <v>17</v>
      </c>
      <c r="T108" s="1">
        <v>16</v>
      </c>
      <c r="U108" s="1">
        <v>11</v>
      </c>
      <c r="V108" s="1">
        <v>4</v>
      </c>
      <c r="W108" s="1">
        <v>3</v>
      </c>
      <c r="X108" s="1">
        <v>6</v>
      </c>
      <c r="Y108" s="1">
        <v>2</v>
      </c>
      <c r="Z108" s="1" t="s">
        <v>21</v>
      </c>
      <c r="AA108" s="3"/>
      <c r="AB108" s="3"/>
      <c r="AC108" s="10"/>
      <c r="AD108" s="1" t="s">
        <v>17</v>
      </c>
      <c r="AE108" s="1">
        <v>1452695</v>
      </c>
      <c r="AF108" s="1">
        <v>613011</v>
      </c>
      <c r="AG108" s="1">
        <v>1452695</v>
      </c>
      <c r="AH108" s="1">
        <v>690790</v>
      </c>
      <c r="AI108" s="1">
        <v>267203</v>
      </c>
      <c r="AJ108" s="1">
        <v>1452695</v>
      </c>
    </row>
    <row r="109" spans="2:36" ht="12.75" x14ac:dyDescent="0.2">
      <c r="B109" s="10"/>
      <c r="C109" s="1" t="s">
        <v>7</v>
      </c>
      <c r="D109" s="1">
        <v>5000</v>
      </c>
      <c r="E109" s="1">
        <v>10</v>
      </c>
      <c r="F109">
        <f t="shared" si="3"/>
        <v>2E-3</v>
      </c>
      <c r="I109" s="10"/>
      <c r="J109" s="1" t="s">
        <v>7</v>
      </c>
      <c r="K109" s="1">
        <v>1</v>
      </c>
      <c r="L109" s="1">
        <v>1.648649</v>
      </c>
      <c r="M109" s="1">
        <v>4.6923069999999996</v>
      </c>
      <c r="N109" s="1">
        <v>5.5454549999999996</v>
      </c>
      <c r="O109" s="1">
        <v>3.2105260000000002</v>
      </c>
      <c r="P109" s="1">
        <v>12.2</v>
      </c>
      <c r="Q109" s="1"/>
      <c r="R109" s="10"/>
      <c r="S109" s="1" t="s">
        <v>7</v>
      </c>
      <c r="T109" s="1">
        <v>61</v>
      </c>
      <c r="U109" s="1">
        <v>37</v>
      </c>
      <c r="V109" s="1">
        <v>13</v>
      </c>
      <c r="W109" s="1">
        <v>11</v>
      </c>
      <c r="X109" s="1">
        <v>19</v>
      </c>
      <c r="Y109" s="1">
        <v>5</v>
      </c>
      <c r="Z109" s="1" t="s">
        <v>21</v>
      </c>
      <c r="AA109" s="3"/>
      <c r="AB109" s="3"/>
      <c r="AC109" s="10"/>
      <c r="AD109" s="1" t="s">
        <v>7</v>
      </c>
      <c r="AE109" s="1">
        <v>6261611</v>
      </c>
      <c r="AF109" s="1">
        <v>2608840</v>
      </c>
      <c r="AG109" s="1">
        <v>6261611</v>
      </c>
      <c r="AH109" s="1">
        <v>2868721</v>
      </c>
      <c r="AI109" s="1">
        <v>896693</v>
      </c>
      <c r="AJ109" s="1">
        <v>6261611</v>
      </c>
    </row>
    <row r="110" spans="2:36" ht="12.75" x14ac:dyDescent="0.2">
      <c r="B110" s="10"/>
      <c r="C110" s="1" t="s">
        <v>8</v>
      </c>
      <c r="D110" s="1">
        <v>10000</v>
      </c>
      <c r="E110" s="1">
        <v>20</v>
      </c>
      <c r="F110">
        <f t="shared" si="3"/>
        <v>2E-3</v>
      </c>
      <c r="I110" s="10"/>
      <c r="J110" s="1" t="s">
        <v>8</v>
      </c>
      <c r="K110" s="1">
        <v>1</v>
      </c>
      <c r="L110" s="1">
        <v>1.7054260000000001</v>
      </c>
      <c r="M110" s="1">
        <v>4.6808509999999997</v>
      </c>
      <c r="N110" s="1">
        <v>5.7894740000000002</v>
      </c>
      <c r="O110" s="1">
        <v>3.3333330000000001</v>
      </c>
      <c r="P110" s="1">
        <v>31.428571999999999</v>
      </c>
      <c r="Q110" s="1"/>
      <c r="R110" s="10"/>
      <c r="S110" s="1" t="s">
        <v>8</v>
      </c>
      <c r="T110" s="1">
        <v>220</v>
      </c>
      <c r="U110" s="1">
        <v>129</v>
      </c>
      <c r="V110" s="1">
        <v>47</v>
      </c>
      <c r="W110" s="1">
        <v>38</v>
      </c>
      <c r="X110" s="1">
        <v>66</v>
      </c>
      <c r="Y110" s="1">
        <v>7</v>
      </c>
      <c r="Z110" s="1" t="s">
        <v>21</v>
      </c>
      <c r="AA110" s="3"/>
      <c r="AB110" s="3"/>
      <c r="AC110" s="10"/>
      <c r="AD110" s="1" t="s">
        <v>8</v>
      </c>
      <c r="AE110" s="1">
        <v>22912355</v>
      </c>
      <c r="AF110" s="1">
        <v>9484620</v>
      </c>
      <c r="AG110" s="1">
        <v>22912355</v>
      </c>
      <c r="AH110" s="1">
        <v>10663119</v>
      </c>
      <c r="AI110" s="1">
        <v>2780095</v>
      </c>
      <c r="AJ110" s="1">
        <v>22912355</v>
      </c>
    </row>
    <row r="111" spans="2:36" ht="12.75" x14ac:dyDescent="0.2">
      <c r="B111" s="10"/>
      <c r="C111" s="1" t="s">
        <v>9</v>
      </c>
      <c r="D111" s="1">
        <v>20000</v>
      </c>
      <c r="E111" s="1">
        <v>20</v>
      </c>
      <c r="F111">
        <f t="shared" si="3"/>
        <v>1E-3</v>
      </c>
      <c r="I111" s="10"/>
      <c r="J111" s="1" t="s">
        <v>9</v>
      </c>
      <c r="K111" s="1">
        <v>1</v>
      </c>
      <c r="L111" s="1">
        <v>1.775811</v>
      </c>
      <c r="M111" s="1">
        <v>4.6666670000000003</v>
      </c>
      <c r="N111" s="1">
        <v>5.4727269999999999</v>
      </c>
      <c r="O111" s="1">
        <v>3.6707320000000001</v>
      </c>
      <c r="P111" s="1">
        <v>33.444443</v>
      </c>
      <c r="Q111" s="1"/>
      <c r="R111" s="10"/>
      <c r="S111" s="1" t="s">
        <v>9</v>
      </c>
      <c r="T111" s="1">
        <v>602</v>
      </c>
      <c r="U111" s="1">
        <v>339</v>
      </c>
      <c r="V111" s="1">
        <v>129</v>
      </c>
      <c r="W111" s="1">
        <v>110</v>
      </c>
      <c r="X111" s="1">
        <v>164</v>
      </c>
      <c r="Y111" s="1">
        <v>18</v>
      </c>
      <c r="Z111" s="1" t="s">
        <v>21</v>
      </c>
      <c r="AA111" s="3"/>
      <c r="AB111" s="1"/>
      <c r="AC111" s="10"/>
      <c r="AD111" s="1" t="s">
        <v>9</v>
      </c>
      <c r="AE111" s="1">
        <v>64299736</v>
      </c>
      <c r="AF111" s="1">
        <v>26812073</v>
      </c>
      <c r="AG111" s="1">
        <v>64299736</v>
      </c>
      <c r="AH111" s="1">
        <v>30648115</v>
      </c>
      <c r="AI111" s="1">
        <v>7671000</v>
      </c>
      <c r="AJ111" s="1">
        <v>64299736</v>
      </c>
    </row>
    <row r="112" spans="2:36" ht="12.75" x14ac:dyDescent="0.2">
      <c r="B112" s="10"/>
      <c r="C112" s="1" t="s">
        <v>18</v>
      </c>
      <c r="D112" s="1">
        <v>50000</v>
      </c>
      <c r="E112" s="1">
        <v>50</v>
      </c>
      <c r="F112">
        <f t="shared" si="3"/>
        <v>1E-3</v>
      </c>
      <c r="I112" s="10"/>
      <c r="J112" s="1" t="s">
        <v>18</v>
      </c>
      <c r="K112" s="1">
        <v>1</v>
      </c>
      <c r="L112" s="1">
        <v>1.821715</v>
      </c>
      <c r="M112" s="1">
        <v>4.6285270000000001</v>
      </c>
      <c r="N112" s="1">
        <v>5.9059999999999997</v>
      </c>
      <c r="O112" s="1">
        <v>3.815245</v>
      </c>
      <c r="P112" s="1">
        <v>28.39423</v>
      </c>
      <c r="Q112" s="1"/>
      <c r="R112" s="10"/>
      <c r="S112" s="1" t="s">
        <v>18</v>
      </c>
      <c r="T112" s="1">
        <v>2953</v>
      </c>
      <c r="U112" s="1">
        <v>1621</v>
      </c>
      <c r="V112" s="1">
        <v>638</v>
      </c>
      <c r="W112" s="1">
        <v>500</v>
      </c>
      <c r="X112" s="1">
        <v>774</v>
      </c>
      <c r="Y112" s="1">
        <v>104</v>
      </c>
      <c r="Z112" s="1" t="s">
        <v>21</v>
      </c>
      <c r="AA112" s="3"/>
      <c r="AB112" s="1"/>
      <c r="AC112" s="10"/>
      <c r="AD112" s="1" t="s">
        <v>18</v>
      </c>
      <c r="AE112" s="1">
        <v>324685532</v>
      </c>
      <c r="AF112" s="1">
        <v>134511971</v>
      </c>
      <c r="AG112" s="1">
        <v>324685532</v>
      </c>
      <c r="AH112" s="1">
        <v>151855161</v>
      </c>
      <c r="AI112" s="1">
        <v>35845949</v>
      </c>
      <c r="AJ112" s="1">
        <v>324685532</v>
      </c>
    </row>
    <row r="113" spans="1:36" ht="12.75" x14ac:dyDescent="0.2">
      <c r="B113" s="10"/>
      <c r="C113" s="1" t="s">
        <v>19</v>
      </c>
      <c r="D113" s="1">
        <v>75000</v>
      </c>
      <c r="E113" s="1">
        <v>75</v>
      </c>
      <c r="F113">
        <f t="shared" si="3"/>
        <v>1E-3</v>
      </c>
      <c r="I113" s="10"/>
      <c r="J113" s="1" t="s">
        <v>19</v>
      </c>
      <c r="K113" s="1">
        <v>1</v>
      </c>
      <c r="L113" s="1">
        <v>1.8112839999999999</v>
      </c>
      <c r="M113" s="1">
        <v>4.7088150000000004</v>
      </c>
      <c r="N113" s="1">
        <v>5.48569</v>
      </c>
      <c r="O113" s="1">
        <v>4.2539160000000003</v>
      </c>
      <c r="P113" s="1">
        <v>27.382352999999998</v>
      </c>
      <c r="Q113" s="1"/>
      <c r="R113" s="10"/>
      <c r="S113" s="1" t="s">
        <v>19</v>
      </c>
      <c r="T113" s="1">
        <v>6517</v>
      </c>
      <c r="U113" s="1">
        <v>3598</v>
      </c>
      <c r="V113" s="1">
        <v>1384</v>
      </c>
      <c r="W113" s="1">
        <v>1188</v>
      </c>
      <c r="X113" s="1">
        <v>1532</v>
      </c>
      <c r="Y113" s="1">
        <v>238</v>
      </c>
      <c r="Z113" s="1" t="s">
        <v>21</v>
      </c>
      <c r="AA113" s="3"/>
      <c r="AB113" s="3"/>
      <c r="AC113" s="10"/>
      <c r="AD113" s="1" t="s">
        <v>19</v>
      </c>
      <c r="AE113" s="1">
        <v>714660962</v>
      </c>
      <c r="AF113" s="1">
        <v>308594371</v>
      </c>
      <c r="AG113" s="1">
        <v>714660962</v>
      </c>
      <c r="AH113" s="1">
        <v>341716629</v>
      </c>
      <c r="AI113" s="1">
        <v>75500510</v>
      </c>
      <c r="AJ113" s="1">
        <v>714660962</v>
      </c>
    </row>
    <row r="114" spans="1:36" ht="12.75" x14ac:dyDescent="0.2">
      <c r="B114" s="10"/>
      <c r="C114" s="1" t="s">
        <v>20</v>
      </c>
      <c r="D114" s="1">
        <v>100000</v>
      </c>
      <c r="E114" s="1">
        <v>100</v>
      </c>
      <c r="F114">
        <f t="shared" si="3"/>
        <v>1E-3</v>
      </c>
      <c r="I114" s="10"/>
      <c r="J114" s="1" t="s">
        <v>20</v>
      </c>
      <c r="K114" s="1">
        <v>1</v>
      </c>
      <c r="L114" s="1">
        <v>1.8603460000000001</v>
      </c>
      <c r="M114" s="1">
        <v>4.8173810000000001</v>
      </c>
      <c r="N114" s="1">
        <v>6.1372450000000001</v>
      </c>
      <c r="O114" s="1">
        <v>3.8357779999999999</v>
      </c>
      <c r="P114" s="1">
        <v>22.956105999999998</v>
      </c>
      <c r="Q114" s="1"/>
      <c r="R114" s="10"/>
      <c r="S114" s="1" t="s">
        <v>20</v>
      </c>
      <c r="T114" s="1">
        <v>12029</v>
      </c>
      <c r="U114" s="1">
        <v>6466</v>
      </c>
      <c r="V114" s="1">
        <v>2497</v>
      </c>
      <c r="W114" s="1">
        <v>1960</v>
      </c>
      <c r="X114" s="1">
        <v>3136</v>
      </c>
      <c r="Y114" s="1">
        <v>524</v>
      </c>
      <c r="Z114" s="1" t="s">
        <v>21</v>
      </c>
      <c r="AA114" s="3"/>
      <c r="AB114" s="3"/>
      <c r="AC114" s="10"/>
      <c r="AD114" s="1" t="s">
        <v>20</v>
      </c>
      <c r="AE114" s="1">
        <v>1133279125</v>
      </c>
      <c r="AF114" s="1">
        <v>490065087</v>
      </c>
      <c r="AG114" s="1">
        <v>1133279125</v>
      </c>
      <c r="AH114" s="1">
        <v>537883640</v>
      </c>
      <c r="AI114" s="1">
        <v>140587454</v>
      </c>
      <c r="AJ114" s="1">
        <v>1133279125</v>
      </c>
    </row>
    <row r="117" spans="1:36" ht="12.75" x14ac:dyDescent="0.2">
      <c r="A117" s="12" t="s">
        <v>14</v>
      </c>
    </row>
    <row r="118" spans="1:36" ht="15.75" customHeight="1" x14ac:dyDescent="0.2">
      <c r="A118" s="10"/>
    </row>
    <row r="119" spans="1:36" ht="15.75" customHeight="1" x14ac:dyDescent="0.2">
      <c r="A119" s="10"/>
    </row>
    <row r="120" spans="1:36" ht="15.75" customHeight="1" x14ac:dyDescent="0.2">
      <c r="A120" s="10"/>
    </row>
    <row r="121" spans="1:36" ht="15.75" customHeight="1" x14ac:dyDescent="0.2">
      <c r="A121" s="10"/>
    </row>
    <row r="122" spans="1:36" ht="15.75" customHeight="1" x14ac:dyDescent="0.2">
      <c r="A122" s="10"/>
    </row>
    <row r="123" spans="1:36" ht="15.75" customHeight="1" x14ac:dyDescent="0.2">
      <c r="A123" s="10"/>
    </row>
    <row r="124" spans="1:36" ht="15.75" customHeight="1" x14ac:dyDescent="0.2">
      <c r="A124" s="10"/>
    </row>
    <row r="125" spans="1:36" ht="15.75" customHeight="1" x14ac:dyDescent="0.2">
      <c r="A125" s="10"/>
    </row>
    <row r="126" spans="1:36" ht="15.75" customHeight="1" x14ac:dyDescent="0.2">
      <c r="A126" s="10"/>
    </row>
    <row r="127" spans="1:36" ht="15.75" customHeight="1" x14ac:dyDescent="0.2">
      <c r="A127" s="10"/>
    </row>
    <row r="128" spans="1:36" ht="15.75" customHeight="1" x14ac:dyDescent="0.2">
      <c r="A128" s="10"/>
    </row>
    <row r="129" spans="1:1" ht="15.75" customHeight="1" x14ac:dyDescent="0.2">
      <c r="A129" s="10"/>
    </row>
    <row r="130" spans="1:1" ht="15.75" customHeight="1" x14ac:dyDescent="0.2">
      <c r="A130" s="10"/>
    </row>
    <row r="131" spans="1:1" ht="15.75" customHeight="1" x14ac:dyDescent="0.2">
      <c r="A131" s="10"/>
    </row>
    <row r="132" spans="1:1" ht="15.75" customHeight="1" x14ac:dyDescent="0.2">
      <c r="A132" s="10"/>
    </row>
    <row r="133" spans="1:1" ht="15.75" customHeight="1" x14ac:dyDescent="0.2">
      <c r="A133" s="10"/>
    </row>
    <row r="134" spans="1:1" ht="15.75" customHeight="1" x14ac:dyDescent="0.2">
      <c r="A134" s="10"/>
    </row>
    <row r="135" spans="1:1" ht="15.75" customHeight="1" x14ac:dyDescent="0.2">
      <c r="A135" s="10"/>
    </row>
    <row r="136" spans="1:1" ht="15.75" customHeight="1" x14ac:dyDescent="0.2">
      <c r="A136" s="10"/>
    </row>
    <row r="137" spans="1:1" ht="15.75" customHeight="1" x14ac:dyDescent="0.2">
      <c r="A137" s="10"/>
    </row>
    <row r="138" spans="1:1" ht="15.75" customHeight="1" x14ac:dyDescent="0.2">
      <c r="A138" s="10"/>
    </row>
    <row r="139" spans="1:1" ht="15.75" customHeight="1" x14ac:dyDescent="0.2">
      <c r="A139" s="10"/>
    </row>
    <row r="140" spans="1:1" ht="15.75" customHeight="1" x14ac:dyDescent="0.2">
      <c r="A140" s="10"/>
    </row>
    <row r="141" spans="1:1" ht="15.75" customHeight="1" x14ac:dyDescent="0.2">
      <c r="A141" s="10"/>
    </row>
    <row r="142" spans="1:1" ht="15.75" customHeight="1" x14ac:dyDescent="0.2">
      <c r="A142" s="10"/>
    </row>
    <row r="143" spans="1:1" ht="15.75" customHeight="1" x14ac:dyDescent="0.2">
      <c r="A143" s="10"/>
    </row>
    <row r="144" spans="1:1" ht="15.75" customHeight="1" x14ac:dyDescent="0.2">
      <c r="A144" s="10"/>
    </row>
    <row r="145" spans="1:1" ht="15.75" customHeight="1" x14ac:dyDescent="0.2">
      <c r="A145" s="10"/>
    </row>
    <row r="146" spans="1:1" ht="15.75" customHeight="1" x14ac:dyDescent="0.2">
      <c r="A146" s="10"/>
    </row>
    <row r="147" spans="1:1" ht="15.75" customHeight="1" x14ac:dyDescent="0.2">
      <c r="A147" s="10"/>
    </row>
    <row r="150" spans="1:1" ht="12.75" x14ac:dyDescent="0.2">
      <c r="A150" s="12" t="s">
        <v>22</v>
      </c>
    </row>
    <row r="151" spans="1:1" ht="15.75" customHeight="1" x14ac:dyDescent="0.2">
      <c r="A151" s="10"/>
    </row>
    <row r="152" spans="1:1" ht="15.75" customHeight="1" x14ac:dyDescent="0.2">
      <c r="A152" s="10"/>
    </row>
    <row r="153" spans="1:1" ht="15.75" customHeight="1" x14ac:dyDescent="0.2">
      <c r="A153" s="10"/>
    </row>
    <row r="154" spans="1:1" ht="15.75" customHeight="1" x14ac:dyDescent="0.2">
      <c r="A154" s="10"/>
    </row>
    <row r="155" spans="1:1" ht="15.75" customHeight="1" x14ac:dyDescent="0.2">
      <c r="A155" s="10"/>
    </row>
    <row r="156" spans="1:1" ht="15.75" customHeight="1" x14ac:dyDescent="0.2">
      <c r="A156" s="10"/>
    </row>
    <row r="157" spans="1:1" ht="15.75" customHeight="1" x14ac:dyDescent="0.2">
      <c r="A157" s="10"/>
    </row>
    <row r="158" spans="1:1" ht="15.75" customHeight="1" x14ac:dyDescent="0.2">
      <c r="A158" s="10"/>
    </row>
    <row r="159" spans="1:1" ht="15.75" customHeight="1" x14ac:dyDescent="0.2">
      <c r="A159" s="10"/>
    </row>
    <row r="160" spans="1:1" ht="15.75" customHeight="1" x14ac:dyDescent="0.2">
      <c r="A160" s="10"/>
    </row>
    <row r="161" spans="1:1" ht="15.75" customHeight="1" x14ac:dyDescent="0.2">
      <c r="A161" s="10"/>
    </row>
    <row r="162" spans="1:1" ht="15.75" customHeight="1" x14ac:dyDescent="0.2">
      <c r="A162" s="10"/>
    </row>
    <row r="163" spans="1:1" ht="15.75" customHeight="1" x14ac:dyDescent="0.2">
      <c r="A163" s="10"/>
    </row>
    <row r="164" spans="1:1" ht="15.75" customHeight="1" x14ac:dyDescent="0.2">
      <c r="A164" s="10"/>
    </row>
    <row r="165" spans="1:1" ht="15.75" customHeight="1" x14ac:dyDescent="0.2">
      <c r="A165" s="10"/>
    </row>
    <row r="166" spans="1:1" ht="15.75" customHeight="1" x14ac:dyDescent="0.2">
      <c r="A166" s="10"/>
    </row>
    <row r="167" spans="1:1" ht="15.75" customHeight="1" x14ac:dyDescent="0.2">
      <c r="A167" s="10"/>
    </row>
    <row r="168" spans="1:1" ht="15.75" customHeight="1" x14ac:dyDescent="0.2">
      <c r="A168" s="10"/>
    </row>
    <row r="169" spans="1:1" ht="15.75" customHeight="1" x14ac:dyDescent="0.2">
      <c r="A169" s="10"/>
    </row>
    <row r="170" spans="1:1" ht="15.75" customHeight="1" x14ac:dyDescent="0.2">
      <c r="A170" s="10"/>
    </row>
    <row r="171" spans="1:1" ht="15.75" customHeight="1" x14ac:dyDescent="0.2">
      <c r="A171" s="10"/>
    </row>
    <row r="172" spans="1:1" ht="15.75" customHeight="1" x14ac:dyDescent="0.2">
      <c r="A172" s="10"/>
    </row>
    <row r="173" spans="1:1" ht="15.75" customHeight="1" x14ac:dyDescent="0.2">
      <c r="A173" s="10"/>
    </row>
    <row r="174" spans="1:1" ht="15.75" customHeight="1" x14ac:dyDescent="0.2">
      <c r="A174" s="10"/>
    </row>
    <row r="175" spans="1:1" ht="15.75" customHeight="1" x14ac:dyDescent="0.2">
      <c r="A175" s="10"/>
    </row>
    <row r="176" spans="1:1" ht="15.75" customHeight="1" x14ac:dyDescent="0.2">
      <c r="A176" s="10"/>
    </row>
    <row r="177" spans="1:8" ht="15.75" customHeight="1" x14ac:dyDescent="0.2">
      <c r="A177" s="10"/>
    </row>
    <row r="178" spans="1:8" ht="15.75" customHeight="1" x14ac:dyDescent="0.2">
      <c r="A178" s="10"/>
    </row>
    <row r="179" spans="1:8" ht="15.75" customHeight="1" x14ac:dyDescent="0.2">
      <c r="A179" s="10"/>
    </row>
    <row r="180" spans="1:8" ht="15.75" customHeight="1" x14ac:dyDescent="0.2">
      <c r="A180" s="10"/>
    </row>
    <row r="190" spans="1:8" ht="12.75" x14ac:dyDescent="0.2">
      <c r="B190" s="1"/>
    </row>
    <row r="191" spans="1:8" ht="12.75" x14ac:dyDescent="0.2">
      <c r="B191" s="1"/>
      <c r="C191" s="2"/>
      <c r="D191" s="2"/>
      <c r="E191" s="2"/>
      <c r="F191" s="2"/>
      <c r="G191" s="1"/>
      <c r="H191" s="1"/>
    </row>
    <row r="192" spans="1:8" ht="12.75" x14ac:dyDescent="0.2">
      <c r="D192" s="1" t="s">
        <v>36</v>
      </c>
      <c r="E192" s="1" t="s">
        <v>37</v>
      </c>
      <c r="F192" s="1"/>
      <c r="G192" s="1"/>
      <c r="H192" s="1"/>
    </row>
    <row r="193" spans="2:8" ht="12.75" x14ac:dyDescent="0.2">
      <c r="B193" s="13" t="s">
        <v>1</v>
      </c>
      <c r="C193" s="1" t="s">
        <v>19</v>
      </c>
      <c r="D193" s="1">
        <v>3700</v>
      </c>
      <c r="E193" s="1">
        <v>3700</v>
      </c>
      <c r="F193" s="1"/>
      <c r="G193" s="1"/>
      <c r="H193" s="1"/>
    </row>
    <row r="194" spans="2:8" ht="12.75" x14ac:dyDescent="0.2">
      <c r="B194" s="10"/>
      <c r="C194" s="1" t="s">
        <v>20</v>
      </c>
      <c r="D194" s="1">
        <v>6677</v>
      </c>
      <c r="E194" s="1">
        <v>6673</v>
      </c>
      <c r="H194" s="1"/>
    </row>
    <row r="195" spans="2:8" ht="12.75" x14ac:dyDescent="0.2">
      <c r="B195" s="13" t="s">
        <v>38</v>
      </c>
      <c r="C195" s="1" t="s">
        <v>19</v>
      </c>
      <c r="D195" s="1">
        <v>2302</v>
      </c>
      <c r="E195" s="1">
        <v>2301</v>
      </c>
      <c r="F195" s="1"/>
      <c r="G195" s="1"/>
      <c r="H195" s="1"/>
    </row>
    <row r="196" spans="2:8" ht="12.75" x14ac:dyDescent="0.2">
      <c r="B196" s="10"/>
      <c r="C196" s="1" t="s">
        <v>20</v>
      </c>
      <c r="D196" s="1">
        <v>4182</v>
      </c>
      <c r="E196" s="1">
        <v>4179</v>
      </c>
      <c r="F196" s="1"/>
      <c r="G196" s="1"/>
      <c r="H196" s="1"/>
    </row>
    <row r="197" spans="2:8" ht="12.75" x14ac:dyDescent="0.2">
      <c r="B197" s="13" t="s">
        <v>3</v>
      </c>
      <c r="C197" s="1" t="s">
        <v>19</v>
      </c>
      <c r="D197" s="1">
        <v>880</v>
      </c>
      <c r="E197" s="1">
        <v>884</v>
      </c>
      <c r="F197" s="1"/>
      <c r="G197" s="1"/>
      <c r="H197" s="1"/>
    </row>
    <row r="198" spans="2:8" ht="12.75" x14ac:dyDescent="0.2">
      <c r="B198" s="10"/>
      <c r="C198" s="1" t="s">
        <v>20</v>
      </c>
      <c r="D198" s="1">
        <v>1592</v>
      </c>
      <c r="E198" s="1">
        <v>1583</v>
      </c>
      <c r="F198" s="1"/>
      <c r="G198" s="1"/>
      <c r="H198" s="1"/>
    </row>
    <row r="199" spans="2:8" ht="12.75" x14ac:dyDescent="0.2">
      <c r="B199" s="13" t="s">
        <v>4</v>
      </c>
      <c r="C199" s="1" t="s">
        <v>19</v>
      </c>
      <c r="D199" s="1">
        <v>691</v>
      </c>
      <c r="E199" s="1">
        <v>695</v>
      </c>
      <c r="F199" s="1"/>
      <c r="G199" s="1"/>
    </row>
    <row r="200" spans="2:8" ht="12.75" x14ac:dyDescent="0.2">
      <c r="B200" s="10"/>
      <c r="C200" s="1" t="s">
        <v>20</v>
      </c>
      <c r="D200" s="1">
        <v>1148</v>
      </c>
      <c r="E200" s="1">
        <v>1153</v>
      </c>
    </row>
    <row r="201" spans="2:8" ht="12.75" x14ac:dyDescent="0.2">
      <c r="B201" s="13" t="s">
        <v>5</v>
      </c>
      <c r="C201" s="1" t="s">
        <v>19</v>
      </c>
      <c r="D201" s="1">
        <v>4304</v>
      </c>
      <c r="E201" s="1">
        <v>4315</v>
      </c>
      <c r="F201" s="1"/>
      <c r="G201" s="1"/>
      <c r="H201" s="1"/>
    </row>
    <row r="202" spans="2:8" ht="12.75" x14ac:dyDescent="0.2">
      <c r="B202" s="10"/>
      <c r="C202" s="1" t="s">
        <v>20</v>
      </c>
      <c r="D202" s="1">
        <v>6292</v>
      </c>
      <c r="E202" s="1">
        <v>6298</v>
      </c>
      <c r="F202" s="1"/>
      <c r="G202" s="1"/>
      <c r="H202" s="1"/>
    </row>
    <row r="203" spans="2:8" ht="12.75" x14ac:dyDescent="0.2">
      <c r="B203" s="13" t="s">
        <v>6</v>
      </c>
      <c r="C203" s="1" t="s">
        <v>19</v>
      </c>
      <c r="D203" s="1">
        <v>234</v>
      </c>
      <c r="E203" s="1">
        <v>236</v>
      </c>
      <c r="F203" s="1"/>
      <c r="G203" s="1"/>
      <c r="H203" s="1"/>
    </row>
    <row r="204" spans="2:8" ht="12.75" x14ac:dyDescent="0.2">
      <c r="B204" s="10"/>
      <c r="C204" s="1" t="s">
        <v>20</v>
      </c>
      <c r="D204" s="1">
        <v>404</v>
      </c>
      <c r="E204" s="1">
        <v>390</v>
      </c>
      <c r="F204" s="1"/>
      <c r="G204" s="1"/>
      <c r="H204" s="1"/>
    </row>
    <row r="205" spans="2:8" ht="12.75" x14ac:dyDescent="0.2">
      <c r="B205" s="1"/>
      <c r="C205" s="1"/>
      <c r="D205" s="1"/>
      <c r="E205" s="1"/>
      <c r="F205" s="1"/>
      <c r="G205" s="1"/>
      <c r="H205" s="1"/>
    </row>
    <row r="206" spans="2:8" ht="12.75" x14ac:dyDescent="0.2">
      <c r="B206" s="1"/>
      <c r="C206" s="1"/>
      <c r="D206" s="1"/>
      <c r="E206" s="1"/>
      <c r="F206" s="1"/>
      <c r="G206" s="1"/>
      <c r="H206" s="1"/>
    </row>
    <row r="207" spans="2:8" ht="12.75" x14ac:dyDescent="0.2">
      <c r="B207" s="1"/>
      <c r="C207" s="1"/>
      <c r="D207" s="1"/>
      <c r="E207" s="1"/>
      <c r="F207" s="1"/>
      <c r="G207" s="1"/>
      <c r="H207" s="1"/>
    </row>
    <row r="208" spans="2:8" ht="12.75" x14ac:dyDescent="0.2">
      <c r="B208" s="1"/>
      <c r="C208" s="1"/>
      <c r="D208" s="1"/>
      <c r="E208" s="1"/>
      <c r="F208" s="1"/>
      <c r="G208" s="1"/>
      <c r="H208" s="1"/>
    </row>
    <row r="209" spans="2:8" ht="12.75" x14ac:dyDescent="0.2">
      <c r="B209" s="1"/>
      <c r="C209" s="1"/>
      <c r="D209" s="1"/>
      <c r="E209" s="1"/>
      <c r="F209" s="1"/>
      <c r="G209" s="1"/>
      <c r="H209" s="1"/>
    </row>
    <row r="210" spans="2:8" ht="12.75" x14ac:dyDescent="0.2">
      <c r="B210" s="1"/>
      <c r="C210" s="1"/>
      <c r="D210" s="1"/>
      <c r="E210" s="1"/>
      <c r="F210" s="1"/>
      <c r="G210" s="1"/>
    </row>
  </sheetData>
  <mergeCells count="43">
    <mergeCell ref="I97:I104"/>
    <mergeCell ref="I107:I114"/>
    <mergeCell ref="R13:R20"/>
    <mergeCell ref="AC97:AC104"/>
    <mergeCell ref="B201:B202"/>
    <mergeCell ref="B203:B204"/>
    <mergeCell ref="S2:Y2"/>
    <mergeCell ref="AD2:AJ2"/>
    <mergeCell ref="J2:P2"/>
    <mergeCell ref="C2:F2"/>
    <mergeCell ref="R97:R104"/>
    <mergeCell ref="R107:R114"/>
    <mergeCell ref="J12:P12"/>
    <mergeCell ref="C12:F12"/>
    <mergeCell ref="B97:B104"/>
    <mergeCell ref="B107:B114"/>
    <mergeCell ref="B197:B198"/>
    <mergeCell ref="B199:B200"/>
    <mergeCell ref="AC13:AC20"/>
    <mergeCell ref="AC3:AC10"/>
    <mergeCell ref="A55:A85"/>
    <mergeCell ref="A22:A52"/>
    <mergeCell ref="AC107:AC114"/>
    <mergeCell ref="B193:B194"/>
    <mergeCell ref="B195:B196"/>
    <mergeCell ref="A150:A180"/>
    <mergeCell ref="J96:P96"/>
    <mergeCell ref="S96:Y96"/>
    <mergeCell ref="B89:AL92"/>
    <mergeCell ref="AD96:AJ96"/>
    <mergeCell ref="C96:F96"/>
    <mergeCell ref="C106:F106"/>
    <mergeCell ref="S106:Y106"/>
    <mergeCell ref="J106:P106"/>
    <mergeCell ref="A117:A147"/>
    <mergeCell ref="AD106:AJ106"/>
    <mergeCell ref="AD12:AJ12"/>
    <mergeCell ref="B3:B10"/>
    <mergeCell ref="B13:B20"/>
    <mergeCell ref="I3:I10"/>
    <mergeCell ref="I13:I20"/>
    <mergeCell ref="S12:Y12"/>
    <mergeCell ref="R3:R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A143" zoomScale="70" zoomScaleNormal="70" workbookViewId="0">
      <selection activeCell="C187" sqref="C187"/>
    </sheetView>
  </sheetViews>
  <sheetFormatPr defaultColWidth="11.42578125" defaultRowHeight="12.75" x14ac:dyDescent="0.2"/>
  <cols>
    <col min="1" max="11" width="11.42578125" style="8"/>
    <col min="12" max="12" width="18.42578125" style="8" customWidth="1"/>
    <col min="13" max="16384" width="11.42578125" style="8"/>
  </cols>
  <sheetData>
    <row r="1" spans="1:37" x14ac:dyDescent="0.2">
      <c r="A1" s="8" t="s">
        <v>58</v>
      </c>
      <c r="B1" s="9" t="s">
        <v>12</v>
      </c>
      <c r="C1" s="10"/>
      <c r="D1" s="10"/>
      <c r="E1" s="10"/>
      <c r="F1" s="10"/>
      <c r="G1" s="10"/>
      <c r="H1" s="10"/>
      <c r="J1" s="8" t="s">
        <v>41</v>
      </c>
      <c r="M1" s="9" t="s">
        <v>12</v>
      </c>
      <c r="N1" s="10"/>
      <c r="O1" s="10"/>
      <c r="P1" s="10"/>
      <c r="Q1" s="10"/>
      <c r="R1" s="10"/>
      <c r="S1" s="10"/>
      <c r="W1" s="9" t="s">
        <v>10</v>
      </c>
      <c r="X1" s="10"/>
      <c r="Y1" s="10"/>
      <c r="Z1" s="10"/>
      <c r="AC1" s="9" t="s">
        <v>13</v>
      </c>
      <c r="AD1" s="10"/>
      <c r="AE1" s="10"/>
      <c r="AF1" s="10"/>
      <c r="AG1" s="10"/>
      <c r="AH1" s="10"/>
      <c r="AI1" s="10"/>
    </row>
    <row r="2" spans="1:37" x14ac:dyDescent="0.2">
      <c r="A2" s="11" t="s">
        <v>14</v>
      </c>
      <c r="B2" s="1" t="s">
        <v>0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42</v>
      </c>
      <c r="H2" s="1" t="s">
        <v>47</v>
      </c>
      <c r="J2" s="1" t="str">
        <f>G2</f>
        <v>WDS</v>
      </c>
      <c r="L2" s="11" t="s">
        <v>14</v>
      </c>
      <c r="M2" s="1" t="s">
        <v>0</v>
      </c>
      <c r="N2" s="1" t="str">
        <f>C2</f>
        <v>WBF</v>
      </c>
      <c r="O2" s="1" t="str">
        <f t="shared" ref="O2:S2" si="0">D2</f>
        <v>WBF1p</v>
      </c>
      <c r="P2" s="1" t="str">
        <f t="shared" si="0"/>
        <v>cpuPWBF</v>
      </c>
      <c r="Q2" s="1" t="str">
        <f t="shared" si="0"/>
        <v>cpuPWBF1p</v>
      </c>
      <c r="R2" s="1" t="str">
        <f t="shared" si="0"/>
        <v>WDS</v>
      </c>
      <c r="S2" s="1" t="str">
        <f t="shared" si="0"/>
        <v>PWBF</v>
      </c>
      <c r="V2" s="11" t="s">
        <v>14</v>
      </c>
      <c r="W2" s="1"/>
      <c r="X2" s="1" t="s">
        <v>0</v>
      </c>
      <c r="Y2" s="1" t="s">
        <v>15</v>
      </c>
      <c r="Z2" s="1" t="s">
        <v>16</v>
      </c>
      <c r="AB2" s="11" t="s">
        <v>14</v>
      </c>
      <c r="AC2" s="1" t="s">
        <v>0</v>
      </c>
      <c r="AD2" s="1" t="str">
        <f>N2</f>
        <v>WBF</v>
      </c>
      <c r="AE2" s="1" t="str">
        <f t="shared" ref="AE2:AI2" si="1">O2</f>
        <v>WBF1p</v>
      </c>
      <c r="AF2" s="1" t="str">
        <f t="shared" si="1"/>
        <v>cpuPWBF</v>
      </c>
      <c r="AG2" s="1" t="str">
        <f t="shared" si="1"/>
        <v>cpuPWBF1p</v>
      </c>
      <c r="AH2" s="1" t="str">
        <f t="shared" si="1"/>
        <v>WDS</v>
      </c>
      <c r="AI2" s="1" t="str">
        <f t="shared" si="1"/>
        <v>PWBF</v>
      </c>
      <c r="AJ2" s="1" t="s">
        <v>45</v>
      </c>
      <c r="AK2" s="1" t="s">
        <v>46</v>
      </c>
    </row>
    <row r="3" spans="1:37" x14ac:dyDescent="0.2">
      <c r="A3" s="10"/>
      <c r="B3" s="1" t="s">
        <v>17</v>
      </c>
      <c r="C3" s="1">
        <v>7</v>
      </c>
      <c r="D3" s="1">
        <v>4</v>
      </c>
      <c r="E3" s="1">
        <v>2</v>
      </c>
      <c r="F3" s="1">
        <v>1</v>
      </c>
      <c r="G3" s="1">
        <v>4</v>
      </c>
      <c r="H3" s="1">
        <v>4</v>
      </c>
      <c r="J3" s="1">
        <f>G3</f>
        <v>4</v>
      </c>
      <c r="L3" s="10"/>
      <c r="M3" s="1" t="s">
        <v>17</v>
      </c>
      <c r="N3" s="1">
        <f>$J3/C3</f>
        <v>0.5714285714285714</v>
      </c>
      <c r="O3" s="1">
        <f t="shared" ref="O3:S9" si="2">$J3/D3</f>
        <v>1</v>
      </c>
      <c r="P3" s="1">
        <f t="shared" si="2"/>
        <v>2</v>
      </c>
      <c r="Q3" s="1">
        <f t="shared" si="2"/>
        <v>4</v>
      </c>
      <c r="R3" s="1">
        <f t="shared" si="2"/>
        <v>1</v>
      </c>
      <c r="S3" s="1">
        <f t="shared" si="2"/>
        <v>1</v>
      </c>
      <c r="V3" s="10"/>
      <c r="W3" s="1" t="s">
        <v>17</v>
      </c>
      <c r="X3" s="1">
        <v>2000</v>
      </c>
      <c r="Y3" s="1">
        <v>10</v>
      </c>
      <c r="Z3" s="8">
        <f t="shared" ref="Z3:Z9" si="3">Y3/X3</f>
        <v>5.0000000000000001E-3</v>
      </c>
      <c r="AB3" s="10"/>
      <c r="AC3" s="1" t="s">
        <v>17</v>
      </c>
      <c r="AD3" s="1">
        <v>688023</v>
      </c>
      <c r="AE3" s="1">
        <v>269659</v>
      </c>
      <c r="AF3" s="1">
        <v>688023</v>
      </c>
      <c r="AG3" s="1">
        <v>312851</v>
      </c>
      <c r="AH3" s="1">
        <v>116591</v>
      </c>
      <c r="AI3" s="1">
        <v>688023</v>
      </c>
      <c r="AJ3" s="1">
        <f>X3</f>
        <v>2000</v>
      </c>
      <c r="AK3" s="1">
        <f>Y3</f>
        <v>10</v>
      </c>
    </row>
    <row r="4" spans="1:37" x14ac:dyDescent="0.2">
      <c r="A4" s="10"/>
      <c r="B4" s="1" t="s">
        <v>7</v>
      </c>
      <c r="C4" s="1">
        <v>33</v>
      </c>
      <c r="D4" s="1">
        <v>19</v>
      </c>
      <c r="E4" s="1">
        <v>7</v>
      </c>
      <c r="F4" s="1">
        <v>6</v>
      </c>
      <c r="G4" s="1">
        <v>17</v>
      </c>
      <c r="H4" s="1">
        <v>9</v>
      </c>
      <c r="J4" s="1">
        <f t="shared" ref="J4:J9" si="4">G4</f>
        <v>17</v>
      </c>
      <c r="L4" s="10"/>
      <c r="M4" s="1" t="s">
        <v>7</v>
      </c>
      <c r="N4" s="1">
        <f t="shared" ref="N4:N9" si="5">$J4/C4</f>
        <v>0.51515151515151514</v>
      </c>
      <c r="O4" s="1">
        <f t="shared" si="2"/>
        <v>0.89473684210526316</v>
      </c>
      <c r="P4" s="1">
        <f t="shared" si="2"/>
        <v>2.4285714285714284</v>
      </c>
      <c r="Q4" s="1">
        <f t="shared" si="2"/>
        <v>2.8333333333333335</v>
      </c>
      <c r="R4" s="1">
        <f t="shared" si="2"/>
        <v>1</v>
      </c>
      <c r="S4" s="1">
        <f t="shared" si="2"/>
        <v>1.8888888888888888</v>
      </c>
      <c r="V4" s="10"/>
      <c r="W4" s="1" t="s">
        <v>7</v>
      </c>
      <c r="X4" s="1">
        <v>5000</v>
      </c>
      <c r="Y4" s="1">
        <v>10</v>
      </c>
      <c r="Z4" s="8">
        <f t="shared" si="3"/>
        <v>2E-3</v>
      </c>
      <c r="AB4" s="10"/>
      <c r="AC4" s="1" t="s">
        <v>7</v>
      </c>
      <c r="AD4" s="1">
        <v>3594390</v>
      </c>
      <c r="AE4" s="1">
        <v>1480597</v>
      </c>
      <c r="AF4" s="1">
        <v>3594390</v>
      </c>
      <c r="AG4" s="1">
        <v>1638052</v>
      </c>
      <c r="AH4" s="1">
        <v>503007</v>
      </c>
      <c r="AI4" s="1">
        <v>3594390</v>
      </c>
      <c r="AJ4" s="1">
        <f t="shared" ref="AJ4:AJ9" si="6">X4</f>
        <v>5000</v>
      </c>
      <c r="AK4" s="1">
        <f t="shared" ref="AK4:AK9" si="7">Y4</f>
        <v>10</v>
      </c>
    </row>
    <row r="5" spans="1:37" x14ac:dyDescent="0.2">
      <c r="A5" s="10"/>
      <c r="B5" s="1" t="s">
        <v>8</v>
      </c>
      <c r="C5" s="1">
        <v>103</v>
      </c>
      <c r="D5" s="1">
        <v>61</v>
      </c>
      <c r="E5" s="1">
        <v>23</v>
      </c>
      <c r="F5" s="1">
        <v>19</v>
      </c>
      <c r="G5" s="1">
        <v>74</v>
      </c>
      <c r="H5" s="1">
        <v>17</v>
      </c>
      <c r="J5" s="1">
        <f t="shared" si="4"/>
        <v>74</v>
      </c>
      <c r="L5" s="10"/>
      <c r="M5" s="1" t="s">
        <v>8</v>
      </c>
      <c r="N5" s="1">
        <f t="shared" si="5"/>
        <v>0.71844660194174759</v>
      </c>
      <c r="O5" s="1">
        <f t="shared" si="2"/>
        <v>1.2131147540983607</v>
      </c>
      <c r="P5" s="1">
        <f t="shared" si="2"/>
        <v>3.2173913043478262</v>
      </c>
      <c r="Q5" s="1">
        <f t="shared" si="2"/>
        <v>3.8947368421052633</v>
      </c>
      <c r="R5" s="1">
        <f t="shared" si="2"/>
        <v>1</v>
      </c>
      <c r="S5" s="1">
        <f t="shared" si="2"/>
        <v>4.3529411764705879</v>
      </c>
      <c r="V5" s="10"/>
      <c r="W5" s="1" t="s">
        <v>8</v>
      </c>
      <c r="X5" s="1">
        <v>10000</v>
      </c>
      <c r="Y5" s="1">
        <v>20</v>
      </c>
      <c r="Z5" s="8">
        <f t="shared" si="3"/>
        <v>2E-3</v>
      </c>
      <c r="AB5" s="10"/>
      <c r="AC5" s="1" t="s">
        <v>8</v>
      </c>
      <c r="AD5" s="1">
        <v>12419800</v>
      </c>
      <c r="AE5" s="1">
        <v>5427982</v>
      </c>
      <c r="AF5" s="1">
        <v>12419800</v>
      </c>
      <c r="AG5" s="1">
        <v>5781832</v>
      </c>
      <c r="AH5" s="1">
        <v>1914812</v>
      </c>
      <c r="AI5" s="1">
        <v>12419800</v>
      </c>
      <c r="AJ5" s="1">
        <f t="shared" si="6"/>
        <v>10000</v>
      </c>
      <c r="AK5" s="1">
        <f t="shared" si="7"/>
        <v>20</v>
      </c>
    </row>
    <row r="6" spans="1:37" x14ac:dyDescent="0.2">
      <c r="A6" s="10"/>
      <c r="B6" s="1" t="s">
        <v>9</v>
      </c>
      <c r="C6" s="1">
        <v>304</v>
      </c>
      <c r="D6" s="1">
        <v>179</v>
      </c>
      <c r="E6" s="1">
        <v>69</v>
      </c>
      <c r="F6" s="1">
        <v>52</v>
      </c>
      <c r="G6" s="1">
        <v>192</v>
      </c>
      <c r="H6" s="1">
        <v>31</v>
      </c>
      <c r="J6" s="1">
        <f t="shared" si="4"/>
        <v>192</v>
      </c>
      <c r="L6" s="10"/>
      <c r="M6" s="1" t="s">
        <v>9</v>
      </c>
      <c r="N6" s="1">
        <f t="shared" si="5"/>
        <v>0.63157894736842102</v>
      </c>
      <c r="O6" s="1">
        <f t="shared" si="2"/>
        <v>1.0726256983240223</v>
      </c>
      <c r="P6" s="1">
        <f t="shared" si="2"/>
        <v>2.7826086956521738</v>
      </c>
      <c r="Q6" s="1">
        <f t="shared" si="2"/>
        <v>3.6923076923076925</v>
      </c>
      <c r="R6" s="1">
        <f t="shared" si="2"/>
        <v>1</v>
      </c>
      <c r="S6" s="1">
        <f t="shared" si="2"/>
        <v>6.193548387096774</v>
      </c>
      <c r="V6" s="10"/>
      <c r="W6" s="1" t="s">
        <v>9</v>
      </c>
      <c r="X6" s="1">
        <v>20000</v>
      </c>
      <c r="Y6" s="1">
        <v>20</v>
      </c>
      <c r="Z6" s="8">
        <f t="shared" si="3"/>
        <v>1E-3</v>
      </c>
      <c r="AB6" s="10"/>
      <c r="AC6" s="1" t="s">
        <v>9</v>
      </c>
      <c r="AD6" s="1">
        <v>41354457</v>
      </c>
      <c r="AE6" s="1">
        <v>18394061</v>
      </c>
      <c r="AF6" s="1">
        <v>41354457</v>
      </c>
      <c r="AG6" s="1">
        <v>19263458</v>
      </c>
      <c r="AH6" s="1">
        <v>6346317</v>
      </c>
      <c r="AI6" s="1">
        <v>41354457</v>
      </c>
      <c r="AJ6" s="1">
        <f t="shared" si="6"/>
        <v>20000</v>
      </c>
      <c r="AK6" s="1">
        <f t="shared" si="7"/>
        <v>20</v>
      </c>
    </row>
    <row r="7" spans="1:37" x14ac:dyDescent="0.2">
      <c r="A7" s="10"/>
      <c r="B7" s="1" t="s">
        <v>18</v>
      </c>
      <c r="C7" s="1">
        <v>1866</v>
      </c>
      <c r="D7" s="1">
        <v>1110</v>
      </c>
      <c r="E7" s="1">
        <v>421</v>
      </c>
      <c r="F7" s="1">
        <v>332</v>
      </c>
      <c r="G7" s="1">
        <v>1348</v>
      </c>
      <c r="H7" s="1">
        <v>140</v>
      </c>
      <c r="J7" s="1">
        <f t="shared" si="4"/>
        <v>1348</v>
      </c>
      <c r="L7" s="10"/>
      <c r="M7" s="1" t="s">
        <v>18</v>
      </c>
      <c r="N7" s="1">
        <f t="shared" si="5"/>
        <v>0.722400857449089</v>
      </c>
      <c r="O7" s="1">
        <f t="shared" si="2"/>
        <v>1.2144144144144144</v>
      </c>
      <c r="P7" s="1">
        <f t="shared" si="2"/>
        <v>3.2019002375296912</v>
      </c>
      <c r="Q7" s="1">
        <f t="shared" si="2"/>
        <v>4.0602409638554215</v>
      </c>
      <c r="R7" s="1">
        <f t="shared" si="2"/>
        <v>1</v>
      </c>
      <c r="S7" s="1">
        <f t="shared" si="2"/>
        <v>9.6285714285714281</v>
      </c>
      <c r="V7" s="10"/>
      <c r="W7" s="1" t="s">
        <v>18</v>
      </c>
      <c r="X7" s="1">
        <v>50000</v>
      </c>
      <c r="Y7" s="1">
        <v>50</v>
      </c>
      <c r="Z7" s="8">
        <f t="shared" si="3"/>
        <v>1E-3</v>
      </c>
      <c r="AB7" s="10"/>
      <c r="AC7" s="1" t="s">
        <v>18</v>
      </c>
      <c r="AD7" s="1">
        <v>249227817</v>
      </c>
      <c r="AE7" s="1">
        <v>115662388</v>
      </c>
      <c r="AF7" s="1">
        <v>249227817</v>
      </c>
      <c r="AG7" s="1">
        <v>118319495</v>
      </c>
      <c r="AH7" s="1">
        <v>43169316</v>
      </c>
      <c r="AI7" s="1">
        <v>249227817</v>
      </c>
      <c r="AJ7" s="1">
        <f t="shared" si="6"/>
        <v>50000</v>
      </c>
      <c r="AK7" s="1">
        <f t="shared" si="7"/>
        <v>50</v>
      </c>
    </row>
    <row r="8" spans="1:37" x14ac:dyDescent="0.2">
      <c r="A8" s="10"/>
      <c r="B8" s="1" t="s">
        <v>19</v>
      </c>
      <c r="C8" s="1">
        <v>3656</v>
      </c>
      <c r="D8" s="1">
        <v>2321</v>
      </c>
      <c r="E8" s="1">
        <v>865</v>
      </c>
      <c r="F8" s="1">
        <v>695</v>
      </c>
      <c r="G8" s="1">
        <v>2059</v>
      </c>
      <c r="H8" s="1">
        <v>227</v>
      </c>
      <c r="J8" s="1">
        <f t="shared" si="4"/>
        <v>2059</v>
      </c>
      <c r="L8" s="10"/>
      <c r="M8" s="1" t="s">
        <v>19</v>
      </c>
      <c r="N8" s="1">
        <f t="shared" si="5"/>
        <v>0.56318380743982499</v>
      </c>
      <c r="O8" s="1">
        <f t="shared" si="2"/>
        <v>0.88711762171477815</v>
      </c>
      <c r="P8" s="1">
        <f t="shared" si="2"/>
        <v>2.3803468208092484</v>
      </c>
      <c r="Q8" s="1">
        <f t="shared" si="2"/>
        <v>2.9625899280575538</v>
      </c>
      <c r="R8" s="1">
        <f t="shared" si="2"/>
        <v>1</v>
      </c>
      <c r="S8" s="1">
        <f t="shared" si="2"/>
        <v>9.0704845814977979</v>
      </c>
      <c r="V8" s="10"/>
      <c r="W8" s="1" t="s">
        <v>19</v>
      </c>
      <c r="X8" s="1">
        <v>75000</v>
      </c>
      <c r="Y8" s="1">
        <v>75</v>
      </c>
      <c r="Z8" s="8">
        <f t="shared" si="3"/>
        <v>1E-3</v>
      </c>
      <c r="AB8" s="10"/>
      <c r="AC8" s="1" t="s">
        <v>19</v>
      </c>
      <c r="AD8" s="1">
        <v>564447799</v>
      </c>
      <c r="AE8" s="1">
        <v>273472455</v>
      </c>
      <c r="AF8" s="1">
        <v>564447799</v>
      </c>
      <c r="AG8" s="1">
        <v>276902260</v>
      </c>
      <c r="AH8" s="1">
        <v>76897459</v>
      </c>
      <c r="AI8" s="1">
        <v>564447799</v>
      </c>
      <c r="AJ8" s="1">
        <f t="shared" si="6"/>
        <v>75000</v>
      </c>
      <c r="AK8" s="1">
        <f t="shared" si="7"/>
        <v>75</v>
      </c>
    </row>
    <row r="9" spans="1:37" x14ac:dyDescent="0.2">
      <c r="A9" s="10"/>
      <c r="B9" s="1" t="s">
        <v>20</v>
      </c>
      <c r="C9" s="1">
        <v>6427</v>
      </c>
      <c r="D9" s="1">
        <v>4148</v>
      </c>
      <c r="E9" s="1">
        <v>1505</v>
      </c>
      <c r="F9" s="1">
        <v>1239</v>
      </c>
      <c r="G9" s="1">
        <v>3670</v>
      </c>
      <c r="H9" s="1">
        <v>436</v>
      </c>
      <c r="J9" s="1">
        <f t="shared" si="4"/>
        <v>3670</v>
      </c>
      <c r="L9" s="10"/>
      <c r="M9" s="1" t="s">
        <v>20</v>
      </c>
      <c r="N9" s="1">
        <f t="shared" si="5"/>
        <v>0.57102847362688658</v>
      </c>
      <c r="O9" s="1">
        <f t="shared" si="2"/>
        <v>0.88476374156219861</v>
      </c>
      <c r="P9" s="1">
        <f t="shared" si="2"/>
        <v>2.4385382059800667</v>
      </c>
      <c r="Q9" s="1">
        <f t="shared" si="2"/>
        <v>2.9620661824051653</v>
      </c>
      <c r="R9" s="1">
        <f t="shared" si="2"/>
        <v>1</v>
      </c>
      <c r="S9" s="1">
        <f t="shared" si="2"/>
        <v>8.4174311926605512</v>
      </c>
      <c r="V9" s="10"/>
      <c r="W9" s="1" t="s">
        <v>20</v>
      </c>
      <c r="X9" s="1">
        <v>100000</v>
      </c>
      <c r="Y9" s="1">
        <v>100</v>
      </c>
      <c r="Z9" s="8">
        <f t="shared" si="3"/>
        <v>1E-3</v>
      </c>
      <c r="AB9" s="10"/>
      <c r="AC9" s="1" t="s">
        <v>20</v>
      </c>
      <c r="AD9" s="1">
        <v>965024961</v>
      </c>
      <c r="AE9" s="1">
        <v>462228022</v>
      </c>
      <c r="AF9" s="1">
        <v>965024961</v>
      </c>
      <c r="AG9" s="1">
        <v>469550588</v>
      </c>
      <c r="AH9" s="1">
        <v>125230262</v>
      </c>
      <c r="AI9" s="1">
        <v>965024961</v>
      </c>
      <c r="AJ9" s="1">
        <f t="shared" si="6"/>
        <v>100000</v>
      </c>
      <c r="AK9" s="1">
        <f t="shared" si="7"/>
        <v>100</v>
      </c>
    </row>
    <row r="10" spans="1:37" x14ac:dyDescent="0.2">
      <c r="B10" s="1"/>
      <c r="C10" s="1"/>
      <c r="D10" s="1"/>
      <c r="E10" s="1"/>
      <c r="F10" s="1"/>
      <c r="G10" s="1"/>
      <c r="H10" s="1"/>
      <c r="J10" s="1"/>
      <c r="M10" s="1"/>
      <c r="N10" s="1"/>
      <c r="O10" s="1"/>
      <c r="P10" s="1"/>
      <c r="Q10" s="1"/>
      <c r="R10" s="1"/>
      <c r="S10" s="1"/>
      <c r="AB10" s="1"/>
      <c r="AC10" s="1"/>
      <c r="AD10" s="1"/>
    </row>
    <row r="11" spans="1:37" x14ac:dyDescent="0.2">
      <c r="B11" s="9" t="s">
        <v>12</v>
      </c>
      <c r="C11" s="10"/>
      <c r="D11" s="10"/>
      <c r="E11" s="10"/>
      <c r="F11" s="10"/>
      <c r="G11" s="10"/>
      <c r="H11" s="10"/>
      <c r="M11" s="9" t="s">
        <v>12</v>
      </c>
      <c r="N11" s="10"/>
      <c r="O11" s="10"/>
      <c r="P11" s="10"/>
      <c r="Q11" s="10"/>
      <c r="R11" s="10"/>
      <c r="S11" s="10"/>
      <c r="W11" s="9" t="s">
        <v>10</v>
      </c>
      <c r="X11" s="10"/>
      <c r="Y11" s="10"/>
      <c r="Z11" s="10"/>
      <c r="AC11" s="9" t="s">
        <v>13</v>
      </c>
      <c r="AD11" s="10"/>
      <c r="AE11" s="10"/>
      <c r="AF11" s="10"/>
      <c r="AG11" s="10"/>
      <c r="AH11" s="10"/>
      <c r="AI11" s="10"/>
    </row>
    <row r="12" spans="1:37" x14ac:dyDescent="0.2">
      <c r="A12" s="11" t="s">
        <v>22</v>
      </c>
      <c r="B12" s="1" t="s">
        <v>0</v>
      </c>
      <c r="C12" s="1" t="str">
        <f>C2</f>
        <v>WBF</v>
      </c>
      <c r="D12" s="1" t="str">
        <f t="shared" ref="D12:H12" si="8">D2</f>
        <v>WBF1p</v>
      </c>
      <c r="E12" s="1" t="str">
        <f t="shared" si="8"/>
        <v>cpuPWBF</v>
      </c>
      <c r="F12" s="1" t="str">
        <f t="shared" si="8"/>
        <v>cpuPWBF1p</v>
      </c>
      <c r="G12" s="1" t="str">
        <f t="shared" si="8"/>
        <v>WDS</v>
      </c>
      <c r="H12" s="1" t="str">
        <f t="shared" si="8"/>
        <v>PWBF</v>
      </c>
      <c r="J12" s="1" t="str">
        <f>G12</f>
        <v>WDS</v>
      </c>
      <c r="L12" s="11" t="s">
        <v>22</v>
      </c>
      <c r="M12" s="1" t="s">
        <v>0</v>
      </c>
      <c r="N12" s="1" t="str">
        <f>N2</f>
        <v>WBF</v>
      </c>
      <c r="O12" s="1" t="str">
        <f t="shared" ref="O12:S12" si="9">O2</f>
        <v>WBF1p</v>
      </c>
      <c r="P12" s="1" t="str">
        <f t="shared" si="9"/>
        <v>cpuPWBF</v>
      </c>
      <c r="Q12" s="1" t="str">
        <f t="shared" si="9"/>
        <v>cpuPWBF1p</v>
      </c>
      <c r="R12" s="1" t="str">
        <f t="shared" si="9"/>
        <v>WDS</v>
      </c>
      <c r="S12" s="1" t="str">
        <f t="shared" si="9"/>
        <v>PWBF</v>
      </c>
      <c r="V12" s="11" t="s">
        <v>22</v>
      </c>
      <c r="W12" s="1"/>
      <c r="X12" s="1" t="s">
        <v>0</v>
      </c>
      <c r="Y12" s="1" t="s">
        <v>15</v>
      </c>
      <c r="Z12" s="1" t="s">
        <v>16</v>
      </c>
      <c r="AB12" s="11" t="s">
        <v>22</v>
      </c>
      <c r="AC12" s="1" t="s">
        <v>0</v>
      </c>
      <c r="AD12" s="1" t="str">
        <f>AD2</f>
        <v>WBF</v>
      </c>
      <c r="AE12" s="1" t="str">
        <f t="shared" ref="AE12:AJ12" si="10">AE2</f>
        <v>WBF1p</v>
      </c>
      <c r="AF12" s="1" t="str">
        <f t="shared" si="10"/>
        <v>cpuPWBF</v>
      </c>
      <c r="AG12" s="1" t="str">
        <f t="shared" si="10"/>
        <v>cpuPWBF1p</v>
      </c>
      <c r="AH12" s="1" t="str">
        <f t="shared" si="10"/>
        <v>WDS</v>
      </c>
      <c r="AI12" s="1" t="str">
        <f t="shared" si="10"/>
        <v>PWBF</v>
      </c>
      <c r="AJ12" s="1" t="str">
        <f t="shared" si="10"/>
        <v>Input</v>
      </c>
      <c r="AK12" s="1" t="s">
        <v>46</v>
      </c>
    </row>
    <row r="13" spans="1:37" x14ac:dyDescent="0.2">
      <c r="A13" s="10"/>
      <c r="B13" s="1" t="s">
        <v>17</v>
      </c>
      <c r="C13" s="1">
        <v>16</v>
      </c>
      <c r="D13" s="1">
        <v>11</v>
      </c>
      <c r="E13" s="1">
        <v>4</v>
      </c>
      <c r="F13" s="1">
        <v>3</v>
      </c>
      <c r="G13" s="1">
        <v>6</v>
      </c>
      <c r="H13" s="1">
        <v>2</v>
      </c>
      <c r="J13" s="1">
        <f>G13</f>
        <v>6</v>
      </c>
      <c r="L13" s="10"/>
      <c r="M13" s="1" t="s">
        <v>17</v>
      </c>
      <c r="N13" s="1">
        <f>$J13/C13</f>
        <v>0.375</v>
      </c>
      <c r="O13" s="1">
        <f t="shared" ref="O13:S19" si="11">$J13/D13</f>
        <v>0.54545454545454541</v>
      </c>
      <c r="P13" s="1">
        <f t="shared" si="11"/>
        <v>1.5</v>
      </c>
      <c r="Q13" s="1">
        <f t="shared" si="11"/>
        <v>2</v>
      </c>
      <c r="R13" s="1">
        <f t="shared" si="11"/>
        <v>1</v>
      </c>
      <c r="S13" s="1">
        <f t="shared" si="11"/>
        <v>3</v>
      </c>
      <c r="V13" s="10"/>
      <c r="W13" s="1" t="s">
        <v>17</v>
      </c>
      <c r="X13" s="1">
        <v>2000</v>
      </c>
      <c r="Y13" s="1">
        <v>10</v>
      </c>
      <c r="Z13" s="8">
        <f t="shared" ref="Z13:Z19" si="12">Y13/X13</f>
        <v>5.0000000000000001E-3</v>
      </c>
      <c r="AB13" s="10"/>
      <c r="AC13" s="1" t="s">
        <v>17</v>
      </c>
      <c r="AD13" s="1">
        <v>1452695</v>
      </c>
      <c r="AE13" s="1">
        <v>613011</v>
      </c>
      <c r="AF13" s="1">
        <v>1452695</v>
      </c>
      <c r="AG13" s="1">
        <v>690790</v>
      </c>
      <c r="AH13" s="1">
        <v>267203</v>
      </c>
      <c r="AI13" s="1">
        <v>1452695</v>
      </c>
      <c r="AJ13" s="1">
        <f>X13</f>
        <v>2000</v>
      </c>
      <c r="AK13" s="1">
        <f>Y13</f>
        <v>10</v>
      </c>
    </row>
    <row r="14" spans="1:37" x14ac:dyDescent="0.2">
      <c r="A14" s="10"/>
      <c r="B14" s="1" t="s">
        <v>7</v>
      </c>
      <c r="C14" s="1">
        <v>61</v>
      </c>
      <c r="D14" s="1">
        <v>37</v>
      </c>
      <c r="E14" s="1">
        <v>13</v>
      </c>
      <c r="F14" s="1">
        <v>11</v>
      </c>
      <c r="G14" s="1">
        <v>19</v>
      </c>
      <c r="H14" s="1">
        <v>5</v>
      </c>
      <c r="J14" s="1">
        <f t="shared" ref="J14:J19" si="13">G14</f>
        <v>19</v>
      </c>
      <c r="L14" s="10"/>
      <c r="M14" s="1" t="s">
        <v>7</v>
      </c>
      <c r="N14" s="1">
        <f t="shared" ref="N14:N19" si="14">$J14/C14</f>
        <v>0.31147540983606559</v>
      </c>
      <c r="O14" s="1">
        <f t="shared" si="11"/>
        <v>0.51351351351351349</v>
      </c>
      <c r="P14" s="1">
        <f t="shared" si="11"/>
        <v>1.4615384615384615</v>
      </c>
      <c r="Q14" s="1">
        <f t="shared" si="11"/>
        <v>1.7272727272727273</v>
      </c>
      <c r="R14" s="1">
        <f t="shared" si="11"/>
        <v>1</v>
      </c>
      <c r="S14" s="1">
        <f t="shared" si="11"/>
        <v>3.8</v>
      </c>
      <c r="V14" s="10"/>
      <c r="W14" s="1" t="s">
        <v>7</v>
      </c>
      <c r="X14" s="1">
        <v>5000</v>
      </c>
      <c r="Y14" s="1">
        <v>10</v>
      </c>
      <c r="Z14" s="8">
        <f t="shared" si="12"/>
        <v>2E-3</v>
      </c>
      <c r="AB14" s="10"/>
      <c r="AC14" s="1" t="s">
        <v>7</v>
      </c>
      <c r="AD14" s="1">
        <v>6261611</v>
      </c>
      <c r="AE14" s="1">
        <v>2608840</v>
      </c>
      <c r="AF14" s="1">
        <v>6261611</v>
      </c>
      <c r="AG14" s="1">
        <v>2868721</v>
      </c>
      <c r="AH14" s="1">
        <v>896693</v>
      </c>
      <c r="AI14" s="1">
        <v>6261611</v>
      </c>
      <c r="AJ14" s="1">
        <f>X14</f>
        <v>5000</v>
      </c>
      <c r="AK14" s="1">
        <f>Y14</f>
        <v>10</v>
      </c>
    </row>
    <row r="15" spans="1:37" x14ac:dyDescent="0.2">
      <c r="A15" s="10"/>
      <c r="B15" s="1" t="s">
        <v>8</v>
      </c>
      <c r="C15" s="1">
        <v>220</v>
      </c>
      <c r="D15" s="1">
        <v>129</v>
      </c>
      <c r="E15" s="1">
        <v>47</v>
      </c>
      <c r="F15" s="1">
        <v>38</v>
      </c>
      <c r="G15" s="1">
        <v>66</v>
      </c>
      <c r="H15" s="1">
        <v>7</v>
      </c>
      <c r="J15" s="1">
        <f t="shared" si="13"/>
        <v>66</v>
      </c>
      <c r="L15" s="10"/>
      <c r="M15" s="1" t="s">
        <v>8</v>
      </c>
      <c r="N15" s="1">
        <f t="shared" si="14"/>
        <v>0.3</v>
      </c>
      <c r="O15" s="1">
        <f t="shared" si="11"/>
        <v>0.51162790697674421</v>
      </c>
      <c r="P15" s="1">
        <f t="shared" si="11"/>
        <v>1.4042553191489362</v>
      </c>
      <c r="Q15" s="1">
        <f t="shared" si="11"/>
        <v>1.736842105263158</v>
      </c>
      <c r="R15" s="1">
        <f t="shared" si="11"/>
        <v>1</v>
      </c>
      <c r="S15" s="1">
        <f t="shared" si="11"/>
        <v>9.4285714285714288</v>
      </c>
      <c r="V15" s="10"/>
      <c r="W15" s="1" t="s">
        <v>8</v>
      </c>
      <c r="X15" s="1">
        <v>10000</v>
      </c>
      <c r="Y15" s="1">
        <v>20</v>
      </c>
      <c r="Z15" s="8">
        <f t="shared" si="12"/>
        <v>2E-3</v>
      </c>
      <c r="AB15" s="10"/>
      <c r="AC15" s="1" t="s">
        <v>8</v>
      </c>
      <c r="AD15" s="1">
        <v>22912355</v>
      </c>
      <c r="AE15" s="1">
        <v>9484620</v>
      </c>
      <c r="AF15" s="1">
        <v>22912355</v>
      </c>
      <c r="AG15" s="1">
        <v>10663119</v>
      </c>
      <c r="AH15" s="1">
        <v>2780095</v>
      </c>
      <c r="AI15" s="1">
        <v>22912355</v>
      </c>
      <c r="AJ15" s="1">
        <f>X15</f>
        <v>10000</v>
      </c>
      <c r="AK15" s="1">
        <f>Y15</f>
        <v>20</v>
      </c>
    </row>
    <row r="16" spans="1:37" x14ac:dyDescent="0.2">
      <c r="A16" s="10"/>
      <c r="B16" s="1" t="s">
        <v>9</v>
      </c>
      <c r="C16" s="1">
        <v>602</v>
      </c>
      <c r="D16" s="1">
        <v>339</v>
      </c>
      <c r="E16" s="1">
        <v>129</v>
      </c>
      <c r="F16" s="1">
        <v>110</v>
      </c>
      <c r="G16" s="1">
        <v>164</v>
      </c>
      <c r="H16" s="1">
        <v>18</v>
      </c>
      <c r="J16" s="1">
        <f t="shared" si="13"/>
        <v>164</v>
      </c>
      <c r="L16" s="10"/>
      <c r="M16" s="1" t="s">
        <v>9</v>
      </c>
      <c r="N16" s="1">
        <f t="shared" si="14"/>
        <v>0.27242524916943522</v>
      </c>
      <c r="O16" s="1">
        <f t="shared" si="11"/>
        <v>0.48377581120943952</v>
      </c>
      <c r="P16" s="1">
        <f t="shared" si="11"/>
        <v>1.2713178294573644</v>
      </c>
      <c r="Q16" s="1">
        <f t="shared" si="11"/>
        <v>1.490909090909091</v>
      </c>
      <c r="R16" s="1">
        <f t="shared" si="11"/>
        <v>1</v>
      </c>
      <c r="S16" s="1">
        <f t="shared" si="11"/>
        <v>9.1111111111111107</v>
      </c>
      <c r="V16" s="10"/>
      <c r="W16" s="1" t="s">
        <v>9</v>
      </c>
      <c r="X16" s="1">
        <v>20000</v>
      </c>
      <c r="Y16" s="1">
        <v>20</v>
      </c>
      <c r="Z16" s="8">
        <f t="shared" si="12"/>
        <v>1E-3</v>
      </c>
      <c r="AB16" s="10"/>
      <c r="AC16" s="1" t="s">
        <v>9</v>
      </c>
      <c r="AD16" s="1">
        <v>64299736</v>
      </c>
      <c r="AE16" s="1">
        <v>26812073</v>
      </c>
      <c r="AF16" s="1">
        <v>64299736</v>
      </c>
      <c r="AG16" s="1">
        <v>30648115</v>
      </c>
      <c r="AH16" s="1">
        <v>7671000</v>
      </c>
      <c r="AI16" s="1">
        <v>64299736</v>
      </c>
      <c r="AJ16" s="1">
        <f>X16</f>
        <v>20000</v>
      </c>
      <c r="AK16" s="1">
        <f>Y16</f>
        <v>20</v>
      </c>
    </row>
    <row r="17" spans="1:37" x14ac:dyDescent="0.2">
      <c r="A17" s="10"/>
      <c r="B17" s="1" t="s">
        <v>18</v>
      </c>
      <c r="C17" s="1">
        <v>2953</v>
      </c>
      <c r="D17" s="1">
        <v>1621</v>
      </c>
      <c r="E17" s="1">
        <v>638</v>
      </c>
      <c r="F17" s="1">
        <v>500</v>
      </c>
      <c r="G17" s="1">
        <v>774</v>
      </c>
      <c r="H17" s="1">
        <v>104</v>
      </c>
      <c r="J17" s="1">
        <f t="shared" si="13"/>
        <v>774</v>
      </c>
      <c r="L17" s="10"/>
      <c r="M17" s="1" t="s">
        <v>18</v>
      </c>
      <c r="N17" s="1">
        <f t="shared" si="14"/>
        <v>0.26210633254317645</v>
      </c>
      <c r="O17" s="1">
        <f t="shared" si="11"/>
        <v>0.47748303516347934</v>
      </c>
      <c r="P17" s="1">
        <f t="shared" si="11"/>
        <v>1.213166144200627</v>
      </c>
      <c r="Q17" s="1">
        <f t="shared" si="11"/>
        <v>1.548</v>
      </c>
      <c r="R17" s="1">
        <f t="shared" si="11"/>
        <v>1</v>
      </c>
      <c r="S17" s="1">
        <f t="shared" si="11"/>
        <v>7.4423076923076925</v>
      </c>
      <c r="V17" s="10"/>
      <c r="W17" s="1" t="s">
        <v>18</v>
      </c>
      <c r="X17" s="1">
        <v>50000</v>
      </c>
      <c r="Y17" s="1">
        <v>50</v>
      </c>
      <c r="Z17" s="8">
        <f t="shared" si="12"/>
        <v>1E-3</v>
      </c>
      <c r="AB17" s="10"/>
      <c r="AC17" s="1" t="s">
        <v>18</v>
      </c>
      <c r="AD17" s="1">
        <v>324685532</v>
      </c>
      <c r="AE17" s="1">
        <v>134511971</v>
      </c>
      <c r="AF17" s="1">
        <v>324685532</v>
      </c>
      <c r="AG17" s="1">
        <v>151855161</v>
      </c>
      <c r="AH17" s="1">
        <v>35845949</v>
      </c>
      <c r="AI17" s="1">
        <v>324685532</v>
      </c>
      <c r="AJ17" s="1">
        <f>X17</f>
        <v>50000</v>
      </c>
      <c r="AK17" s="1">
        <f>Y17</f>
        <v>50</v>
      </c>
    </row>
    <row r="18" spans="1:37" x14ac:dyDescent="0.2">
      <c r="A18" s="10"/>
      <c r="B18" s="1" t="s">
        <v>19</v>
      </c>
      <c r="C18" s="1">
        <v>6517</v>
      </c>
      <c r="D18" s="1">
        <v>3598</v>
      </c>
      <c r="E18" s="1">
        <v>1384</v>
      </c>
      <c r="F18" s="1">
        <v>1188</v>
      </c>
      <c r="G18" s="1">
        <v>1532</v>
      </c>
      <c r="H18" s="1">
        <v>238</v>
      </c>
      <c r="J18" s="1">
        <f t="shared" si="13"/>
        <v>1532</v>
      </c>
      <c r="L18" s="10"/>
      <c r="M18" s="1" t="s">
        <v>19</v>
      </c>
      <c r="N18" s="1">
        <f t="shared" si="14"/>
        <v>0.23507748964247352</v>
      </c>
      <c r="O18" s="1">
        <f t="shared" si="11"/>
        <v>0.42579210672595885</v>
      </c>
      <c r="P18" s="1">
        <f t="shared" si="11"/>
        <v>1.1069364161849711</v>
      </c>
      <c r="Q18" s="1">
        <f t="shared" si="11"/>
        <v>1.2895622895622896</v>
      </c>
      <c r="R18" s="1">
        <f t="shared" si="11"/>
        <v>1</v>
      </c>
      <c r="S18" s="1">
        <f t="shared" si="11"/>
        <v>6.4369747899159666</v>
      </c>
      <c r="V18" s="10"/>
      <c r="W18" s="1" t="s">
        <v>19</v>
      </c>
      <c r="X18" s="1">
        <v>75000</v>
      </c>
      <c r="Y18" s="1">
        <v>75</v>
      </c>
      <c r="Z18" s="8">
        <f t="shared" si="12"/>
        <v>1E-3</v>
      </c>
      <c r="AB18" s="10"/>
      <c r="AC18" s="1" t="s">
        <v>19</v>
      </c>
      <c r="AD18" s="1">
        <v>714660962</v>
      </c>
      <c r="AE18" s="1">
        <v>308594371</v>
      </c>
      <c r="AF18" s="1">
        <v>714660962</v>
      </c>
      <c r="AG18" s="1">
        <v>341716629</v>
      </c>
      <c r="AH18" s="1">
        <v>75500510</v>
      </c>
      <c r="AI18" s="1">
        <v>714660962</v>
      </c>
      <c r="AJ18" s="1">
        <f>X18</f>
        <v>75000</v>
      </c>
      <c r="AK18" s="1">
        <f>Y18</f>
        <v>75</v>
      </c>
    </row>
    <row r="19" spans="1:37" x14ac:dyDescent="0.2">
      <c r="A19" s="10"/>
      <c r="B19" s="1" t="s">
        <v>20</v>
      </c>
      <c r="C19" s="1">
        <v>12029</v>
      </c>
      <c r="D19" s="1">
        <v>6466</v>
      </c>
      <c r="E19" s="1">
        <v>2497</v>
      </c>
      <c r="F19" s="1">
        <v>1960</v>
      </c>
      <c r="G19" s="1">
        <v>3136</v>
      </c>
      <c r="H19" s="1">
        <v>524</v>
      </c>
      <c r="J19" s="1">
        <f t="shared" si="13"/>
        <v>3136</v>
      </c>
      <c r="L19" s="10"/>
      <c r="M19" s="1" t="s">
        <v>20</v>
      </c>
      <c r="N19" s="1">
        <f t="shared" si="14"/>
        <v>0.26070330035746947</v>
      </c>
      <c r="O19" s="1">
        <f t="shared" si="11"/>
        <v>0.48499845344880915</v>
      </c>
      <c r="P19" s="1">
        <f t="shared" si="11"/>
        <v>1.2559070885062074</v>
      </c>
      <c r="Q19" s="1">
        <f t="shared" si="11"/>
        <v>1.6</v>
      </c>
      <c r="R19" s="1">
        <f t="shared" si="11"/>
        <v>1</v>
      </c>
      <c r="S19" s="1">
        <f t="shared" si="11"/>
        <v>5.9847328244274811</v>
      </c>
      <c r="V19" s="10"/>
      <c r="W19" s="1" t="s">
        <v>20</v>
      </c>
      <c r="X19" s="1">
        <v>100000</v>
      </c>
      <c r="Y19" s="1">
        <v>100</v>
      </c>
      <c r="Z19" s="8">
        <f t="shared" si="12"/>
        <v>1E-3</v>
      </c>
      <c r="AB19" s="10"/>
      <c r="AC19" s="1" t="s">
        <v>20</v>
      </c>
      <c r="AD19" s="1">
        <v>1133279125</v>
      </c>
      <c r="AE19" s="1">
        <v>490065087</v>
      </c>
      <c r="AF19" s="1">
        <v>1133279125</v>
      </c>
      <c r="AG19" s="1">
        <v>537883640</v>
      </c>
      <c r="AH19" s="1">
        <v>140587454</v>
      </c>
      <c r="AI19" s="1">
        <v>1133279125</v>
      </c>
      <c r="AJ19" s="1">
        <f>X19</f>
        <v>100000</v>
      </c>
      <c r="AK19" s="1">
        <f>Y19</f>
        <v>100</v>
      </c>
    </row>
    <row r="20" spans="1:37" x14ac:dyDescent="0.2">
      <c r="S20" s="1"/>
    </row>
    <row r="50" spans="1:37" ht="195.75" customHeight="1" x14ac:dyDescent="0.2"/>
    <row r="60" spans="1:37" ht="12.75" customHeight="1" x14ac:dyDescent="0.2">
      <c r="A60" s="8" t="s">
        <v>59</v>
      </c>
      <c r="B60" s="9" t="s">
        <v>12</v>
      </c>
      <c r="C60" s="10"/>
      <c r="D60" s="10"/>
      <c r="E60" s="10"/>
      <c r="F60" s="10"/>
      <c r="G60" s="10"/>
      <c r="H60" s="10"/>
      <c r="J60" s="8" t="s">
        <v>41</v>
      </c>
      <c r="M60" s="9" t="s">
        <v>11</v>
      </c>
      <c r="N60" s="10"/>
      <c r="O60" s="10"/>
      <c r="P60" s="10"/>
      <c r="Q60" s="10"/>
      <c r="R60" s="10"/>
      <c r="S60" s="10"/>
      <c r="W60" s="9" t="s">
        <v>10</v>
      </c>
      <c r="X60" s="10"/>
      <c r="Y60" s="10"/>
      <c r="Z60" s="10"/>
      <c r="AC60" s="9" t="s">
        <v>13</v>
      </c>
      <c r="AD60" s="10"/>
      <c r="AE60" s="10"/>
      <c r="AF60" s="10"/>
      <c r="AG60" s="10"/>
      <c r="AH60" s="10"/>
      <c r="AI60" s="10"/>
    </row>
    <row r="61" spans="1:37" ht="12.75" customHeight="1" x14ac:dyDescent="0.2">
      <c r="A61" s="15" t="s">
        <v>43</v>
      </c>
      <c r="B61" s="1" t="s">
        <v>0</v>
      </c>
      <c r="C61" s="1" t="str">
        <f>C2</f>
        <v>WBF</v>
      </c>
      <c r="D61" s="1" t="str">
        <f t="shared" ref="D61:H61" si="15">D2</f>
        <v>WBF1p</v>
      </c>
      <c r="E61" s="1" t="str">
        <f t="shared" si="15"/>
        <v>cpuPWBF</v>
      </c>
      <c r="F61" s="1" t="str">
        <f t="shared" si="15"/>
        <v>cpuPWBF1p</v>
      </c>
      <c r="G61" s="1" t="str">
        <f t="shared" si="15"/>
        <v>WDS</v>
      </c>
      <c r="H61" s="1" t="str">
        <f t="shared" si="15"/>
        <v>PWBF</v>
      </c>
      <c r="J61" s="1" t="s">
        <v>5</v>
      </c>
      <c r="L61" s="15" t="s">
        <v>43</v>
      </c>
      <c r="M61" s="1" t="s">
        <v>0</v>
      </c>
      <c r="N61" s="1" t="str">
        <f>N2</f>
        <v>WBF</v>
      </c>
      <c r="O61" s="1" t="str">
        <f t="shared" ref="O61:S61" si="16">O2</f>
        <v>WBF1p</v>
      </c>
      <c r="P61" s="1" t="str">
        <f t="shared" si="16"/>
        <v>cpuPWBF</v>
      </c>
      <c r="Q61" s="1" t="str">
        <f t="shared" si="16"/>
        <v>cpuPWBF1p</v>
      </c>
      <c r="R61" s="1" t="str">
        <f t="shared" si="16"/>
        <v>WDS</v>
      </c>
      <c r="S61" s="1" t="str">
        <f t="shared" si="16"/>
        <v>PWBF</v>
      </c>
      <c r="V61" s="11" t="s">
        <v>14</v>
      </c>
      <c r="W61" s="1"/>
      <c r="X61" s="1" t="s">
        <v>0</v>
      </c>
      <c r="Y61" s="1" t="s">
        <v>15</v>
      </c>
      <c r="Z61" s="1" t="s">
        <v>16</v>
      </c>
      <c r="AB61" s="11" t="s">
        <v>14</v>
      </c>
      <c r="AC61" s="1" t="s">
        <v>0</v>
      </c>
      <c r="AD61" s="1" t="str">
        <f>AD2</f>
        <v>WBF</v>
      </c>
      <c r="AE61" s="1" t="str">
        <f t="shared" ref="AE61:AI61" si="17">AE2</f>
        <v>WBF1p</v>
      </c>
      <c r="AF61" s="1" t="str">
        <f t="shared" si="17"/>
        <v>cpuPWBF</v>
      </c>
      <c r="AG61" s="1" t="str">
        <f t="shared" si="17"/>
        <v>cpuPWBF1p</v>
      </c>
      <c r="AH61" s="1" t="str">
        <f t="shared" si="17"/>
        <v>WDS</v>
      </c>
      <c r="AI61" s="1" t="str">
        <f t="shared" si="17"/>
        <v>PWBF</v>
      </c>
      <c r="AJ61" s="1" t="s">
        <v>15</v>
      </c>
      <c r="AK61" s="1" t="s">
        <v>16</v>
      </c>
    </row>
    <row r="62" spans="1:37" ht="12.75" customHeight="1" x14ac:dyDescent="0.2">
      <c r="A62" s="10"/>
      <c r="B62" s="1" t="s">
        <v>17</v>
      </c>
      <c r="C62" s="1">
        <v>43</v>
      </c>
      <c r="D62" s="1">
        <v>36</v>
      </c>
      <c r="E62" s="1">
        <v>9</v>
      </c>
      <c r="F62" s="1">
        <v>10</v>
      </c>
      <c r="G62" s="1">
        <v>22</v>
      </c>
      <c r="H62" s="1">
        <v>3</v>
      </c>
      <c r="J62" s="1">
        <f>G62</f>
        <v>22</v>
      </c>
      <c r="L62" s="10"/>
      <c r="M62" s="1" t="s">
        <v>17</v>
      </c>
      <c r="N62" s="1">
        <f>$J62/C62</f>
        <v>0.51162790697674421</v>
      </c>
      <c r="O62" s="1">
        <f t="shared" ref="O62:S68" si="18">$J62/D62</f>
        <v>0.61111111111111116</v>
      </c>
      <c r="P62" s="1">
        <f t="shared" si="18"/>
        <v>2.4444444444444446</v>
      </c>
      <c r="Q62" s="1">
        <f t="shared" si="18"/>
        <v>2.2000000000000002</v>
      </c>
      <c r="R62" s="1">
        <f t="shared" si="18"/>
        <v>1</v>
      </c>
      <c r="S62" s="1">
        <f t="shared" si="18"/>
        <v>7.333333333333333</v>
      </c>
      <c r="V62" s="10"/>
      <c r="W62" s="1" t="s">
        <v>17</v>
      </c>
      <c r="X62" s="1">
        <v>2000</v>
      </c>
      <c r="Y62" s="1">
        <v>10</v>
      </c>
      <c r="Z62" s="8">
        <f t="shared" ref="Z62:Z68" si="19">Y62/X62</f>
        <v>5.0000000000000001E-3</v>
      </c>
      <c r="AB62" s="10"/>
      <c r="AC62" s="1" t="s">
        <v>17</v>
      </c>
      <c r="AD62" s="1">
        <v>3831129</v>
      </c>
      <c r="AE62" s="1">
        <v>1894816</v>
      </c>
      <c r="AF62" s="1">
        <v>3831129</v>
      </c>
      <c r="AG62" s="1">
        <v>1902415</v>
      </c>
      <c r="AH62" s="1">
        <v>1795614</v>
      </c>
      <c r="AI62" s="1">
        <v>3831129</v>
      </c>
      <c r="AJ62" s="1">
        <v>1893</v>
      </c>
      <c r="AK62" s="8">
        <f t="shared" ref="AK62:AK68" si="20">AJ62/AI62</f>
        <v>4.9411022181711966E-4</v>
      </c>
    </row>
    <row r="63" spans="1:37" x14ac:dyDescent="0.2">
      <c r="A63" s="10"/>
      <c r="B63" s="1" t="s">
        <v>7</v>
      </c>
      <c r="C63" s="1">
        <v>266</v>
      </c>
      <c r="D63" s="1">
        <v>216</v>
      </c>
      <c r="E63" s="1">
        <v>55</v>
      </c>
      <c r="F63" s="1">
        <v>61</v>
      </c>
      <c r="G63" s="1">
        <v>129</v>
      </c>
      <c r="H63" s="1">
        <v>9</v>
      </c>
      <c r="J63" s="1">
        <f t="shared" ref="J63:J68" si="21">G63</f>
        <v>129</v>
      </c>
      <c r="L63" s="10"/>
      <c r="M63" s="1" t="s">
        <v>7</v>
      </c>
      <c r="N63" s="1">
        <f t="shared" ref="N63:N68" si="22">$J63/C63</f>
        <v>0.48496240601503759</v>
      </c>
      <c r="O63" s="1">
        <f t="shared" si="18"/>
        <v>0.59722222222222221</v>
      </c>
      <c r="P63" s="1">
        <f t="shared" si="18"/>
        <v>2.3454545454545452</v>
      </c>
      <c r="Q63" s="1">
        <f t="shared" si="18"/>
        <v>2.1147540983606556</v>
      </c>
      <c r="R63" s="1">
        <f t="shared" si="18"/>
        <v>1</v>
      </c>
      <c r="S63" s="1">
        <f t="shared" si="18"/>
        <v>14.333333333333334</v>
      </c>
      <c r="V63" s="10"/>
      <c r="W63" s="1" t="s">
        <v>7</v>
      </c>
      <c r="X63" s="1">
        <v>5000</v>
      </c>
      <c r="Y63" s="1">
        <v>10</v>
      </c>
      <c r="Z63" s="8">
        <f t="shared" si="19"/>
        <v>2E-3</v>
      </c>
      <c r="AB63" s="10"/>
      <c r="AC63" s="1" t="s">
        <v>7</v>
      </c>
      <c r="AD63" s="1">
        <v>23283674</v>
      </c>
      <c r="AE63" s="1">
        <v>11553638</v>
      </c>
      <c r="AF63" s="1">
        <v>23283674</v>
      </c>
      <c r="AG63" s="1">
        <v>11635204</v>
      </c>
      <c r="AH63" s="1">
        <v>10449641</v>
      </c>
      <c r="AI63" s="1">
        <v>23283674</v>
      </c>
      <c r="AJ63" s="1">
        <v>4560</v>
      </c>
      <c r="AK63" s="8">
        <f t="shared" si="20"/>
        <v>1.958453807590675E-4</v>
      </c>
    </row>
    <row r="64" spans="1:37" x14ac:dyDescent="0.2">
      <c r="A64" s="10"/>
      <c r="B64" s="1" t="s">
        <v>8</v>
      </c>
      <c r="C64" s="1">
        <v>980</v>
      </c>
      <c r="D64" s="1">
        <v>800</v>
      </c>
      <c r="E64" s="1">
        <v>205</v>
      </c>
      <c r="F64" s="1">
        <v>231</v>
      </c>
      <c r="G64" s="1">
        <v>466</v>
      </c>
      <c r="H64" s="1">
        <v>14</v>
      </c>
      <c r="J64" s="1">
        <f t="shared" si="21"/>
        <v>466</v>
      </c>
      <c r="L64" s="10"/>
      <c r="M64" s="1" t="s">
        <v>8</v>
      </c>
      <c r="N64" s="1">
        <f t="shared" si="22"/>
        <v>0.47551020408163264</v>
      </c>
      <c r="O64" s="1">
        <f t="shared" si="18"/>
        <v>0.58250000000000002</v>
      </c>
      <c r="P64" s="1">
        <f t="shared" si="18"/>
        <v>2.2731707317073169</v>
      </c>
      <c r="Q64" s="1">
        <f t="shared" si="18"/>
        <v>2.0173160173160172</v>
      </c>
      <c r="R64" s="1">
        <f t="shared" si="18"/>
        <v>1</v>
      </c>
      <c r="S64" s="1">
        <f t="shared" si="18"/>
        <v>33.285714285714285</v>
      </c>
      <c r="V64" s="10"/>
      <c r="W64" s="1" t="s">
        <v>8</v>
      </c>
      <c r="X64" s="1">
        <v>10000</v>
      </c>
      <c r="Y64" s="1">
        <v>20</v>
      </c>
      <c r="Z64" s="8">
        <f t="shared" si="19"/>
        <v>2E-3</v>
      </c>
      <c r="AB64" s="10"/>
      <c r="AC64" s="1" t="s">
        <v>8</v>
      </c>
      <c r="AD64" s="1">
        <v>92614581</v>
      </c>
      <c r="AE64" s="1">
        <v>46099963</v>
      </c>
      <c r="AF64" s="1">
        <v>92614581</v>
      </c>
      <c r="AG64" s="1">
        <v>46376770</v>
      </c>
      <c r="AH64" s="1">
        <v>42051117</v>
      </c>
      <c r="AI64" s="1">
        <v>92614581</v>
      </c>
      <c r="AJ64" s="1">
        <v>9130</v>
      </c>
      <c r="AK64" s="8">
        <f t="shared" si="20"/>
        <v>9.8580589594202231E-5</v>
      </c>
    </row>
    <row r="65" spans="1:37" x14ac:dyDescent="0.2">
      <c r="A65" s="10"/>
      <c r="B65" s="1" t="s">
        <v>9</v>
      </c>
      <c r="C65" s="1">
        <v>4965</v>
      </c>
      <c r="D65" s="1">
        <v>4257</v>
      </c>
      <c r="E65" s="1">
        <v>1012</v>
      </c>
      <c r="F65" s="1">
        <v>1161</v>
      </c>
      <c r="G65" s="1">
        <v>2803</v>
      </c>
      <c r="H65" s="1">
        <v>59</v>
      </c>
      <c r="J65" s="1">
        <f t="shared" si="21"/>
        <v>2803</v>
      </c>
      <c r="L65" s="10"/>
      <c r="M65" s="1" t="s">
        <v>9</v>
      </c>
      <c r="N65" s="1">
        <f t="shared" si="22"/>
        <v>0.56455186304128901</v>
      </c>
      <c r="O65" s="1">
        <f t="shared" si="18"/>
        <v>0.65844491425886775</v>
      </c>
      <c r="P65" s="1">
        <f t="shared" si="18"/>
        <v>2.7697628458498023</v>
      </c>
      <c r="Q65" s="1">
        <f t="shared" si="18"/>
        <v>2.4142980189491818</v>
      </c>
      <c r="R65" s="1">
        <f t="shared" si="18"/>
        <v>1</v>
      </c>
      <c r="S65" s="1">
        <f t="shared" si="18"/>
        <v>47.508474576271183</v>
      </c>
      <c r="V65" s="10"/>
      <c r="W65" s="1" t="s">
        <v>9</v>
      </c>
      <c r="X65" s="1">
        <v>20000</v>
      </c>
      <c r="Y65" s="1">
        <v>20</v>
      </c>
      <c r="Z65" s="8">
        <f t="shared" si="19"/>
        <v>1E-3</v>
      </c>
      <c r="AB65" s="10"/>
      <c r="AC65" s="1" t="s">
        <v>9</v>
      </c>
      <c r="AD65" s="1">
        <v>379771807</v>
      </c>
      <c r="AE65" s="1">
        <v>188904536</v>
      </c>
      <c r="AF65" s="1">
        <v>379771807</v>
      </c>
      <c r="AG65" s="1">
        <v>189638242</v>
      </c>
      <c r="AH65" s="1">
        <v>178364135</v>
      </c>
      <c r="AI65" s="1">
        <v>379771807</v>
      </c>
      <c r="AJ65" s="1">
        <v>18823</v>
      </c>
      <c r="AK65" s="8">
        <f t="shared" si="20"/>
        <v>4.956397408404779E-5</v>
      </c>
    </row>
    <row r="66" spans="1:37" x14ac:dyDescent="0.2">
      <c r="A66" s="10"/>
      <c r="B66" s="1" t="s">
        <v>18</v>
      </c>
      <c r="C66" s="1">
        <v>23580</v>
      </c>
      <c r="D66" s="1">
        <v>17692</v>
      </c>
      <c r="E66" s="1">
        <v>4916</v>
      </c>
      <c r="F66" s="1">
        <v>4983</v>
      </c>
      <c r="G66" s="1">
        <v>9825</v>
      </c>
      <c r="H66" s="1">
        <v>218</v>
      </c>
      <c r="J66" s="1">
        <f t="shared" si="21"/>
        <v>9825</v>
      </c>
      <c r="L66" s="10"/>
      <c r="M66" s="1" t="s">
        <v>18</v>
      </c>
      <c r="N66" s="1">
        <f t="shared" si="22"/>
        <v>0.41666666666666669</v>
      </c>
      <c r="O66" s="1">
        <f t="shared" si="18"/>
        <v>0.55533574496947768</v>
      </c>
      <c r="P66" s="1">
        <f t="shared" si="18"/>
        <v>1.9985760781122863</v>
      </c>
      <c r="Q66" s="1">
        <f t="shared" si="18"/>
        <v>1.9717037928958459</v>
      </c>
      <c r="R66" s="1">
        <f t="shared" si="18"/>
        <v>1</v>
      </c>
      <c r="S66" s="1">
        <f t="shared" si="18"/>
        <v>45.068807339449542</v>
      </c>
      <c r="V66" s="10"/>
      <c r="W66" s="1" t="s">
        <v>18</v>
      </c>
      <c r="X66" s="1">
        <v>50000</v>
      </c>
      <c r="Y66" s="1">
        <v>50</v>
      </c>
      <c r="Z66" s="8">
        <f t="shared" si="19"/>
        <v>1E-3</v>
      </c>
      <c r="AB66" s="10"/>
      <c r="AC66" s="1" t="s">
        <v>18</v>
      </c>
      <c r="AD66" s="1">
        <v>2326513793</v>
      </c>
      <c r="AE66" s="1">
        <v>1153914183</v>
      </c>
      <c r="AF66" s="1">
        <v>2326513793</v>
      </c>
      <c r="AG66" s="1">
        <v>1160108566</v>
      </c>
      <c r="AH66" s="1">
        <v>1053363341</v>
      </c>
      <c r="AI66" s="1">
        <v>2326513793</v>
      </c>
      <c r="AJ66" s="1">
        <v>45850</v>
      </c>
      <c r="AK66" s="8">
        <f t="shared" si="20"/>
        <v>1.9707598612977576E-5</v>
      </c>
    </row>
    <row r="67" spans="1:37" x14ac:dyDescent="0.2">
      <c r="A67" s="10"/>
      <c r="B67" s="1" t="s">
        <v>19</v>
      </c>
      <c r="C67" s="1">
        <v>64656</v>
      </c>
      <c r="D67" s="1">
        <v>52841</v>
      </c>
      <c r="E67" s="1">
        <v>13153</v>
      </c>
      <c r="F67" s="1">
        <v>15152</v>
      </c>
      <c r="G67" s="1">
        <v>33364</v>
      </c>
      <c r="H67" s="1">
        <v>764</v>
      </c>
      <c r="J67" s="1">
        <f t="shared" si="21"/>
        <v>33364</v>
      </c>
      <c r="L67" s="10"/>
      <c r="M67" s="1" t="s">
        <v>19</v>
      </c>
      <c r="N67" s="1">
        <f t="shared" si="22"/>
        <v>0.51602326156891853</v>
      </c>
      <c r="O67" s="1">
        <f t="shared" si="18"/>
        <v>0.631403644896955</v>
      </c>
      <c r="P67" s="1">
        <f t="shared" si="18"/>
        <v>2.5366076180339086</v>
      </c>
      <c r="Q67" s="1">
        <f t="shared" si="18"/>
        <v>2.2019535374868004</v>
      </c>
      <c r="R67" s="1">
        <f t="shared" si="18"/>
        <v>1</v>
      </c>
      <c r="S67" s="1">
        <f t="shared" si="18"/>
        <v>43.670157068062828</v>
      </c>
      <c r="V67" s="10"/>
      <c r="W67" s="1" t="s">
        <v>19</v>
      </c>
      <c r="X67" s="1">
        <v>75000</v>
      </c>
      <c r="Y67" s="1">
        <v>75</v>
      </c>
      <c r="Z67" s="8">
        <f t="shared" si="19"/>
        <v>1E-3</v>
      </c>
      <c r="AB67" s="10"/>
      <c r="AC67" s="1" t="s">
        <v>19</v>
      </c>
      <c r="AD67" s="1">
        <v>5003792349</v>
      </c>
      <c r="AE67" s="1">
        <v>2486322023</v>
      </c>
      <c r="AF67" s="1">
        <v>5003792349</v>
      </c>
      <c r="AG67" s="1">
        <v>2497653408</v>
      </c>
      <c r="AH67" s="1">
        <v>2189242520</v>
      </c>
      <c r="AI67" s="1">
        <v>5003792349</v>
      </c>
      <c r="AJ67" s="1">
        <v>65997</v>
      </c>
      <c r="AK67" s="8">
        <f t="shared" si="20"/>
        <v>1.3189396241270762E-5</v>
      </c>
    </row>
    <row r="68" spans="1:37" x14ac:dyDescent="0.2">
      <c r="A68" s="10"/>
      <c r="B68" s="1" t="s">
        <v>20</v>
      </c>
      <c r="C68" s="1">
        <v>101778</v>
      </c>
      <c r="D68" s="1">
        <v>81225</v>
      </c>
      <c r="E68" s="1">
        <v>20979</v>
      </c>
      <c r="F68" s="1">
        <v>23155</v>
      </c>
      <c r="G68" s="1">
        <v>48029</v>
      </c>
      <c r="H68" s="1">
        <v>1255</v>
      </c>
      <c r="J68" s="1">
        <f t="shared" si="21"/>
        <v>48029</v>
      </c>
      <c r="L68" s="10"/>
      <c r="M68" s="1" t="s">
        <v>20</v>
      </c>
      <c r="N68" s="1">
        <f t="shared" si="22"/>
        <v>0.47189962467330859</v>
      </c>
      <c r="O68" s="1">
        <f t="shared" si="18"/>
        <v>0.59130809479839952</v>
      </c>
      <c r="P68" s="1">
        <f t="shared" si="18"/>
        <v>2.289384622717956</v>
      </c>
      <c r="Q68" s="1">
        <f t="shared" si="18"/>
        <v>2.0742388253077091</v>
      </c>
      <c r="R68" s="1">
        <f t="shared" si="18"/>
        <v>1</v>
      </c>
      <c r="S68" s="1">
        <f t="shared" si="18"/>
        <v>38.270119521912349</v>
      </c>
      <c r="V68" s="10"/>
      <c r="W68" s="1" t="s">
        <v>20</v>
      </c>
      <c r="X68" s="1">
        <v>100000</v>
      </c>
      <c r="Y68" s="1">
        <v>100</v>
      </c>
      <c r="Z68" s="8">
        <f t="shared" si="19"/>
        <v>1E-3</v>
      </c>
      <c r="AB68" s="10"/>
      <c r="AC68" s="1" t="s">
        <v>20</v>
      </c>
      <c r="AD68" s="1">
        <v>9104694409</v>
      </c>
      <c r="AE68" s="1">
        <v>4517676944</v>
      </c>
      <c r="AF68" s="1">
        <v>9104694409</v>
      </c>
      <c r="AG68" s="1">
        <v>4541655005</v>
      </c>
      <c r="AH68" s="1">
        <v>4053451716</v>
      </c>
      <c r="AI68" s="1">
        <v>9104694409</v>
      </c>
      <c r="AJ68" s="1">
        <v>89855</v>
      </c>
      <c r="AK68" s="8">
        <f t="shared" si="20"/>
        <v>9.8690846681441878E-6</v>
      </c>
    </row>
    <row r="69" spans="1:37" x14ac:dyDescent="0.2">
      <c r="B69" s="1"/>
      <c r="C69" s="1"/>
      <c r="D69" s="1"/>
      <c r="E69" s="1"/>
      <c r="F69" s="1"/>
      <c r="G69" s="1"/>
      <c r="H69" s="1"/>
      <c r="J69" s="1"/>
      <c r="M69" s="1"/>
      <c r="N69" s="1"/>
      <c r="O69" s="1"/>
      <c r="P69" s="1"/>
      <c r="Q69" s="1"/>
      <c r="R69" s="1"/>
      <c r="S69" s="1"/>
      <c r="AB69" s="1"/>
      <c r="AC69" s="1"/>
      <c r="AD69" s="1"/>
    </row>
    <row r="70" spans="1:37" x14ac:dyDescent="0.2">
      <c r="B70" s="9" t="s">
        <v>12</v>
      </c>
      <c r="C70" s="10"/>
      <c r="D70" s="10"/>
      <c r="E70" s="10"/>
      <c r="F70" s="10"/>
      <c r="G70" s="10"/>
      <c r="H70" s="10"/>
      <c r="M70" s="9" t="s">
        <v>12</v>
      </c>
      <c r="N70" s="10"/>
      <c r="O70" s="10"/>
      <c r="P70" s="10"/>
      <c r="Q70" s="10"/>
      <c r="R70" s="10"/>
      <c r="S70" s="10"/>
      <c r="W70" s="9" t="s">
        <v>10</v>
      </c>
      <c r="X70" s="10"/>
      <c r="Y70" s="10"/>
      <c r="Z70" s="10"/>
      <c r="AC70" s="9" t="s">
        <v>13</v>
      </c>
      <c r="AD70" s="10"/>
      <c r="AE70" s="10"/>
      <c r="AF70" s="10"/>
      <c r="AG70" s="10"/>
      <c r="AH70" s="10"/>
      <c r="AI70" s="10"/>
    </row>
    <row r="71" spans="1:37" ht="12.75" customHeight="1" x14ac:dyDescent="0.2">
      <c r="A71" s="15" t="s">
        <v>44</v>
      </c>
      <c r="B71" s="1" t="s">
        <v>0</v>
      </c>
      <c r="C71" s="1" t="str">
        <f>C12</f>
        <v>WBF</v>
      </c>
      <c r="D71" s="1" t="str">
        <f t="shared" ref="D71:H71" si="23">D12</f>
        <v>WBF1p</v>
      </c>
      <c r="E71" s="1" t="str">
        <f t="shared" si="23"/>
        <v>cpuPWBF</v>
      </c>
      <c r="F71" s="1" t="str">
        <f t="shared" si="23"/>
        <v>cpuPWBF1p</v>
      </c>
      <c r="G71" s="1" t="str">
        <f t="shared" si="23"/>
        <v>WDS</v>
      </c>
      <c r="H71" s="1" t="str">
        <f t="shared" si="23"/>
        <v>PWBF</v>
      </c>
      <c r="J71" s="1" t="s">
        <v>5</v>
      </c>
      <c r="L71" s="15" t="s">
        <v>44</v>
      </c>
      <c r="M71" s="1" t="s">
        <v>0</v>
      </c>
      <c r="N71" s="1" t="str">
        <f>N12</f>
        <v>WBF</v>
      </c>
      <c r="O71" s="1" t="str">
        <f t="shared" ref="O71:S71" si="24">O12</f>
        <v>WBF1p</v>
      </c>
      <c r="P71" s="1" t="str">
        <f t="shared" si="24"/>
        <v>cpuPWBF</v>
      </c>
      <c r="Q71" s="1" t="str">
        <f t="shared" si="24"/>
        <v>cpuPWBF1p</v>
      </c>
      <c r="R71" s="1" t="str">
        <f t="shared" si="24"/>
        <v>WDS</v>
      </c>
      <c r="S71" s="1" t="str">
        <f t="shared" si="24"/>
        <v>PWBF</v>
      </c>
      <c r="V71" s="11" t="s">
        <v>22</v>
      </c>
      <c r="W71" s="1"/>
      <c r="X71" s="1" t="s">
        <v>0</v>
      </c>
      <c r="Y71" s="1" t="s">
        <v>15</v>
      </c>
      <c r="Z71" s="1" t="s">
        <v>16</v>
      </c>
      <c r="AB71" s="11" t="s">
        <v>22</v>
      </c>
      <c r="AC71" s="1" t="s">
        <v>0</v>
      </c>
      <c r="AD71" s="1" t="str">
        <f>AD12</f>
        <v>WBF</v>
      </c>
      <c r="AE71" s="1" t="str">
        <f t="shared" ref="AE71:AI71" si="25">AE12</f>
        <v>WBF1p</v>
      </c>
      <c r="AF71" s="1" t="str">
        <f t="shared" si="25"/>
        <v>cpuPWBF</v>
      </c>
      <c r="AG71" s="1" t="str">
        <f t="shared" si="25"/>
        <v>cpuPWBF1p</v>
      </c>
      <c r="AH71" s="1" t="str">
        <f t="shared" si="25"/>
        <v>WDS</v>
      </c>
      <c r="AI71" s="1" t="str">
        <f t="shared" si="25"/>
        <v>PWBF</v>
      </c>
      <c r="AJ71" s="1" t="s">
        <v>15</v>
      </c>
      <c r="AK71" s="1" t="s">
        <v>16</v>
      </c>
    </row>
    <row r="72" spans="1:37" ht="12.75" customHeight="1" x14ac:dyDescent="0.2">
      <c r="A72" s="10"/>
      <c r="B72" s="1" t="s">
        <v>17</v>
      </c>
      <c r="C72" s="1">
        <v>49</v>
      </c>
      <c r="D72" s="1">
        <v>35</v>
      </c>
      <c r="E72" s="1">
        <v>10</v>
      </c>
      <c r="F72" s="1">
        <v>9</v>
      </c>
      <c r="G72" s="1">
        <v>24</v>
      </c>
      <c r="H72" s="1">
        <v>3</v>
      </c>
      <c r="J72" s="1">
        <f>G72</f>
        <v>24</v>
      </c>
      <c r="L72" s="10"/>
      <c r="M72" s="1" t="s">
        <v>17</v>
      </c>
      <c r="N72" s="1">
        <f>$J72/C72</f>
        <v>0.48979591836734693</v>
      </c>
      <c r="O72" s="1">
        <f t="shared" ref="O72:S78" si="26">$J72/D72</f>
        <v>0.68571428571428572</v>
      </c>
      <c r="P72" s="1">
        <f t="shared" si="26"/>
        <v>2.4</v>
      </c>
      <c r="Q72" s="1">
        <f t="shared" si="26"/>
        <v>2.6666666666666665</v>
      </c>
      <c r="R72" s="1">
        <f t="shared" si="26"/>
        <v>1</v>
      </c>
      <c r="S72" s="1">
        <f t="shared" si="26"/>
        <v>8</v>
      </c>
      <c r="V72" s="10"/>
      <c r="W72" s="1" t="s">
        <v>17</v>
      </c>
      <c r="X72" s="1">
        <v>2000</v>
      </c>
      <c r="Y72" s="1">
        <v>10</v>
      </c>
      <c r="Z72" s="8">
        <f t="shared" ref="Z72:Z78" si="27">Y72/X72</f>
        <v>5.0000000000000001E-3</v>
      </c>
      <c r="AB72" s="10"/>
      <c r="AC72" s="1" t="s">
        <v>17</v>
      </c>
      <c r="AD72" s="1">
        <v>3639288</v>
      </c>
      <c r="AE72" s="1">
        <v>1780844</v>
      </c>
      <c r="AF72" s="1">
        <v>3639288</v>
      </c>
      <c r="AG72" s="1">
        <v>1803050</v>
      </c>
      <c r="AH72" s="1">
        <v>1585029</v>
      </c>
      <c r="AI72" s="1">
        <v>3639288</v>
      </c>
      <c r="AJ72" s="1">
        <v>1768</v>
      </c>
      <c r="AK72" s="8">
        <f t="shared" ref="AK72:AK78" si="28">AJ72/AI72</f>
        <v>4.8580931215116806E-4</v>
      </c>
    </row>
    <row r="73" spans="1:37" x14ac:dyDescent="0.2">
      <c r="A73" s="10"/>
      <c r="B73" s="1" t="s">
        <v>7</v>
      </c>
      <c r="C73" s="1">
        <v>290</v>
      </c>
      <c r="D73" s="1">
        <v>207</v>
      </c>
      <c r="E73" s="1">
        <v>59</v>
      </c>
      <c r="F73" s="1">
        <v>62</v>
      </c>
      <c r="G73" s="1">
        <v>113</v>
      </c>
      <c r="H73" s="1">
        <v>8</v>
      </c>
      <c r="J73" s="1">
        <f t="shared" ref="J73:J78" si="29">G73</f>
        <v>113</v>
      </c>
      <c r="L73" s="10"/>
      <c r="M73" s="1" t="s">
        <v>7</v>
      </c>
      <c r="N73" s="1">
        <f t="shared" ref="N73:N78" si="30">$J73/C73</f>
        <v>0.3896551724137931</v>
      </c>
      <c r="O73" s="1">
        <f t="shared" si="26"/>
        <v>0.54589371980676327</v>
      </c>
      <c r="P73" s="1">
        <f t="shared" si="26"/>
        <v>1.9152542372881356</v>
      </c>
      <c r="Q73" s="1">
        <f t="shared" si="26"/>
        <v>1.8225806451612903</v>
      </c>
      <c r="R73" s="1">
        <f t="shared" si="26"/>
        <v>1</v>
      </c>
      <c r="S73" s="1">
        <f t="shared" si="26"/>
        <v>14.125</v>
      </c>
      <c r="V73" s="10"/>
      <c r="W73" s="1" t="s">
        <v>7</v>
      </c>
      <c r="X73" s="1">
        <v>5000</v>
      </c>
      <c r="Y73" s="1">
        <v>10</v>
      </c>
      <c r="Z73" s="8">
        <f t="shared" si="27"/>
        <v>2E-3</v>
      </c>
      <c r="AB73" s="10"/>
      <c r="AC73" s="1" t="s">
        <v>7</v>
      </c>
      <c r="AD73" s="1">
        <v>21775591</v>
      </c>
      <c r="AE73" s="1">
        <v>10593184</v>
      </c>
      <c r="AF73" s="1">
        <v>21775591</v>
      </c>
      <c r="AG73" s="1">
        <v>10790143</v>
      </c>
      <c r="AH73" s="1">
        <v>8697328</v>
      </c>
      <c r="AI73" s="1">
        <v>21775591</v>
      </c>
      <c r="AJ73" s="1">
        <v>4131</v>
      </c>
      <c r="AK73" s="8">
        <f t="shared" si="28"/>
        <v>1.8970782469233556E-4</v>
      </c>
    </row>
    <row r="74" spans="1:37" x14ac:dyDescent="0.2">
      <c r="A74" s="10"/>
      <c r="B74" s="1" t="s">
        <v>8</v>
      </c>
      <c r="C74" s="1">
        <v>1090</v>
      </c>
      <c r="D74" s="1">
        <v>764</v>
      </c>
      <c r="E74" s="1">
        <v>221</v>
      </c>
      <c r="F74" s="1">
        <v>219</v>
      </c>
      <c r="G74" s="1">
        <v>449</v>
      </c>
      <c r="H74" s="1">
        <v>13</v>
      </c>
      <c r="J74" s="1">
        <f t="shared" si="29"/>
        <v>449</v>
      </c>
      <c r="L74" s="10"/>
      <c r="M74" s="1" t="s">
        <v>8</v>
      </c>
      <c r="N74" s="1">
        <f t="shared" si="30"/>
        <v>0.41192660550458715</v>
      </c>
      <c r="O74" s="1">
        <f t="shared" si="26"/>
        <v>0.58769633507853403</v>
      </c>
      <c r="P74" s="1">
        <f t="shared" si="26"/>
        <v>2.0316742081447963</v>
      </c>
      <c r="Q74" s="1">
        <f t="shared" si="26"/>
        <v>2.0502283105022832</v>
      </c>
      <c r="R74" s="1">
        <f t="shared" si="26"/>
        <v>1</v>
      </c>
      <c r="S74" s="1">
        <f t="shared" si="26"/>
        <v>34.53846153846154</v>
      </c>
      <c r="V74" s="10"/>
      <c r="W74" s="1" t="s">
        <v>8</v>
      </c>
      <c r="X74" s="1">
        <v>10000</v>
      </c>
      <c r="Y74" s="1">
        <v>20</v>
      </c>
      <c r="Z74" s="8">
        <f t="shared" si="27"/>
        <v>2E-3</v>
      </c>
      <c r="AB74" s="10"/>
      <c r="AC74" s="1" t="s">
        <v>8</v>
      </c>
      <c r="AD74" s="1">
        <v>85250062</v>
      </c>
      <c r="AE74" s="1">
        <v>41764168</v>
      </c>
      <c r="AF74" s="1">
        <v>85250062</v>
      </c>
      <c r="AG74" s="1">
        <v>42507205</v>
      </c>
      <c r="AH74" s="1">
        <v>35266749</v>
      </c>
      <c r="AI74" s="1">
        <v>85250062</v>
      </c>
      <c r="AJ74" s="1">
        <v>8223</v>
      </c>
      <c r="AK74" s="8">
        <f t="shared" si="28"/>
        <v>9.6457407855023031E-5</v>
      </c>
    </row>
    <row r="75" spans="1:37" x14ac:dyDescent="0.2">
      <c r="A75" s="10"/>
      <c r="B75" s="1" t="s">
        <v>9</v>
      </c>
      <c r="C75" s="1">
        <v>5230</v>
      </c>
      <c r="D75" s="1">
        <v>4052</v>
      </c>
      <c r="E75" s="1">
        <v>1038</v>
      </c>
      <c r="F75" s="1">
        <v>1153</v>
      </c>
      <c r="G75" s="1">
        <v>2543</v>
      </c>
      <c r="H75" s="1">
        <v>51</v>
      </c>
      <c r="J75" s="1">
        <f t="shared" si="29"/>
        <v>2543</v>
      </c>
      <c r="L75" s="10"/>
      <c r="M75" s="1" t="s">
        <v>9</v>
      </c>
      <c r="N75" s="1">
        <f t="shared" si="30"/>
        <v>0.48623326959847035</v>
      </c>
      <c r="O75" s="1">
        <f t="shared" si="26"/>
        <v>0.62759131293188553</v>
      </c>
      <c r="P75" s="1">
        <f t="shared" si="26"/>
        <v>2.4499036608863198</v>
      </c>
      <c r="Q75" s="1">
        <f t="shared" si="26"/>
        <v>2.2055507372072856</v>
      </c>
      <c r="R75" s="1">
        <f t="shared" si="26"/>
        <v>1</v>
      </c>
      <c r="S75" s="1">
        <f t="shared" si="26"/>
        <v>49.862745098039213</v>
      </c>
      <c r="V75" s="10"/>
      <c r="W75" s="1" t="s">
        <v>9</v>
      </c>
      <c r="X75" s="1">
        <v>20000</v>
      </c>
      <c r="Y75" s="1">
        <v>20</v>
      </c>
      <c r="Z75" s="8">
        <f t="shared" si="27"/>
        <v>1E-3</v>
      </c>
      <c r="AB75" s="10"/>
      <c r="AC75" s="1" t="s">
        <v>9</v>
      </c>
      <c r="AD75" s="1">
        <v>358830070</v>
      </c>
      <c r="AE75" s="1">
        <v>176660433</v>
      </c>
      <c r="AF75" s="1">
        <v>358830070</v>
      </c>
      <c r="AG75" s="1">
        <v>178458023</v>
      </c>
      <c r="AH75" s="1">
        <v>158481462</v>
      </c>
      <c r="AI75" s="1">
        <v>358830070</v>
      </c>
      <c r="AJ75" s="1">
        <v>17561</v>
      </c>
      <c r="AK75" s="8">
        <f t="shared" si="28"/>
        <v>4.8939599738672963E-5</v>
      </c>
    </row>
    <row r="76" spans="1:37" x14ac:dyDescent="0.2">
      <c r="A76" s="10"/>
      <c r="B76" s="1" t="s">
        <v>18</v>
      </c>
      <c r="C76" s="1">
        <v>24664</v>
      </c>
      <c r="D76" s="1">
        <v>16995</v>
      </c>
      <c r="E76" s="1">
        <v>4981</v>
      </c>
      <c r="F76" s="1">
        <v>4985</v>
      </c>
      <c r="G76" s="1">
        <v>8765</v>
      </c>
      <c r="H76" s="1">
        <v>196</v>
      </c>
      <c r="J76" s="1">
        <f t="shared" si="29"/>
        <v>8765</v>
      </c>
      <c r="L76" s="10"/>
      <c r="M76" s="1" t="s">
        <v>18</v>
      </c>
      <c r="N76" s="1">
        <f t="shared" si="30"/>
        <v>0.35537625689263702</v>
      </c>
      <c r="O76" s="1">
        <f t="shared" si="26"/>
        <v>0.51573992350691378</v>
      </c>
      <c r="P76" s="1">
        <f t="shared" si="26"/>
        <v>1.7596868098775347</v>
      </c>
      <c r="Q76" s="1">
        <f t="shared" si="26"/>
        <v>1.7582748244734203</v>
      </c>
      <c r="R76" s="1">
        <f t="shared" si="26"/>
        <v>1</v>
      </c>
      <c r="S76" s="1">
        <f t="shared" si="26"/>
        <v>44.719387755102041</v>
      </c>
      <c r="V76" s="10"/>
      <c r="W76" s="1" t="s">
        <v>18</v>
      </c>
      <c r="X76" s="1">
        <v>50000</v>
      </c>
      <c r="Y76" s="1">
        <v>50</v>
      </c>
      <c r="Z76" s="8">
        <f t="shared" si="27"/>
        <v>1E-3</v>
      </c>
      <c r="AB76" s="10"/>
      <c r="AC76" s="1" t="s">
        <v>18</v>
      </c>
      <c r="AD76" s="1">
        <v>2161425615</v>
      </c>
      <c r="AE76" s="1">
        <v>1063897891</v>
      </c>
      <c r="AF76" s="1">
        <v>2161425615</v>
      </c>
      <c r="AG76" s="1">
        <v>1080171453</v>
      </c>
      <c r="AH76" s="1">
        <v>881356719</v>
      </c>
      <c r="AI76" s="1">
        <v>2161425615</v>
      </c>
      <c r="AJ76" s="1">
        <v>41812</v>
      </c>
      <c r="AK76" s="8">
        <f t="shared" si="28"/>
        <v>1.9344639810794507E-5</v>
      </c>
    </row>
    <row r="77" spans="1:37" x14ac:dyDescent="0.2">
      <c r="A77" s="10"/>
      <c r="B77" s="1" t="s">
        <v>19</v>
      </c>
      <c r="C77" s="1">
        <v>69842</v>
      </c>
      <c r="D77" s="1">
        <v>49256</v>
      </c>
      <c r="E77" s="1">
        <v>13893</v>
      </c>
      <c r="F77" s="1">
        <v>14238</v>
      </c>
      <c r="G77" s="1">
        <v>24295</v>
      </c>
      <c r="H77" s="1">
        <v>769</v>
      </c>
      <c r="J77" s="1">
        <f t="shared" si="29"/>
        <v>24295</v>
      </c>
      <c r="L77" s="10"/>
      <c r="M77" s="1" t="s">
        <v>19</v>
      </c>
      <c r="N77" s="1">
        <f t="shared" si="30"/>
        <v>0.34785659059018931</v>
      </c>
      <c r="O77" s="1">
        <f t="shared" si="26"/>
        <v>0.49323940230631802</v>
      </c>
      <c r="P77" s="1">
        <f t="shared" si="26"/>
        <v>1.7487223781760599</v>
      </c>
      <c r="Q77" s="1">
        <f t="shared" si="26"/>
        <v>1.7063492063492063</v>
      </c>
      <c r="R77" s="1">
        <f t="shared" si="26"/>
        <v>1</v>
      </c>
      <c r="S77" s="1">
        <f t="shared" si="26"/>
        <v>31.592977893368012</v>
      </c>
      <c r="V77" s="10"/>
      <c r="W77" s="1" t="s">
        <v>19</v>
      </c>
      <c r="X77" s="1">
        <v>75000</v>
      </c>
      <c r="Y77" s="1">
        <v>75</v>
      </c>
      <c r="Z77" s="8">
        <f t="shared" si="27"/>
        <v>1E-3</v>
      </c>
      <c r="AB77" s="10"/>
      <c r="AC77" s="1" t="s">
        <v>19</v>
      </c>
      <c r="AD77" s="1">
        <v>4400553203</v>
      </c>
      <c r="AE77" s="1">
        <v>2171572236</v>
      </c>
      <c r="AF77" s="1">
        <v>4400553203</v>
      </c>
      <c r="AG77" s="1">
        <v>2192579125</v>
      </c>
      <c r="AH77" s="1">
        <v>1674260094</v>
      </c>
      <c r="AI77" s="1">
        <v>4400553203</v>
      </c>
      <c r="AJ77" s="1">
        <v>57225</v>
      </c>
      <c r="AK77" s="8">
        <f t="shared" si="28"/>
        <v>1.3004046845971061E-5</v>
      </c>
    </row>
    <row r="78" spans="1:37" x14ac:dyDescent="0.2">
      <c r="A78" s="10"/>
      <c r="B78" s="1" t="s">
        <v>20</v>
      </c>
      <c r="C78" s="1">
        <v>108963</v>
      </c>
      <c r="D78" s="1">
        <v>76310</v>
      </c>
      <c r="E78" s="1">
        <v>21654</v>
      </c>
      <c r="F78" s="1">
        <v>22328</v>
      </c>
      <c r="G78" s="1">
        <v>39459</v>
      </c>
      <c r="H78" s="1">
        <v>1060</v>
      </c>
      <c r="J78" s="1">
        <f t="shared" si="29"/>
        <v>39459</v>
      </c>
      <c r="L78" s="10"/>
      <c r="M78" s="1" t="s">
        <v>20</v>
      </c>
      <c r="N78" s="1">
        <f t="shared" si="30"/>
        <v>0.36213209988711764</v>
      </c>
      <c r="O78" s="1">
        <f t="shared" si="26"/>
        <v>0.51708819289739216</v>
      </c>
      <c r="P78" s="1">
        <f t="shared" si="26"/>
        <v>1.8222499307287336</v>
      </c>
      <c r="Q78" s="1">
        <f t="shared" si="26"/>
        <v>1.7672429236832676</v>
      </c>
      <c r="R78" s="1">
        <f t="shared" si="26"/>
        <v>1</v>
      </c>
      <c r="S78" s="1">
        <f t="shared" si="26"/>
        <v>37.225471698113211</v>
      </c>
      <c r="V78" s="10"/>
      <c r="W78" s="1" t="s">
        <v>20</v>
      </c>
      <c r="X78" s="1">
        <v>100000</v>
      </c>
      <c r="Y78" s="1">
        <v>100</v>
      </c>
      <c r="Z78" s="8">
        <f t="shared" si="27"/>
        <v>1E-3</v>
      </c>
      <c r="AB78" s="10"/>
      <c r="AC78" s="1" t="s">
        <v>20</v>
      </c>
      <c r="AD78" s="1">
        <v>8284247934</v>
      </c>
      <c r="AE78" s="1">
        <v>4070388682</v>
      </c>
      <c r="AF78" s="1">
        <v>8284247934</v>
      </c>
      <c r="AG78" s="1">
        <v>4135455807</v>
      </c>
      <c r="AH78" s="1">
        <v>3257511763</v>
      </c>
      <c r="AI78" s="1">
        <v>8284247934</v>
      </c>
      <c r="AJ78" s="1">
        <v>80101</v>
      </c>
      <c r="AK78" s="8">
        <f t="shared" si="28"/>
        <v>9.6690732385315877E-6</v>
      </c>
    </row>
    <row r="106" spans="1:41" x14ac:dyDescent="0.2">
      <c r="AL106" s="8" t="s">
        <v>63</v>
      </c>
    </row>
    <row r="107" spans="1:41" x14ac:dyDescent="0.2">
      <c r="C107" s="8" t="s">
        <v>60</v>
      </c>
      <c r="N107" s="8" t="s">
        <v>61</v>
      </c>
    </row>
    <row r="108" spans="1:41" x14ac:dyDescent="0.2">
      <c r="AL108" s="8" t="s">
        <v>14</v>
      </c>
      <c r="AM108" s="8" t="s">
        <v>14</v>
      </c>
      <c r="AN108" s="8" t="s">
        <v>22</v>
      </c>
      <c r="AO108" s="8" t="s">
        <v>22</v>
      </c>
    </row>
    <row r="109" spans="1:41" x14ac:dyDescent="0.2">
      <c r="A109" s="15" t="s">
        <v>43</v>
      </c>
      <c r="B109" s="1" t="s">
        <v>0</v>
      </c>
      <c r="C109" s="1" t="str">
        <f>G2</f>
        <v>WDS</v>
      </c>
      <c r="D109" s="1" t="s">
        <v>47</v>
      </c>
      <c r="E109" s="1" t="s">
        <v>42</v>
      </c>
      <c r="F109" s="1" t="s">
        <v>47</v>
      </c>
      <c r="G109" s="1"/>
      <c r="H109" s="1"/>
      <c r="L109" s="15" t="s">
        <v>43</v>
      </c>
      <c r="M109" s="1" t="s">
        <v>0</v>
      </c>
      <c r="N109" s="1" t="str">
        <f>R2</f>
        <v>WDS</v>
      </c>
      <c r="O109" s="1" t="s">
        <v>47</v>
      </c>
      <c r="P109" s="1" t="s">
        <v>42</v>
      </c>
      <c r="Q109" s="1" t="s">
        <v>47</v>
      </c>
      <c r="AB109" s="15"/>
      <c r="AC109" s="1"/>
      <c r="AD109" s="1"/>
      <c r="AE109" s="1"/>
      <c r="AF109" s="1"/>
      <c r="AG109" s="1"/>
      <c r="AH109" s="1"/>
      <c r="AJ109" s="15" t="s">
        <v>43</v>
      </c>
      <c r="AK109" s="1" t="s">
        <v>0</v>
      </c>
      <c r="AL109" s="1" t="s">
        <v>52</v>
      </c>
      <c r="AM109" s="1" t="s">
        <v>53</v>
      </c>
      <c r="AN109" s="1" t="s">
        <v>52</v>
      </c>
      <c r="AO109" s="1" t="s">
        <v>53</v>
      </c>
    </row>
    <row r="110" spans="1:41" x14ac:dyDescent="0.2">
      <c r="A110" s="10"/>
      <c r="B110" s="1" t="s">
        <v>17</v>
      </c>
      <c r="C110" s="1">
        <f>G3</f>
        <v>4</v>
      </c>
      <c r="D110" s="1">
        <f>H3</f>
        <v>4</v>
      </c>
      <c r="E110" s="1">
        <f>G62</f>
        <v>22</v>
      </c>
      <c r="F110" s="1">
        <f>H62</f>
        <v>3</v>
      </c>
      <c r="G110" s="1"/>
      <c r="H110" s="1"/>
      <c r="L110" s="10"/>
      <c r="M110" s="1" t="s">
        <v>17</v>
      </c>
      <c r="N110" s="1">
        <f>R3</f>
        <v>1</v>
      </c>
      <c r="O110" s="1">
        <f>S3</f>
        <v>1</v>
      </c>
      <c r="P110" s="1">
        <f>R62</f>
        <v>1</v>
      </c>
      <c r="Q110" s="1">
        <f>S62</f>
        <v>7.333333333333333</v>
      </c>
      <c r="AB110" s="10"/>
      <c r="AC110" s="1"/>
      <c r="AD110" s="1"/>
      <c r="AE110" s="1"/>
      <c r="AF110" s="1"/>
      <c r="AG110" s="1"/>
      <c r="AJ110" s="10"/>
      <c r="AK110" s="1" t="s">
        <v>17</v>
      </c>
      <c r="AL110" s="1">
        <f>AK3</f>
        <v>10</v>
      </c>
      <c r="AM110" s="1">
        <f>AJ62</f>
        <v>1893</v>
      </c>
      <c r="AN110" s="1">
        <f>AK13</f>
        <v>10</v>
      </c>
      <c r="AO110" s="1">
        <f>AJ72</f>
        <v>1768</v>
      </c>
    </row>
    <row r="111" spans="1:41" x14ac:dyDescent="0.2">
      <c r="A111" s="10"/>
      <c r="B111" s="1" t="s">
        <v>7</v>
      </c>
      <c r="C111" s="1">
        <f t="shared" ref="C111:D115" si="31">G4</f>
        <v>17</v>
      </c>
      <c r="D111" s="1">
        <f t="shared" si="31"/>
        <v>9</v>
      </c>
      <c r="E111" s="1">
        <f t="shared" ref="E111:F116" si="32">G63</f>
        <v>129</v>
      </c>
      <c r="F111" s="1">
        <f t="shared" si="32"/>
        <v>9</v>
      </c>
      <c r="G111" s="1"/>
      <c r="H111" s="1"/>
      <c r="L111" s="10"/>
      <c r="M111" s="1" t="s">
        <v>7</v>
      </c>
      <c r="N111" s="1">
        <f t="shared" ref="N111:O115" si="33">R4</f>
        <v>1</v>
      </c>
      <c r="O111" s="1">
        <f t="shared" si="33"/>
        <v>1.8888888888888888</v>
      </c>
      <c r="P111" s="1">
        <f t="shared" ref="P111:Q116" si="34">R63</f>
        <v>1</v>
      </c>
      <c r="Q111" s="1">
        <f t="shared" si="34"/>
        <v>14.333333333333334</v>
      </c>
      <c r="AB111" s="10"/>
      <c r="AC111" s="1"/>
      <c r="AD111" s="1"/>
      <c r="AE111" s="1"/>
      <c r="AF111" s="1"/>
      <c r="AG111" s="1"/>
      <c r="AJ111" s="10"/>
      <c r="AK111" s="1" t="s">
        <v>7</v>
      </c>
      <c r="AL111" s="1">
        <f t="shared" ref="AL111:AL116" si="35">AK4</f>
        <v>10</v>
      </c>
      <c r="AM111" s="1">
        <f t="shared" ref="AM111:AM116" si="36">AJ63</f>
        <v>4560</v>
      </c>
      <c r="AN111" s="1">
        <f t="shared" ref="AN111:AN116" si="37">AK14</f>
        <v>10</v>
      </c>
      <c r="AO111" s="1">
        <f t="shared" ref="AO111:AO116" si="38">AJ73</f>
        <v>4131</v>
      </c>
    </row>
    <row r="112" spans="1:41" x14ac:dyDescent="0.2">
      <c r="A112" s="10"/>
      <c r="B112" s="1" t="s">
        <v>8</v>
      </c>
      <c r="C112" s="1">
        <f t="shared" si="31"/>
        <v>74</v>
      </c>
      <c r="D112" s="1">
        <f t="shared" si="31"/>
        <v>17</v>
      </c>
      <c r="E112" s="1">
        <f t="shared" si="32"/>
        <v>466</v>
      </c>
      <c r="F112" s="1">
        <f t="shared" si="32"/>
        <v>14</v>
      </c>
      <c r="G112" s="1"/>
      <c r="H112" s="1"/>
      <c r="L112" s="10"/>
      <c r="M112" s="1" t="s">
        <v>8</v>
      </c>
      <c r="N112" s="1">
        <f t="shared" si="33"/>
        <v>1</v>
      </c>
      <c r="O112" s="1">
        <f t="shared" si="33"/>
        <v>4.3529411764705879</v>
      </c>
      <c r="P112" s="1">
        <f t="shared" si="34"/>
        <v>1</v>
      </c>
      <c r="Q112" s="1">
        <f t="shared" si="34"/>
        <v>33.285714285714285</v>
      </c>
      <c r="AB112" s="10"/>
      <c r="AC112" s="1"/>
      <c r="AD112" s="1"/>
      <c r="AE112" s="1"/>
      <c r="AF112" s="1"/>
      <c r="AG112" s="1"/>
      <c r="AJ112" s="10"/>
      <c r="AK112" s="1" t="s">
        <v>8</v>
      </c>
      <c r="AL112" s="1">
        <f t="shared" si="35"/>
        <v>20</v>
      </c>
      <c r="AM112" s="1">
        <f t="shared" si="36"/>
        <v>9130</v>
      </c>
      <c r="AN112" s="1">
        <f t="shared" si="37"/>
        <v>20</v>
      </c>
      <c r="AO112" s="1">
        <f t="shared" si="38"/>
        <v>8223</v>
      </c>
    </row>
    <row r="113" spans="1:41" x14ac:dyDescent="0.2">
      <c r="A113" s="10"/>
      <c r="B113" s="1" t="s">
        <v>9</v>
      </c>
      <c r="C113" s="1">
        <f t="shared" si="31"/>
        <v>192</v>
      </c>
      <c r="D113" s="1">
        <f t="shared" si="31"/>
        <v>31</v>
      </c>
      <c r="E113" s="1">
        <f t="shared" si="32"/>
        <v>2803</v>
      </c>
      <c r="F113" s="1">
        <f t="shared" si="32"/>
        <v>59</v>
      </c>
      <c r="G113" s="1"/>
      <c r="H113" s="1"/>
      <c r="L113" s="10"/>
      <c r="M113" s="1" t="s">
        <v>9</v>
      </c>
      <c r="N113" s="1">
        <f t="shared" si="33"/>
        <v>1</v>
      </c>
      <c r="O113" s="1">
        <f t="shared" si="33"/>
        <v>6.193548387096774</v>
      </c>
      <c r="P113" s="1">
        <f t="shared" si="34"/>
        <v>1</v>
      </c>
      <c r="Q113" s="1">
        <f t="shared" si="34"/>
        <v>47.508474576271183</v>
      </c>
      <c r="AB113" s="10"/>
      <c r="AC113" s="1"/>
      <c r="AD113" s="1"/>
      <c r="AE113" s="1"/>
      <c r="AF113" s="1"/>
      <c r="AG113" s="1"/>
      <c r="AJ113" s="10"/>
      <c r="AK113" s="1" t="s">
        <v>9</v>
      </c>
      <c r="AL113" s="1">
        <f t="shared" si="35"/>
        <v>20</v>
      </c>
      <c r="AM113" s="1">
        <f t="shared" si="36"/>
        <v>18823</v>
      </c>
      <c r="AN113" s="1">
        <f t="shared" si="37"/>
        <v>20</v>
      </c>
      <c r="AO113" s="1">
        <f t="shared" si="38"/>
        <v>17561</v>
      </c>
    </row>
    <row r="114" spans="1:41" x14ac:dyDescent="0.2">
      <c r="A114" s="10"/>
      <c r="B114" s="1" t="s">
        <v>18</v>
      </c>
      <c r="C114" s="1">
        <f t="shared" si="31"/>
        <v>1348</v>
      </c>
      <c r="D114" s="1">
        <f t="shared" si="31"/>
        <v>140</v>
      </c>
      <c r="E114" s="1">
        <f t="shared" si="32"/>
        <v>9825</v>
      </c>
      <c r="F114" s="1">
        <f t="shared" si="32"/>
        <v>218</v>
      </c>
      <c r="G114" s="1"/>
      <c r="H114" s="1"/>
      <c r="L114" s="10"/>
      <c r="M114" s="1" t="s">
        <v>18</v>
      </c>
      <c r="N114" s="1">
        <f t="shared" si="33"/>
        <v>1</v>
      </c>
      <c r="O114" s="1">
        <f t="shared" si="33"/>
        <v>9.6285714285714281</v>
      </c>
      <c r="P114" s="1">
        <f t="shared" si="34"/>
        <v>1</v>
      </c>
      <c r="Q114" s="1">
        <f t="shared" si="34"/>
        <v>45.068807339449542</v>
      </c>
      <c r="AB114" s="10"/>
      <c r="AC114" s="1"/>
      <c r="AD114" s="1"/>
      <c r="AE114" s="1"/>
      <c r="AF114" s="1"/>
      <c r="AG114" s="1"/>
      <c r="AJ114" s="10"/>
      <c r="AK114" s="1" t="s">
        <v>18</v>
      </c>
      <c r="AL114" s="1">
        <f t="shared" si="35"/>
        <v>50</v>
      </c>
      <c r="AM114" s="1">
        <f t="shared" si="36"/>
        <v>45850</v>
      </c>
      <c r="AN114" s="1">
        <f t="shared" si="37"/>
        <v>50</v>
      </c>
      <c r="AO114" s="1">
        <f t="shared" si="38"/>
        <v>41812</v>
      </c>
    </row>
    <row r="115" spans="1:41" x14ac:dyDescent="0.2">
      <c r="A115" s="10"/>
      <c r="B115" s="1" t="s">
        <v>19</v>
      </c>
      <c r="C115" s="1">
        <f t="shared" si="31"/>
        <v>2059</v>
      </c>
      <c r="D115" s="1">
        <f t="shared" si="31"/>
        <v>227</v>
      </c>
      <c r="E115" s="1">
        <f t="shared" si="32"/>
        <v>33364</v>
      </c>
      <c r="F115" s="1">
        <f t="shared" si="32"/>
        <v>764</v>
      </c>
      <c r="G115" s="1"/>
      <c r="H115" s="1"/>
      <c r="L115" s="10"/>
      <c r="M115" s="1" t="s">
        <v>19</v>
      </c>
      <c r="N115" s="1">
        <f t="shared" si="33"/>
        <v>1</v>
      </c>
      <c r="O115" s="1">
        <f t="shared" si="33"/>
        <v>9.0704845814977979</v>
      </c>
      <c r="P115" s="1">
        <f t="shared" si="34"/>
        <v>1</v>
      </c>
      <c r="Q115" s="1">
        <f t="shared" si="34"/>
        <v>43.670157068062828</v>
      </c>
      <c r="AB115" s="10"/>
      <c r="AC115" s="1"/>
      <c r="AD115" s="1"/>
      <c r="AE115" s="1"/>
      <c r="AF115" s="1"/>
      <c r="AG115" s="1"/>
      <c r="AJ115" s="10"/>
      <c r="AK115" s="1" t="s">
        <v>19</v>
      </c>
      <c r="AL115" s="1">
        <f t="shared" si="35"/>
        <v>75</v>
      </c>
      <c r="AM115" s="1">
        <f t="shared" si="36"/>
        <v>65997</v>
      </c>
      <c r="AN115" s="1">
        <f t="shared" si="37"/>
        <v>75</v>
      </c>
      <c r="AO115" s="1">
        <f t="shared" si="38"/>
        <v>57225</v>
      </c>
    </row>
    <row r="116" spans="1:41" x14ac:dyDescent="0.2">
      <c r="A116" s="10"/>
      <c r="B116" s="1" t="s">
        <v>20</v>
      </c>
      <c r="C116" s="1">
        <f>G9</f>
        <v>3670</v>
      </c>
      <c r="D116" s="1">
        <f>H9</f>
        <v>436</v>
      </c>
      <c r="E116" s="1">
        <f t="shared" si="32"/>
        <v>48029</v>
      </c>
      <c r="F116" s="1">
        <f t="shared" si="32"/>
        <v>1255</v>
      </c>
      <c r="G116" s="1"/>
      <c r="H116" s="1"/>
      <c r="L116" s="10"/>
      <c r="M116" s="1" t="s">
        <v>20</v>
      </c>
      <c r="N116" s="1">
        <f>R9</f>
        <v>1</v>
      </c>
      <c r="O116" s="1">
        <f>S9</f>
        <v>8.4174311926605512</v>
      </c>
      <c r="P116" s="1">
        <f t="shared" si="34"/>
        <v>1</v>
      </c>
      <c r="Q116" s="1">
        <f t="shared" si="34"/>
        <v>38.270119521912349</v>
      </c>
      <c r="AB116" s="10"/>
      <c r="AC116" s="1"/>
      <c r="AD116" s="1"/>
      <c r="AE116" s="1"/>
      <c r="AF116" s="1"/>
      <c r="AG116" s="1"/>
      <c r="AJ116" s="10"/>
      <c r="AK116" s="1" t="s">
        <v>20</v>
      </c>
      <c r="AL116" s="1">
        <f t="shared" si="35"/>
        <v>100</v>
      </c>
      <c r="AM116" s="1">
        <f t="shared" si="36"/>
        <v>89855</v>
      </c>
      <c r="AN116" s="1">
        <f t="shared" si="37"/>
        <v>100</v>
      </c>
      <c r="AO116" s="1">
        <f t="shared" si="38"/>
        <v>80101</v>
      </c>
    </row>
    <row r="119" spans="1:41" x14ac:dyDescent="0.2">
      <c r="A119" s="15" t="s">
        <v>44</v>
      </c>
      <c r="B119" s="1" t="s">
        <v>0</v>
      </c>
      <c r="C119" s="1" t="str">
        <f>G12</f>
        <v>WDS</v>
      </c>
      <c r="D119" s="1" t="s">
        <v>47</v>
      </c>
      <c r="E119" s="1" t="s">
        <v>42</v>
      </c>
      <c r="F119" s="1" t="s">
        <v>47</v>
      </c>
      <c r="L119" s="15" t="s">
        <v>44</v>
      </c>
      <c r="M119" s="1" t="s">
        <v>0</v>
      </c>
      <c r="N119" s="1" t="str">
        <f>R12</f>
        <v>WDS</v>
      </c>
      <c r="O119" s="1" t="s">
        <v>47</v>
      </c>
      <c r="P119" s="1" t="s">
        <v>42</v>
      </c>
      <c r="Q119" s="1" t="s">
        <v>47</v>
      </c>
      <c r="AB119" s="15"/>
      <c r="AC119" s="1"/>
      <c r="AD119" s="1"/>
      <c r="AE119" s="1"/>
      <c r="AF119" s="1"/>
      <c r="AG119" s="1"/>
      <c r="AL119" s="8" t="s">
        <v>54</v>
      </c>
      <c r="AN119" s="8" t="s">
        <v>55</v>
      </c>
    </row>
    <row r="120" spans="1:41" x14ac:dyDescent="0.2">
      <c r="A120" s="10"/>
      <c r="B120" s="1" t="s">
        <v>17</v>
      </c>
      <c r="C120" s="1">
        <f>G13</f>
        <v>6</v>
      </c>
      <c r="D120" s="1">
        <f>H13</f>
        <v>2</v>
      </c>
      <c r="E120" s="1">
        <f>G72</f>
        <v>24</v>
      </c>
      <c r="F120" s="1">
        <f>H72</f>
        <v>3</v>
      </c>
      <c r="L120" s="10"/>
      <c r="M120" s="1" t="s">
        <v>17</v>
      </c>
      <c r="N120" s="1">
        <f>R13</f>
        <v>1</v>
      </c>
      <c r="O120" s="1">
        <f>S13</f>
        <v>3</v>
      </c>
      <c r="P120" s="1">
        <f>R72</f>
        <v>1</v>
      </c>
      <c r="Q120" s="1">
        <f>S72</f>
        <v>8</v>
      </c>
      <c r="AB120" s="10"/>
      <c r="AC120" s="1"/>
      <c r="AD120" s="1"/>
      <c r="AE120" s="1"/>
      <c r="AF120" s="1"/>
      <c r="AG120" s="1"/>
      <c r="AJ120" s="15" t="s">
        <v>43</v>
      </c>
      <c r="AK120" s="1" t="s">
        <v>0</v>
      </c>
      <c r="AL120" s="1" t="s">
        <v>57</v>
      </c>
      <c r="AM120" s="1" t="s">
        <v>56</v>
      </c>
      <c r="AN120" s="1" t="s">
        <v>57</v>
      </c>
      <c r="AO120" s="1" t="s">
        <v>56</v>
      </c>
    </row>
    <row r="121" spans="1:41" x14ac:dyDescent="0.2">
      <c r="A121" s="10"/>
      <c r="B121" s="1" t="s">
        <v>7</v>
      </c>
      <c r="C121" s="1">
        <f t="shared" ref="C121:D125" si="39">G14</f>
        <v>19</v>
      </c>
      <c r="D121" s="1">
        <f t="shared" si="39"/>
        <v>5</v>
      </c>
      <c r="E121" s="1">
        <f t="shared" ref="E121:F126" si="40">G73</f>
        <v>113</v>
      </c>
      <c r="F121" s="1">
        <f t="shared" si="40"/>
        <v>8</v>
      </c>
      <c r="L121" s="10"/>
      <c r="M121" s="1" t="s">
        <v>7</v>
      </c>
      <c r="N121" s="1">
        <f t="shared" ref="N121:O125" si="41">R14</f>
        <v>1</v>
      </c>
      <c r="O121" s="1">
        <f t="shared" si="41"/>
        <v>3.8</v>
      </c>
      <c r="P121" s="1">
        <f t="shared" ref="P121:Q126" si="42">R73</f>
        <v>1</v>
      </c>
      <c r="Q121" s="1">
        <f t="shared" si="42"/>
        <v>14.125</v>
      </c>
      <c r="AB121" s="10"/>
      <c r="AC121" s="1"/>
      <c r="AD121" s="1"/>
      <c r="AE121" s="1"/>
      <c r="AF121" s="1"/>
      <c r="AG121" s="1"/>
      <c r="AJ121" s="10"/>
      <c r="AK121" s="1" t="s">
        <v>17</v>
      </c>
      <c r="AL121" s="1">
        <f>AK3</f>
        <v>10</v>
      </c>
      <c r="AM121" s="1">
        <f>AK13</f>
        <v>10</v>
      </c>
      <c r="AN121" s="1">
        <f>AJ62</f>
        <v>1893</v>
      </c>
      <c r="AO121" s="1">
        <f>AJ72</f>
        <v>1768</v>
      </c>
    </row>
    <row r="122" spans="1:41" x14ac:dyDescent="0.2">
      <c r="A122" s="10"/>
      <c r="B122" s="1" t="s">
        <v>8</v>
      </c>
      <c r="C122" s="1">
        <f t="shared" si="39"/>
        <v>66</v>
      </c>
      <c r="D122" s="1">
        <f t="shared" si="39"/>
        <v>7</v>
      </c>
      <c r="E122" s="1">
        <f t="shared" si="40"/>
        <v>449</v>
      </c>
      <c r="F122" s="1">
        <f t="shared" si="40"/>
        <v>13</v>
      </c>
      <c r="L122" s="10"/>
      <c r="M122" s="1" t="s">
        <v>8</v>
      </c>
      <c r="N122" s="1">
        <f t="shared" si="41"/>
        <v>1</v>
      </c>
      <c r="O122" s="1">
        <f t="shared" si="41"/>
        <v>9.4285714285714288</v>
      </c>
      <c r="P122" s="1">
        <f t="shared" si="42"/>
        <v>1</v>
      </c>
      <c r="Q122" s="1">
        <f t="shared" si="42"/>
        <v>34.53846153846154</v>
      </c>
      <c r="AB122" s="10"/>
      <c r="AC122" s="1"/>
      <c r="AD122" s="1"/>
      <c r="AE122" s="1"/>
      <c r="AF122" s="1"/>
      <c r="AG122" s="1"/>
      <c r="AJ122" s="10"/>
      <c r="AK122" s="1" t="s">
        <v>7</v>
      </c>
      <c r="AL122" s="1">
        <f t="shared" ref="AL122:AL127" si="43">AK4</f>
        <v>10</v>
      </c>
      <c r="AM122" s="1">
        <f t="shared" ref="AM122:AM127" si="44">AK14</f>
        <v>10</v>
      </c>
      <c r="AN122" s="1">
        <f t="shared" ref="AN122:AN127" si="45">AJ63</f>
        <v>4560</v>
      </c>
      <c r="AO122" s="1">
        <f t="shared" ref="AO122:AO127" si="46">AJ73</f>
        <v>4131</v>
      </c>
    </row>
    <row r="123" spans="1:41" x14ac:dyDescent="0.2">
      <c r="A123" s="10"/>
      <c r="B123" s="1" t="s">
        <v>9</v>
      </c>
      <c r="C123" s="1">
        <f t="shared" si="39"/>
        <v>164</v>
      </c>
      <c r="D123" s="1">
        <f t="shared" si="39"/>
        <v>18</v>
      </c>
      <c r="E123" s="1">
        <f t="shared" si="40"/>
        <v>2543</v>
      </c>
      <c r="F123" s="1">
        <f t="shared" si="40"/>
        <v>51</v>
      </c>
      <c r="L123" s="10"/>
      <c r="M123" s="1" t="s">
        <v>9</v>
      </c>
      <c r="N123" s="1">
        <f t="shared" si="41"/>
        <v>1</v>
      </c>
      <c r="O123" s="1">
        <f t="shared" si="41"/>
        <v>9.1111111111111107</v>
      </c>
      <c r="P123" s="1">
        <f t="shared" si="42"/>
        <v>1</v>
      </c>
      <c r="Q123" s="1">
        <f t="shared" si="42"/>
        <v>49.862745098039213</v>
      </c>
      <c r="AB123" s="10"/>
      <c r="AC123" s="1"/>
      <c r="AD123" s="1"/>
      <c r="AE123" s="1"/>
      <c r="AF123" s="1"/>
      <c r="AG123" s="1"/>
      <c r="AJ123" s="10"/>
      <c r="AK123" s="1" t="s">
        <v>8</v>
      </c>
      <c r="AL123" s="1">
        <f t="shared" si="43"/>
        <v>20</v>
      </c>
      <c r="AM123" s="1">
        <f t="shared" si="44"/>
        <v>20</v>
      </c>
      <c r="AN123" s="1">
        <f t="shared" si="45"/>
        <v>9130</v>
      </c>
      <c r="AO123" s="1">
        <f t="shared" si="46"/>
        <v>8223</v>
      </c>
    </row>
    <row r="124" spans="1:41" x14ac:dyDescent="0.2">
      <c r="A124" s="10"/>
      <c r="B124" s="1" t="s">
        <v>18</v>
      </c>
      <c r="C124" s="1">
        <f t="shared" si="39"/>
        <v>774</v>
      </c>
      <c r="D124" s="1">
        <f t="shared" si="39"/>
        <v>104</v>
      </c>
      <c r="E124" s="1">
        <f t="shared" si="40"/>
        <v>8765</v>
      </c>
      <c r="F124" s="1">
        <f t="shared" si="40"/>
        <v>196</v>
      </c>
      <c r="L124" s="10"/>
      <c r="M124" s="1" t="s">
        <v>18</v>
      </c>
      <c r="N124" s="1">
        <f t="shared" si="41"/>
        <v>1</v>
      </c>
      <c r="O124" s="1">
        <f t="shared" si="41"/>
        <v>7.4423076923076925</v>
      </c>
      <c r="P124" s="1">
        <f t="shared" si="42"/>
        <v>1</v>
      </c>
      <c r="Q124" s="1">
        <f t="shared" si="42"/>
        <v>44.719387755102041</v>
      </c>
      <c r="AB124" s="10"/>
      <c r="AC124" s="1"/>
      <c r="AD124" s="1"/>
      <c r="AE124" s="1"/>
      <c r="AF124" s="1"/>
      <c r="AG124" s="1"/>
      <c r="AJ124" s="10"/>
      <c r="AK124" s="1" t="s">
        <v>9</v>
      </c>
      <c r="AL124" s="1">
        <f t="shared" si="43"/>
        <v>20</v>
      </c>
      <c r="AM124" s="1">
        <f t="shared" si="44"/>
        <v>20</v>
      </c>
      <c r="AN124" s="1">
        <f t="shared" si="45"/>
        <v>18823</v>
      </c>
      <c r="AO124" s="1">
        <f t="shared" si="46"/>
        <v>17561</v>
      </c>
    </row>
    <row r="125" spans="1:41" x14ac:dyDescent="0.2">
      <c r="A125" s="10"/>
      <c r="B125" s="1" t="s">
        <v>19</v>
      </c>
      <c r="C125" s="1">
        <f t="shared" si="39"/>
        <v>1532</v>
      </c>
      <c r="D125" s="1">
        <f t="shared" si="39"/>
        <v>238</v>
      </c>
      <c r="E125" s="1">
        <f t="shared" si="40"/>
        <v>24295</v>
      </c>
      <c r="F125" s="1">
        <f t="shared" si="40"/>
        <v>769</v>
      </c>
      <c r="L125" s="10"/>
      <c r="M125" s="1" t="s">
        <v>19</v>
      </c>
      <c r="N125" s="1">
        <f t="shared" si="41"/>
        <v>1</v>
      </c>
      <c r="O125" s="1">
        <f t="shared" si="41"/>
        <v>6.4369747899159666</v>
      </c>
      <c r="P125" s="1">
        <f t="shared" si="42"/>
        <v>1</v>
      </c>
      <c r="Q125" s="1">
        <f t="shared" si="42"/>
        <v>31.592977893368012</v>
      </c>
      <c r="AB125" s="10"/>
      <c r="AC125" s="1"/>
      <c r="AD125" s="1"/>
      <c r="AE125" s="1"/>
      <c r="AF125" s="1"/>
      <c r="AG125" s="1"/>
      <c r="AJ125" s="10"/>
      <c r="AK125" s="1" t="s">
        <v>18</v>
      </c>
      <c r="AL125" s="1">
        <f t="shared" si="43"/>
        <v>50</v>
      </c>
      <c r="AM125" s="1">
        <f t="shared" si="44"/>
        <v>50</v>
      </c>
      <c r="AN125" s="1">
        <f t="shared" si="45"/>
        <v>45850</v>
      </c>
      <c r="AO125" s="1">
        <f t="shared" si="46"/>
        <v>41812</v>
      </c>
    </row>
    <row r="126" spans="1:41" x14ac:dyDescent="0.2">
      <c r="A126" s="10"/>
      <c r="B126" s="1" t="s">
        <v>20</v>
      </c>
      <c r="C126" s="1">
        <f>G19</f>
        <v>3136</v>
      </c>
      <c r="D126" s="1">
        <f>H19</f>
        <v>524</v>
      </c>
      <c r="E126" s="1">
        <f t="shared" si="40"/>
        <v>39459</v>
      </c>
      <c r="F126" s="1">
        <f t="shared" si="40"/>
        <v>1060</v>
      </c>
      <c r="L126" s="10"/>
      <c r="M126" s="1" t="s">
        <v>20</v>
      </c>
      <c r="N126" s="1">
        <f>R19</f>
        <v>1</v>
      </c>
      <c r="O126" s="1">
        <f>S19</f>
        <v>5.9847328244274811</v>
      </c>
      <c r="P126" s="1">
        <f t="shared" si="42"/>
        <v>1</v>
      </c>
      <c r="Q126" s="1">
        <f t="shared" si="42"/>
        <v>37.225471698113211</v>
      </c>
      <c r="AB126" s="10"/>
      <c r="AC126" s="1"/>
      <c r="AD126" s="1"/>
      <c r="AE126" s="1"/>
      <c r="AF126" s="1"/>
      <c r="AG126" s="1"/>
      <c r="AJ126" s="10"/>
      <c r="AK126" s="1" t="s">
        <v>19</v>
      </c>
      <c r="AL126" s="1">
        <f t="shared" si="43"/>
        <v>75</v>
      </c>
      <c r="AM126" s="1">
        <f t="shared" si="44"/>
        <v>75</v>
      </c>
      <c r="AN126" s="1">
        <f t="shared" si="45"/>
        <v>65997</v>
      </c>
      <c r="AO126" s="1">
        <f t="shared" si="46"/>
        <v>57225</v>
      </c>
    </row>
    <row r="127" spans="1:41" x14ac:dyDescent="0.2">
      <c r="AJ127" s="10"/>
      <c r="AK127" s="1" t="s">
        <v>20</v>
      </c>
      <c r="AL127" s="1">
        <f t="shared" si="43"/>
        <v>100</v>
      </c>
      <c r="AM127" s="1">
        <f t="shared" si="44"/>
        <v>100</v>
      </c>
      <c r="AN127" s="1">
        <f t="shared" si="45"/>
        <v>89855</v>
      </c>
      <c r="AO127" s="1">
        <f t="shared" si="46"/>
        <v>80101</v>
      </c>
    </row>
    <row r="186" spans="1:33" x14ac:dyDescent="0.2">
      <c r="A186" s="15" t="s">
        <v>43</v>
      </c>
      <c r="B186" s="1" t="s">
        <v>0</v>
      </c>
      <c r="C186" s="1" t="str">
        <f>C109</f>
        <v>WDS</v>
      </c>
      <c r="D186" s="1" t="str">
        <f t="shared" ref="D186:F186" si="47">D109</f>
        <v>PWBF</v>
      </c>
      <c r="E186" s="1" t="str">
        <f t="shared" si="47"/>
        <v>WDS</v>
      </c>
      <c r="F186" s="1" t="str">
        <f t="shared" si="47"/>
        <v>PWBF</v>
      </c>
      <c r="G186" s="1"/>
      <c r="H186" s="1"/>
      <c r="L186" s="15" t="s">
        <v>43</v>
      </c>
      <c r="M186" s="1" t="s">
        <v>0</v>
      </c>
      <c r="N186" s="1" t="str">
        <f>N109</f>
        <v>WDS</v>
      </c>
      <c r="O186" s="1" t="s">
        <v>47</v>
      </c>
      <c r="P186" s="1" t="s">
        <v>42</v>
      </c>
      <c r="Q186" s="1" t="s">
        <v>47</v>
      </c>
      <c r="AB186" s="15"/>
      <c r="AC186" s="1"/>
      <c r="AD186" s="1"/>
      <c r="AE186" s="1"/>
      <c r="AF186" s="1"/>
      <c r="AG186" s="1"/>
    </row>
    <row r="187" spans="1:33" x14ac:dyDescent="0.2">
      <c r="A187" s="10"/>
      <c r="B187" s="1" t="s">
        <v>17</v>
      </c>
      <c r="C187" s="1">
        <f>(C110-Marta!C110)</f>
        <v>0</v>
      </c>
      <c r="D187" s="1">
        <f>(D110-Marta!D110)</f>
        <v>0</v>
      </c>
      <c r="E187" s="1">
        <f>(E110-Marta!E110)</f>
        <v>0</v>
      </c>
      <c r="F187" s="1">
        <f>(F110-Marta!F110)</f>
        <v>-1</v>
      </c>
      <c r="G187" s="1"/>
      <c r="H187" s="1"/>
      <c r="L187" s="10"/>
      <c r="M187" s="1" t="s">
        <v>17</v>
      </c>
      <c r="N187" s="1">
        <f>(N110-Marta!N110)</f>
        <v>0</v>
      </c>
      <c r="O187" s="1">
        <f>(O110-Marta!O110)</f>
        <v>0</v>
      </c>
      <c r="P187" s="1">
        <f>(P110-Marta!P110)</f>
        <v>0</v>
      </c>
      <c r="Q187" s="1">
        <f>(Q110-Marta!Q110)</f>
        <v>1.833333333333333</v>
      </c>
      <c r="AB187" s="10"/>
      <c r="AC187" s="1"/>
      <c r="AD187" s="1"/>
      <c r="AE187" s="1"/>
      <c r="AF187" s="1"/>
      <c r="AG187" s="1"/>
    </row>
    <row r="188" spans="1:33" x14ac:dyDescent="0.2">
      <c r="A188" s="10"/>
      <c r="B188" s="1" t="s">
        <v>7</v>
      </c>
      <c r="C188" s="1">
        <f>(C111-Marta!C111)</f>
        <v>0</v>
      </c>
      <c r="D188" s="1">
        <f>(D111-Marta!D111)</f>
        <v>-1</v>
      </c>
      <c r="E188" s="1">
        <f>(E111-Marta!E111)</f>
        <v>2</v>
      </c>
      <c r="F188" s="1">
        <f>(F111-Marta!F111)</f>
        <v>-2</v>
      </c>
      <c r="G188" s="1"/>
      <c r="H188" s="1"/>
      <c r="L188" s="10"/>
      <c r="M188" s="1" t="s">
        <v>7</v>
      </c>
      <c r="N188" s="1">
        <f>(N111-Marta!N111)</f>
        <v>0</v>
      </c>
      <c r="O188" s="1">
        <f>(O111-Marta!O111)</f>
        <v>0.18888888888888888</v>
      </c>
      <c r="P188" s="1">
        <f>(P111-Marta!P111)</f>
        <v>0</v>
      </c>
      <c r="Q188" s="1">
        <f>(Q111-Marta!Q111)</f>
        <v>2.787878787878789</v>
      </c>
      <c r="AB188" s="10"/>
      <c r="AC188" s="1"/>
      <c r="AD188" s="1"/>
      <c r="AE188" s="1"/>
      <c r="AF188" s="1"/>
      <c r="AG188" s="1"/>
    </row>
    <row r="189" spans="1:33" x14ac:dyDescent="0.2">
      <c r="A189" s="10"/>
      <c r="B189" s="1" t="s">
        <v>8</v>
      </c>
      <c r="C189" s="1">
        <f>(C112-Marta!C112)</f>
        <v>0</v>
      </c>
      <c r="D189" s="1">
        <f>(D112-Marta!D112)</f>
        <v>0</v>
      </c>
      <c r="E189" s="1">
        <f>(E112-Marta!E112)</f>
        <v>1</v>
      </c>
      <c r="F189" s="1">
        <f>(F112-Marta!F112)</f>
        <v>-1</v>
      </c>
      <c r="G189" s="1"/>
      <c r="H189" s="1"/>
      <c r="L189" s="10"/>
      <c r="M189" s="1" t="s">
        <v>8</v>
      </c>
      <c r="N189" s="1">
        <f>(N112-Marta!N112)</f>
        <v>0</v>
      </c>
      <c r="O189" s="1">
        <f>(O112-Marta!O112)</f>
        <v>0</v>
      </c>
      <c r="P189" s="1">
        <f>(P112-Marta!P112)</f>
        <v>0</v>
      </c>
      <c r="Q189" s="1">
        <f>(Q112-Marta!Q112)</f>
        <v>2.2857142857142847</v>
      </c>
      <c r="AB189" s="10"/>
      <c r="AC189" s="1"/>
      <c r="AD189" s="1"/>
      <c r="AE189" s="1"/>
      <c r="AF189" s="1"/>
      <c r="AG189" s="1"/>
    </row>
    <row r="190" spans="1:33" x14ac:dyDescent="0.2">
      <c r="A190" s="10"/>
      <c r="B190" s="1" t="s">
        <v>9</v>
      </c>
      <c r="C190" s="1">
        <f>(C113-Marta!C113)</f>
        <v>1</v>
      </c>
      <c r="D190" s="1">
        <f>(D113-Marta!D113)</f>
        <v>0</v>
      </c>
      <c r="E190" s="1">
        <f>(E113-Marta!E113)</f>
        <v>5</v>
      </c>
      <c r="F190" s="1">
        <f>(F113-Marta!F113)</f>
        <v>-6</v>
      </c>
      <c r="G190" s="1"/>
      <c r="H190" s="1"/>
      <c r="L190" s="10"/>
      <c r="M190" s="1" t="s">
        <v>9</v>
      </c>
      <c r="N190" s="1">
        <f>(N113-Marta!N113)</f>
        <v>0</v>
      </c>
      <c r="O190" s="1">
        <f>(O113-Marta!O113)</f>
        <v>3.2258064516129004E-2</v>
      </c>
      <c r="P190" s="1">
        <f>(P113-Marta!P113)</f>
        <v>0</v>
      </c>
      <c r="Q190" s="1">
        <f>(Q113-Marta!Q113)</f>
        <v>4.4623207301173338</v>
      </c>
      <c r="AB190" s="10"/>
      <c r="AC190" s="1"/>
      <c r="AD190" s="1"/>
      <c r="AE190" s="1"/>
      <c r="AF190" s="1"/>
      <c r="AG190" s="1"/>
    </row>
    <row r="191" spans="1:33" x14ac:dyDescent="0.2">
      <c r="A191" s="10"/>
      <c r="B191" s="1" t="s">
        <v>18</v>
      </c>
      <c r="C191" s="1">
        <f>(C114-Marta!C114)</f>
        <v>0</v>
      </c>
      <c r="D191" s="1">
        <f>(D114-Marta!D114)</f>
        <v>2</v>
      </c>
      <c r="E191" s="1">
        <f>(E114-Marta!E114)</f>
        <v>-9</v>
      </c>
      <c r="F191" s="1">
        <f>(F114-Marta!F114)</f>
        <v>-18</v>
      </c>
      <c r="G191" s="1"/>
      <c r="H191" s="1"/>
      <c r="L191" s="10"/>
      <c r="M191" s="1" t="s">
        <v>18</v>
      </c>
      <c r="N191" s="1">
        <f>(N114-Marta!N114)</f>
        <v>0</v>
      </c>
      <c r="O191" s="1">
        <f>(O114-Marta!O114)</f>
        <v>-0.13954451345755814</v>
      </c>
      <c r="P191" s="1">
        <f>(P114-Marta!P114)</f>
        <v>0</v>
      </c>
      <c r="Q191" s="1">
        <f>(Q114-Marta!Q114)</f>
        <v>3.3993158140258117</v>
      </c>
      <c r="AB191" s="10"/>
      <c r="AC191" s="1"/>
      <c r="AD191" s="1"/>
      <c r="AE191" s="1"/>
      <c r="AF191" s="1"/>
      <c r="AG191" s="1"/>
    </row>
    <row r="192" spans="1:33" x14ac:dyDescent="0.2">
      <c r="A192" s="10"/>
      <c r="B192" s="1" t="s">
        <v>19</v>
      </c>
      <c r="C192" s="1">
        <f>(C115-Marta!C115)</f>
        <v>2</v>
      </c>
      <c r="D192" s="1">
        <f>(D115-Marta!D115)</f>
        <v>-10</v>
      </c>
      <c r="E192" s="1">
        <f>(E115-Marta!E115)</f>
        <v>32</v>
      </c>
      <c r="F192" s="1">
        <f>(F115-Marta!F115)</f>
        <v>-22</v>
      </c>
      <c r="G192" s="1"/>
      <c r="H192" s="1"/>
      <c r="L192" s="10"/>
      <c r="M192" s="1" t="s">
        <v>19</v>
      </c>
      <c r="N192" s="1">
        <f>(N115-Marta!N115)</f>
        <v>0</v>
      </c>
      <c r="O192" s="1">
        <f>(O115-Marta!O115)</f>
        <v>0.3911596869830305</v>
      </c>
      <c r="P192" s="1">
        <f>(P115-Marta!P115)</f>
        <v>0</v>
      </c>
      <c r="Q192" s="1">
        <f>(Q115-Marta!Q115)</f>
        <v>1.2630323861289838</v>
      </c>
      <c r="AB192" s="10"/>
      <c r="AC192" s="1"/>
      <c r="AD192" s="1"/>
      <c r="AE192" s="1"/>
      <c r="AF192" s="1"/>
      <c r="AG192" s="1"/>
    </row>
    <row r="193" spans="1:33" x14ac:dyDescent="0.2">
      <c r="A193" s="10"/>
      <c r="B193" s="1" t="s">
        <v>20</v>
      </c>
      <c r="C193" s="1">
        <f>(C116-Marta!C116)</f>
        <v>-15</v>
      </c>
      <c r="D193" s="1">
        <f>(D116-Marta!D116)</f>
        <v>4</v>
      </c>
      <c r="E193" s="1">
        <f>(E116-Marta!E116)</f>
        <v>18</v>
      </c>
      <c r="F193" s="1">
        <f>(F116-Marta!F116)</f>
        <v>24</v>
      </c>
      <c r="G193" s="1"/>
      <c r="H193" s="1"/>
      <c r="L193" s="10"/>
      <c r="M193" s="1" t="s">
        <v>20</v>
      </c>
      <c r="N193" s="1">
        <f>(N116-Marta!N116)</f>
        <v>0</v>
      </c>
      <c r="O193" s="1">
        <f>(O116-Marta!O116)</f>
        <v>-0.11266139993204227</v>
      </c>
      <c r="P193" s="1">
        <f>(P116-Marta!P116)</f>
        <v>0</v>
      </c>
      <c r="Q193" s="1">
        <f>(Q116-Marta!Q116)</f>
        <v>-0.73150517345727195</v>
      </c>
      <c r="AB193" s="10"/>
      <c r="AC193" s="1"/>
      <c r="AD193" s="1"/>
      <c r="AE193" s="1"/>
      <c r="AF193" s="1"/>
      <c r="AG193" s="1"/>
    </row>
    <row r="196" spans="1:33" x14ac:dyDescent="0.2">
      <c r="A196" s="15" t="s">
        <v>44</v>
      </c>
      <c r="B196" s="1" t="s">
        <v>0</v>
      </c>
      <c r="C196" s="1" t="str">
        <f>C186</f>
        <v>WDS</v>
      </c>
      <c r="D196" s="1" t="s">
        <v>47</v>
      </c>
      <c r="E196" s="1" t="s">
        <v>42</v>
      </c>
      <c r="F196" s="1" t="s">
        <v>47</v>
      </c>
      <c r="L196" s="15" t="s">
        <v>44</v>
      </c>
      <c r="M196" s="1" t="s">
        <v>0</v>
      </c>
      <c r="N196" s="1" t="str">
        <f>N119</f>
        <v>WDS</v>
      </c>
      <c r="O196" s="1" t="s">
        <v>47</v>
      </c>
      <c r="P196" s="1" t="s">
        <v>42</v>
      </c>
      <c r="Q196" s="1" t="s">
        <v>47</v>
      </c>
      <c r="AB196" s="15"/>
      <c r="AC196" s="1"/>
      <c r="AD196" s="1"/>
      <c r="AE196" s="1"/>
      <c r="AF196" s="1"/>
      <c r="AG196" s="1"/>
    </row>
    <row r="197" spans="1:33" x14ac:dyDescent="0.2">
      <c r="A197" s="10"/>
      <c r="B197" s="1" t="s">
        <v>17</v>
      </c>
      <c r="C197" s="1">
        <f>(C120-Marta!C120)</f>
        <v>0</v>
      </c>
      <c r="D197" s="1">
        <f>(D120-Marta!D120)</f>
        <v>-1</v>
      </c>
      <c r="E197" s="1">
        <f>(E120-Marta!E120)</f>
        <v>0</v>
      </c>
      <c r="F197" s="1">
        <f>(F120-Marta!F120)</f>
        <v>0</v>
      </c>
      <c r="L197" s="10"/>
      <c r="M197" s="1" t="s">
        <v>17</v>
      </c>
      <c r="N197" s="1">
        <f>(N120-Marta!N120)</f>
        <v>0</v>
      </c>
      <c r="O197" s="1">
        <f>(O120-Marta!O120)</f>
        <v>1</v>
      </c>
      <c r="P197" s="1">
        <f>(P120-Marta!P120)</f>
        <v>0</v>
      </c>
      <c r="Q197" s="1">
        <f>(Q120-Marta!Q120)</f>
        <v>0</v>
      </c>
      <c r="AB197" s="10"/>
      <c r="AC197" s="1"/>
      <c r="AD197" s="1"/>
      <c r="AE197" s="1"/>
      <c r="AF197" s="1"/>
      <c r="AG197" s="1"/>
    </row>
    <row r="198" spans="1:33" x14ac:dyDescent="0.2">
      <c r="A198" s="10"/>
      <c r="B198" s="1" t="s">
        <v>7</v>
      </c>
      <c r="C198" s="1">
        <f>(C121-Marta!C121)</f>
        <v>0</v>
      </c>
      <c r="D198" s="1">
        <f>(D121-Marta!D121)</f>
        <v>0</v>
      </c>
      <c r="E198" s="1">
        <f>(E121-Marta!E121)</f>
        <v>0</v>
      </c>
      <c r="F198" s="1">
        <f>(F121-Marta!F121)</f>
        <v>-1</v>
      </c>
      <c r="L198" s="10"/>
      <c r="M198" s="1" t="s">
        <v>7</v>
      </c>
      <c r="N198" s="1">
        <f>(N121-Marta!N121)</f>
        <v>0</v>
      </c>
      <c r="O198" s="1">
        <f>(O121-Marta!O121)</f>
        <v>0</v>
      </c>
      <c r="P198" s="1">
        <f>(P121-Marta!P121)</f>
        <v>0</v>
      </c>
      <c r="Q198" s="1">
        <f>(Q121-Marta!Q121)</f>
        <v>1.5694444444444446</v>
      </c>
      <c r="AB198" s="10"/>
      <c r="AC198" s="1"/>
      <c r="AD198" s="1"/>
      <c r="AE198" s="1"/>
      <c r="AF198" s="1"/>
      <c r="AG198" s="1"/>
    </row>
    <row r="199" spans="1:33" x14ac:dyDescent="0.2">
      <c r="A199" s="10"/>
      <c r="B199" s="1" t="s">
        <v>8</v>
      </c>
      <c r="C199" s="1">
        <f>(C122-Marta!C122)</f>
        <v>1</v>
      </c>
      <c r="D199" s="1">
        <f>(D122-Marta!D122)</f>
        <v>0</v>
      </c>
      <c r="E199" s="1">
        <f>(E122-Marta!E122)</f>
        <v>4</v>
      </c>
      <c r="F199" s="1">
        <f>(F122-Marta!F122)</f>
        <v>-1</v>
      </c>
      <c r="L199" s="10"/>
      <c r="M199" s="1" t="s">
        <v>8</v>
      </c>
      <c r="N199" s="1">
        <f>(N122-Marta!N122)</f>
        <v>0</v>
      </c>
      <c r="O199" s="1">
        <f>(O122-Marta!O122)</f>
        <v>0.14285714285714235</v>
      </c>
      <c r="P199" s="1">
        <f>(P122-Marta!P122)</f>
        <v>0</v>
      </c>
      <c r="Q199" s="1">
        <f>(Q122-Marta!Q122)</f>
        <v>2.7527472527472554</v>
      </c>
      <c r="AB199" s="10"/>
      <c r="AC199" s="1"/>
      <c r="AD199" s="1"/>
      <c r="AE199" s="1"/>
      <c r="AF199" s="1"/>
      <c r="AG199" s="1"/>
    </row>
    <row r="200" spans="1:33" x14ac:dyDescent="0.2">
      <c r="A200" s="10"/>
      <c r="B200" s="1" t="s">
        <v>9</v>
      </c>
      <c r="C200" s="1">
        <f>(C123-Marta!C123)</f>
        <v>6</v>
      </c>
      <c r="D200" s="1">
        <f>(D123-Marta!D123)</f>
        <v>-4</v>
      </c>
      <c r="E200" s="1">
        <f>(E123-Marta!E123)</f>
        <v>7</v>
      </c>
      <c r="F200" s="1">
        <f>(F123-Marta!F123)</f>
        <v>-4</v>
      </c>
      <c r="L200" s="10"/>
      <c r="M200" s="1" t="s">
        <v>9</v>
      </c>
      <c r="N200" s="1">
        <f>(N123-Marta!N123)</f>
        <v>0</v>
      </c>
      <c r="O200" s="1">
        <f>(O123-Marta!O123)</f>
        <v>1.9292929292929291</v>
      </c>
      <c r="P200" s="1">
        <f>(P123-Marta!P123)</f>
        <v>0</v>
      </c>
      <c r="Q200" s="1">
        <f>(Q123-Marta!Q123)</f>
        <v>3.7536541889483033</v>
      </c>
      <c r="AB200" s="10"/>
      <c r="AC200" s="1"/>
      <c r="AD200" s="1"/>
      <c r="AE200" s="1"/>
      <c r="AF200" s="1"/>
      <c r="AG200" s="1"/>
    </row>
    <row r="201" spans="1:33" x14ac:dyDescent="0.2">
      <c r="A201" s="10"/>
      <c r="B201" s="1" t="s">
        <v>18</v>
      </c>
      <c r="C201" s="1">
        <f>(C124-Marta!C124)</f>
        <v>0</v>
      </c>
      <c r="D201" s="1">
        <f>(D124-Marta!D124)</f>
        <v>3</v>
      </c>
      <c r="E201" s="1">
        <f>(E124-Marta!E124)</f>
        <v>-7</v>
      </c>
      <c r="F201" s="1">
        <f>(F124-Marta!F124)</f>
        <v>2</v>
      </c>
      <c r="L201" s="10"/>
      <c r="M201" s="1" t="s">
        <v>18</v>
      </c>
      <c r="N201" s="1">
        <f>(N124-Marta!N124)</f>
        <v>0</v>
      </c>
      <c r="O201" s="1">
        <f>(O124-Marta!O124)</f>
        <v>-0.22105864432597055</v>
      </c>
      <c r="P201" s="1">
        <f>(P124-Marta!P124)</f>
        <v>0</v>
      </c>
      <c r="Q201" s="1">
        <f>(Q124-Marta!Q124)</f>
        <v>-0.49710709025878685</v>
      </c>
      <c r="AB201" s="10"/>
      <c r="AC201" s="1"/>
      <c r="AD201" s="1"/>
      <c r="AE201" s="1"/>
      <c r="AF201" s="1"/>
      <c r="AG201" s="1"/>
    </row>
    <row r="202" spans="1:33" x14ac:dyDescent="0.2">
      <c r="A202" s="10"/>
      <c r="B202" s="1" t="s">
        <v>19</v>
      </c>
      <c r="C202" s="1">
        <f>(C125-Marta!C125)</f>
        <v>2</v>
      </c>
      <c r="D202" s="1">
        <f>(D125-Marta!D125)</f>
        <v>-4</v>
      </c>
      <c r="E202" s="1">
        <f>(E125-Marta!E125)</f>
        <v>-58</v>
      </c>
      <c r="F202" s="1">
        <f>(F125-Marta!F125)</f>
        <v>-36</v>
      </c>
      <c r="L202" s="10"/>
      <c r="M202" s="1" t="s">
        <v>19</v>
      </c>
      <c r="N202" s="1">
        <f>(N125-Marta!N125)</f>
        <v>0</v>
      </c>
      <c r="O202" s="1">
        <f>(O125-Marta!O125)</f>
        <v>0.11466074032918971</v>
      </c>
      <c r="P202" s="1">
        <f>(P125-Marta!P125)</f>
        <v>0</v>
      </c>
      <c r="Q202" s="1">
        <f>(Q125-Marta!Q125)</f>
        <v>1.3408039803245337</v>
      </c>
      <c r="AB202" s="10"/>
      <c r="AC202" s="1"/>
      <c r="AD202" s="1"/>
      <c r="AE202" s="1"/>
      <c r="AF202" s="1"/>
      <c r="AG202" s="1"/>
    </row>
    <row r="203" spans="1:33" x14ac:dyDescent="0.2">
      <c r="A203" s="10"/>
      <c r="B203" s="1" t="s">
        <v>20</v>
      </c>
      <c r="C203" s="1">
        <f>(C126-Marta!C126)</f>
        <v>9</v>
      </c>
      <c r="D203" s="1">
        <f>(D126-Marta!D126)</f>
        <v>35</v>
      </c>
      <c r="E203" s="1">
        <f>(E126-Marta!E126)</f>
        <v>-81</v>
      </c>
      <c r="F203" s="1">
        <f>(F126-Marta!F126)</f>
        <v>-6</v>
      </c>
      <c r="L203" s="10"/>
      <c r="M203" s="1" t="s">
        <v>20</v>
      </c>
      <c r="N203" s="1">
        <f>(N126-Marta!N126)</f>
        <v>0</v>
      </c>
      <c r="O203" s="1">
        <f>(O126-Marta!O126)</f>
        <v>-0.4099502021573862</v>
      </c>
      <c r="P203" s="1">
        <f>(P126-Marta!P126)</f>
        <v>0</v>
      </c>
      <c r="Q203" s="1">
        <f>(Q126-Marta!Q126)</f>
        <v>0.13353924032709585</v>
      </c>
      <c r="AB203" s="10"/>
      <c r="AC203" s="1"/>
      <c r="AD203" s="1"/>
      <c r="AE203" s="1"/>
      <c r="AF203" s="1"/>
      <c r="AG203" s="1"/>
    </row>
  </sheetData>
  <mergeCells count="46">
    <mergeCell ref="A186:A193"/>
    <mergeCell ref="L186:L193"/>
    <mergeCell ref="AB186:AB193"/>
    <mergeCell ref="A196:A203"/>
    <mergeCell ref="L196:L203"/>
    <mergeCell ref="AB196:AB203"/>
    <mergeCell ref="A109:A116"/>
    <mergeCell ref="L109:L116"/>
    <mergeCell ref="AB109:AB116"/>
    <mergeCell ref="AJ109:AJ116"/>
    <mergeCell ref="A119:A126"/>
    <mergeCell ref="L119:L126"/>
    <mergeCell ref="AB119:AB126"/>
    <mergeCell ref="AJ120:AJ127"/>
    <mergeCell ref="B70:H70"/>
    <mergeCell ref="M70:S70"/>
    <mergeCell ref="W70:Z70"/>
    <mergeCell ref="AC70:AI70"/>
    <mergeCell ref="A71:A78"/>
    <mergeCell ref="L71:L78"/>
    <mergeCell ref="V71:V78"/>
    <mergeCell ref="AB71:AB78"/>
    <mergeCell ref="B60:H60"/>
    <mergeCell ref="M60:S60"/>
    <mergeCell ref="W60:Z60"/>
    <mergeCell ref="AC60:AI60"/>
    <mergeCell ref="A61:A68"/>
    <mergeCell ref="L61:L68"/>
    <mergeCell ref="V61:V68"/>
    <mergeCell ref="AB61:AB68"/>
    <mergeCell ref="B11:H11"/>
    <mergeCell ref="M11:S11"/>
    <mergeCell ref="W11:Z11"/>
    <mergeCell ref="AC11:AI11"/>
    <mergeCell ref="A12:A19"/>
    <mergeCell ref="L12:L19"/>
    <mergeCell ref="V12:V19"/>
    <mergeCell ref="AB12:AB19"/>
    <mergeCell ref="B1:H1"/>
    <mergeCell ref="M1:S1"/>
    <mergeCell ref="W1:Z1"/>
    <mergeCell ref="AC1:AI1"/>
    <mergeCell ref="A2:A9"/>
    <mergeCell ref="L2:L9"/>
    <mergeCell ref="V2:V9"/>
    <mergeCell ref="AB2:A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22" zoomScale="85" zoomScaleNormal="85" workbookViewId="0">
      <selection activeCell="G23" sqref="G23"/>
    </sheetView>
  </sheetViews>
  <sheetFormatPr defaultColWidth="11.42578125"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C192"/>
  <sheetViews>
    <sheetView topLeftCell="AA49" zoomScale="55" zoomScaleNormal="55" workbookViewId="0">
      <selection activeCell="AE106" sqref="AE106:AJ112"/>
    </sheetView>
  </sheetViews>
  <sheetFormatPr defaultColWidth="14.42578125" defaultRowHeight="15.75" customHeight="1" x14ac:dyDescent="0.2"/>
  <cols>
    <col min="8" max="8" width="13.140625" customWidth="1"/>
    <col min="16" max="16" width="17.28515625" customWidth="1"/>
    <col min="17" max="17" width="31.28515625" customWidth="1"/>
    <col min="18" max="18" width="16.42578125" customWidth="1"/>
    <col min="28" max="28" width="4.85546875" customWidth="1"/>
  </cols>
  <sheetData>
    <row r="2" spans="2:55" ht="15.75" customHeight="1" x14ac:dyDescent="0.2">
      <c r="C2" s="9" t="s">
        <v>10</v>
      </c>
      <c r="D2" s="10"/>
      <c r="E2" s="10"/>
      <c r="F2" s="10"/>
      <c r="J2" s="9" t="s">
        <v>11</v>
      </c>
      <c r="K2" s="10"/>
      <c r="L2" s="10"/>
      <c r="M2" s="10"/>
      <c r="N2" s="10"/>
      <c r="O2" s="10"/>
      <c r="P2" s="10"/>
      <c r="S2" s="9" t="s">
        <v>12</v>
      </c>
      <c r="T2" s="10"/>
      <c r="U2" s="10"/>
      <c r="V2" s="10"/>
      <c r="W2" s="10"/>
      <c r="X2" s="10"/>
      <c r="Y2" s="10"/>
      <c r="AD2" s="9" t="s">
        <v>13</v>
      </c>
      <c r="AE2" s="10"/>
      <c r="AF2" s="10"/>
      <c r="AG2" s="10"/>
      <c r="AH2" s="10"/>
      <c r="AI2" s="10"/>
      <c r="AJ2" s="10"/>
      <c r="AK2" s="2"/>
      <c r="AL2" s="2"/>
      <c r="AM2" s="2"/>
      <c r="AN2" s="2"/>
      <c r="AO2" s="2"/>
    </row>
    <row r="3" spans="2:55" ht="15.75" customHeight="1" x14ac:dyDescent="0.2">
      <c r="B3" s="11" t="s">
        <v>14</v>
      </c>
      <c r="C3" s="1"/>
      <c r="D3" s="1" t="s">
        <v>0</v>
      </c>
      <c r="E3" s="1" t="s">
        <v>15</v>
      </c>
      <c r="F3" s="1" t="s">
        <v>16</v>
      </c>
      <c r="I3" s="11" t="s">
        <v>14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R3" s="11" t="s">
        <v>14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AC3" s="11" t="s">
        <v>14</v>
      </c>
      <c r="AD3" s="1" t="s">
        <v>0</v>
      </c>
      <c r="AE3" s="1" t="s">
        <v>1</v>
      </c>
      <c r="AF3" s="1" t="s">
        <v>2</v>
      </c>
      <c r="AG3" s="1" t="s">
        <v>3</v>
      </c>
      <c r="AH3" s="1" t="s">
        <v>4</v>
      </c>
      <c r="AI3" s="1" t="s">
        <v>5</v>
      </c>
      <c r="AJ3" s="1" t="s">
        <v>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15.75" customHeight="1" x14ac:dyDescent="0.2">
      <c r="B4" s="10"/>
      <c r="C4" s="1" t="s">
        <v>17</v>
      </c>
      <c r="D4" s="1">
        <v>2000</v>
      </c>
      <c r="E4" s="1">
        <v>1893</v>
      </c>
      <c r="F4">
        <f t="shared" ref="F4:F10" si="0">E4/D4</f>
        <v>0.94650000000000001</v>
      </c>
      <c r="I4" s="10"/>
      <c r="J4" s="1" t="s">
        <v>17</v>
      </c>
      <c r="K4" s="1">
        <v>1</v>
      </c>
      <c r="L4" s="1">
        <v>1.1944440000000001</v>
      </c>
      <c r="M4" s="1">
        <v>4.7777779999999996</v>
      </c>
      <c r="N4" s="1">
        <v>4.7777779999999996</v>
      </c>
      <c r="O4" s="1">
        <v>1.954545</v>
      </c>
      <c r="P4" s="1">
        <v>10.75</v>
      </c>
      <c r="R4" s="10"/>
      <c r="S4" s="1" t="s">
        <v>17</v>
      </c>
      <c r="T4" s="1">
        <v>43</v>
      </c>
      <c r="U4" s="1">
        <v>36</v>
      </c>
      <c r="V4" s="1">
        <v>9</v>
      </c>
      <c r="W4" s="1">
        <v>9</v>
      </c>
      <c r="X4" s="1">
        <v>22</v>
      </c>
      <c r="Y4" s="1">
        <v>4</v>
      </c>
      <c r="AC4" s="10"/>
      <c r="AD4" s="1" t="s">
        <v>17</v>
      </c>
      <c r="AE4" s="1">
        <v>3831129</v>
      </c>
      <c r="AF4" s="1">
        <v>1894816</v>
      </c>
      <c r="AG4" s="1">
        <v>3831129</v>
      </c>
      <c r="AH4" s="1">
        <v>1902478</v>
      </c>
      <c r="AI4" s="1">
        <v>1795614</v>
      </c>
      <c r="AJ4" s="1">
        <v>3831129</v>
      </c>
      <c r="AM4" s="1"/>
      <c r="AN4" s="1"/>
      <c r="AO4" s="1"/>
      <c r="AP4" s="1"/>
      <c r="AQ4" s="1"/>
      <c r="AR4" s="1"/>
      <c r="AY4" s="1"/>
      <c r="AZ4" s="1"/>
      <c r="BA4" s="1"/>
      <c r="BB4" s="1"/>
      <c r="BC4" s="1"/>
    </row>
    <row r="5" spans="2:55" ht="15.75" customHeight="1" x14ac:dyDescent="0.2">
      <c r="B5" s="10"/>
      <c r="C5" s="1" t="s">
        <v>7</v>
      </c>
      <c r="D5" s="1">
        <v>5000</v>
      </c>
      <c r="E5" s="1">
        <v>4560</v>
      </c>
      <c r="F5">
        <f t="shared" si="0"/>
        <v>0.91200000000000003</v>
      </c>
      <c r="I5" s="10"/>
      <c r="J5" s="1" t="s">
        <v>7</v>
      </c>
      <c r="K5" s="1">
        <v>1</v>
      </c>
      <c r="L5" s="1">
        <v>1.231481</v>
      </c>
      <c r="M5" s="1">
        <v>4.8363639999999997</v>
      </c>
      <c r="N5" s="1">
        <v>4.5084739999999996</v>
      </c>
      <c r="O5" s="1">
        <v>2.0944880000000001</v>
      </c>
      <c r="P5" s="1">
        <v>24.181818</v>
      </c>
      <c r="R5" s="10"/>
      <c r="S5" s="1" t="s">
        <v>7</v>
      </c>
      <c r="T5" s="1">
        <v>266</v>
      </c>
      <c r="U5" s="1">
        <v>216</v>
      </c>
      <c r="V5" s="1">
        <v>55</v>
      </c>
      <c r="W5" s="1">
        <v>59</v>
      </c>
      <c r="X5" s="1">
        <v>127</v>
      </c>
      <c r="Y5" s="1">
        <v>11</v>
      </c>
      <c r="AC5" s="10"/>
      <c r="AD5" s="1" t="s">
        <v>7</v>
      </c>
      <c r="AE5" s="1">
        <v>23283674</v>
      </c>
      <c r="AF5" s="1">
        <v>11553638</v>
      </c>
      <c r="AG5" s="1">
        <v>23283674</v>
      </c>
      <c r="AH5" s="1">
        <v>11634516</v>
      </c>
      <c r="AI5" s="1">
        <v>10449641</v>
      </c>
      <c r="AJ5" s="1">
        <v>23283674</v>
      </c>
      <c r="AM5" s="1"/>
      <c r="AN5" s="1"/>
      <c r="AO5" s="1"/>
      <c r="AP5" s="1"/>
      <c r="AQ5" s="1"/>
      <c r="AR5" s="1"/>
      <c r="AY5" s="1"/>
      <c r="AZ5" s="1"/>
      <c r="BA5" s="1"/>
      <c r="BB5" s="1"/>
      <c r="BC5" s="1"/>
    </row>
    <row r="6" spans="2:55" ht="15.75" customHeight="1" x14ac:dyDescent="0.2">
      <c r="B6" s="10"/>
      <c r="C6" s="1" t="s">
        <v>8</v>
      </c>
      <c r="D6" s="1">
        <v>10000</v>
      </c>
      <c r="E6" s="1">
        <v>9130</v>
      </c>
      <c r="F6">
        <f t="shared" si="0"/>
        <v>0.91300000000000003</v>
      </c>
      <c r="I6" s="10"/>
      <c r="J6" s="1" t="s">
        <v>8</v>
      </c>
      <c r="K6" s="1">
        <v>1</v>
      </c>
      <c r="L6" s="1">
        <v>1.22403</v>
      </c>
      <c r="M6" s="1">
        <v>4.794117</v>
      </c>
      <c r="N6" s="1">
        <v>4.4657539999999996</v>
      </c>
      <c r="O6" s="1">
        <v>2.1032259999999998</v>
      </c>
      <c r="P6" s="1">
        <v>65.199996999999996</v>
      </c>
      <c r="R6" s="10"/>
      <c r="S6" s="1" t="s">
        <v>8</v>
      </c>
      <c r="T6" s="1">
        <v>978</v>
      </c>
      <c r="U6" s="1">
        <v>799</v>
      </c>
      <c r="V6" s="1">
        <v>204</v>
      </c>
      <c r="W6" s="1">
        <v>219</v>
      </c>
      <c r="X6" s="1">
        <v>465</v>
      </c>
      <c r="Y6" s="1">
        <v>15</v>
      </c>
      <c r="AC6" s="10"/>
      <c r="AD6" s="1" t="s">
        <v>8</v>
      </c>
      <c r="AE6" s="1">
        <v>92614581</v>
      </c>
      <c r="AF6" s="1">
        <v>46099963</v>
      </c>
      <c r="AG6" s="1">
        <v>92614581</v>
      </c>
      <c r="AH6" s="1">
        <v>46368443</v>
      </c>
      <c r="AI6" s="1">
        <v>42051117</v>
      </c>
      <c r="AJ6" s="1">
        <v>92614581</v>
      </c>
      <c r="AM6" s="1"/>
      <c r="AN6" s="1"/>
      <c r="AO6" s="1"/>
      <c r="AP6" s="1"/>
      <c r="AQ6" s="1"/>
      <c r="AR6" s="1"/>
      <c r="AY6" s="1"/>
      <c r="AZ6" s="1"/>
      <c r="BA6" s="1"/>
      <c r="BB6" s="1"/>
      <c r="BC6" s="1"/>
    </row>
    <row r="7" spans="2:55" ht="15.75" customHeight="1" x14ac:dyDescent="0.2">
      <c r="B7" s="10"/>
      <c r="C7" s="1" t="s">
        <v>9</v>
      </c>
      <c r="D7" s="1">
        <v>20000</v>
      </c>
      <c r="E7" s="1">
        <v>18823</v>
      </c>
      <c r="F7">
        <f t="shared" si="0"/>
        <v>0.94115000000000004</v>
      </c>
      <c r="I7" s="10"/>
      <c r="J7" s="1" t="s">
        <v>9</v>
      </c>
      <c r="K7" s="1">
        <v>1</v>
      </c>
      <c r="L7" s="1">
        <v>1.1743969999999999</v>
      </c>
      <c r="M7" s="1">
        <v>4.9285009999999998</v>
      </c>
      <c r="N7" s="1">
        <v>4.1670870000000004</v>
      </c>
      <c r="O7" s="1">
        <v>1.7737670000000001</v>
      </c>
      <c r="P7" s="1">
        <v>76.353843999999995</v>
      </c>
      <c r="R7" s="10"/>
      <c r="S7" s="1" t="s">
        <v>9</v>
      </c>
      <c r="T7" s="1">
        <v>4963</v>
      </c>
      <c r="U7" s="1">
        <v>4226</v>
      </c>
      <c r="V7" s="1">
        <v>1007</v>
      </c>
      <c r="W7" s="1">
        <v>1191</v>
      </c>
      <c r="X7" s="1">
        <v>2798</v>
      </c>
      <c r="Y7" s="1">
        <v>65</v>
      </c>
      <c r="AC7" s="10"/>
      <c r="AD7" s="1" t="s">
        <v>9</v>
      </c>
      <c r="AE7" s="1">
        <v>379771807</v>
      </c>
      <c r="AF7" s="1">
        <v>188904536</v>
      </c>
      <c r="AG7" s="1">
        <v>379771807</v>
      </c>
      <c r="AH7" s="1">
        <v>189622034</v>
      </c>
      <c r="AI7" s="1">
        <v>178364135</v>
      </c>
      <c r="AJ7" s="1">
        <v>379771807</v>
      </c>
      <c r="AM7" s="1"/>
      <c r="AN7" s="1"/>
      <c r="AO7" s="1"/>
      <c r="AP7" s="1"/>
      <c r="AQ7" s="1"/>
      <c r="AR7" s="1"/>
      <c r="AY7" s="1"/>
      <c r="AZ7" s="1"/>
      <c r="BA7" s="1"/>
      <c r="BB7" s="1"/>
      <c r="BC7" s="1"/>
    </row>
    <row r="8" spans="2:55" ht="15.75" customHeight="1" x14ac:dyDescent="0.2">
      <c r="B8" s="10"/>
      <c r="C8" s="1" t="s">
        <v>18</v>
      </c>
      <c r="D8" s="1">
        <v>50000</v>
      </c>
      <c r="E8" s="1">
        <v>45850</v>
      </c>
      <c r="F8">
        <f t="shared" si="0"/>
        <v>0.91700000000000004</v>
      </c>
      <c r="I8" s="10"/>
      <c r="J8" s="1" t="s">
        <v>18</v>
      </c>
      <c r="K8" s="1">
        <v>1</v>
      </c>
      <c r="L8" s="1">
        <v>1.330244</v>
      </c>
      <c r="M8" s="1">
        <v>4.7983690000000001</v>
      </c>
      <c r="N8" s="1">
        <v>4.6285150000000002</v>
      </c>
      <c r="O8" s="1">
        <v>2.393329</v>
      </c>
      <c r="P8" s="1">
        <v>99.728813000000002</v>
      </c>
      <c r="R8" s="10"/>
      <c r="S8" s="1" t="s">
        <v>18</v>
      </c>
      <c r="T8" s="1">
        <v>23536</v>
      </c>
      <c r="U8" s="1">
        <v>17693</v>
      </c>
      <c r="V8" s="1">
        <v>4905</v>
      </c>
      <c r="W8" s="1">
        <v>5085</v>
      </c>
      <c r="X8" s="1">
        <v>9834</v>
      </c>
      <c r="Y8" s="1">
        <v>236</v>
      </c>
      <c r="AC8" s="10"/>
      <c r="AD8" s="1" t="s">
        <v>18</v>
      </c>
      <c r="AE8" s="1">
        <v>2326513793</v>
      </c>
      <c r="AF8" s="1">
        <v>1153914183</v>
      </c>
      <c r="AG8" s="1">
        <v>2326513793</v>
      </c>
      <c r="AH8" s="1">
        <v>1160151742</v>
      </c>
      <c r="AI8" s="1">
        <v>1053363341</v>
      </c>
      <c r="AJ8" s="1">
        <v>2326513793</v>
      </c>
      <c r="AM8" s="1"/>
      <c r="AN8" s="1"/>
      <c r="AO8" s="1"/>
      <c r="AP8" s="1"/>
      <c r="AQ8" s="1"/>
      <c r="AR8" s="1"/>
      <c r="AY8" s="1"/>
      <c r="AZ8" s="1"/>
      <c r="BA8" s="1"/>
      <c r="BB8" s="1"/>
      <c r="BC8" s="1"/>
    </row>
    <row r="9" spans="2:55" ht="15.75" customHeight="1" x14ac:dyDescent="0.2">
      <c r="B9" s="10"/>
      <c r="C9" s="1" t="s">
        <v>19</v>
      </c>
      <c r="D9" s="1">
        <v>75000</v>
      </c>
      <c r="E9" s="1">
        <v>65997</v>
      </c>
      <c r="F9">
        <f t="shared" si="0"/>
        <v>0.87995999999999996</v>
      </c>
      <c r="I9" s="10"/>
      <c r="J9" s="1" t="s">
        <v>19</v>
      </c>
      <c r="K9" s="1">
        <v>1</v>
      </c>
      <c r="L9" s="1">
        <v>1.2179709999999999</v>
      </c>
      <c r="M9" s="1">
        <v>4.9220459999999999</v>
      </c>
      <c r="N9" s="1">
        <v>4.2022620000000002</v>
      </c>
      <c r="O9" s="1">
        <v>1.9397580000000001</v>
      </c>
      <c r="P9" s="1">
        <v>82.259544000000005</v>
      </c>
      <c r="R9" s="10"/>
      <c r="S9" s="1" t="s">
        <v>19</v>
      </c>
      <c r="T9" s="1">
        <v>64656</v>
      </c>
      <c r="U9" s="1">
        <v>53085</v>
      </c>
      <c r="V9" s="1">
        <v>13136</v>
      </c>
      <c r="W9" s="1">
        <v>15386</v>
      </c>
      <c r="X9" s="1">
        <v>33332</v>
      </c>
      <c r="Y9" s="1">
        <v>786</v>
      </c>
      <c r="AC9" s="10"/>
      <c r="AD9" s="1" t="s">
        <v>19</v>
      </c>
      <c r="AE9" s="1">
        <v>5003792349</v>
      </c>
      <c r="AF9" s="1">
        <v>2486322023</v>
      </c>
      <c r="AG9" s="1">
        <v>5003792349</v>
      </c>
      <c r="AH9" s="1">
        <v>2497819756</v>
      </c>
      <c r="AI9" s="1">
        <v>2189242520</v>
      </c>
      <c r="AJ9" s="1">
        <v>5003792349</v>
      </c>
      <c r="AM9" s="1"/>
      <c r="AN9" s="1"/>
      <c r="AO9" s="1"/>
      <c r="AP9" s="1"/>
      <c r="AQ9" s="1"/>
      <c r="AR9" s="1"/>
      <c r="AY9" s="1"/>
      <c r="AZ9" s="1"/>
      <c r="BA9" s="1"/>
      <c r="BB9" s="1"/>
      <c r="BC9" s="1"/>
    </row>
    <row r="10" spans="2:55" ht="15.75" customHeight="1" x14ac:dyDescent="0.2">
      <c r="B10" s="10"/>
      <c r="C10" s="1" t="s">
        <v>20</v>
      </c>
      <c r="D10" s="1">
        <v>100000</v>
      </c>
      <c r="E10" s="1">
        <v>89855</v>
      </c>
      <c r="F10">
        <f t="shared" si="0"/>
        <v>0.89854999999999996</v>
      </c>
      <c r="I10" s="10"/>
      <c r="J10" s="1" t="s">
        <v>20</v>
      </c>
      <c r="K10" s="1">
        <v>1</v>
      </c>
      <c r="L10" s="1">
        <v>1.2593430000000001</v>
      </c>
      <c r="M10" s="1">
        <v>4.8418000000000001</v>
      </c>
      <c r="N10" s="1">
        <v>4.3185560000000001</v>
      </c>
      <c r="O10" s="1">
        <v>2.118306</v>
      </c>
      <c r="P10" s="1">
        <v>82.617385999999996</v>
      </c>
      <c r="R10" s="10"/>
      <c r="S10" s="1" t="s">
        <v>20</v>
      </c>
      <c r="T10" s="1">
        <v>101702</v>
      </c>
      <c r="U10" s="1">
        <v>80758</v>
      </c>
      <c r="V10" s="1">
        <v>21005</v>
      </c>
      <c r="W10" s="1">
        <v>23550</v>
      </c>
      <c r="X10" s="1">
        <v>48011</v>
      </c>
      <c r="Y10" s="1">
        <v>1231</v>
      </c>
      <c r="AC10" s="10"/>
      <c r="AD10" s="1" t="s">
        <v>20</v>
      </c>
      <c r="AE10" s="1">
        <v>9104694409</v>
      </c>
      <c r="AF10" s="1">
        <v>4517676944</v>
      </c>
      <c r="AG10" s="1">
        <v>9104694409</v>
      </c>
      <c r="AH10" s="1">
        <v>4541949833</v>
      </c>
      <c r="AI10" s="1">
        <v>4053451716</v>
      </c>
      <c r="AJ10" s="1">
        <v>9104694409</v>
      </c>
      <c r="AM10" s="1"/>
      <c r="AN10" s="1"/>
      <c r="AO10" s="1"/>
      <c r="AP10" s="1"/>
      <c r="AQ10" s="1"/>
      <c r="AR10" s="1"/>
      <c r="AY10" s="1"/>
      <c r="AZ10" s="1"/>
      <c r="BA10" s="1"/>
      <c r="BB10" s="1"/>
      <c r="BC10" s="1"/>
    </row>
    <row r="11" spans="2:55" ht="15.75" customHeight="1" x14ac:dyDescent="0.2">
      <c r="O11" s="1"/>
      <c r="P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1"/>
      <c r="AD11" s="1"/>
      <c r="AE11" s="1"/>
    </row>
    <row r="12" spans="2:55" ht="15.75" customHeight="1" x14ac:dyDescent="0.2">
      <c r="C12" s="9" t="s">
        <v>10</v>
      </c>
      <c r="D12" s="10"/>
      <c r="E12" s="10"/>
      <c r="F12" s="10"/>
      <c r="J12" s="9" t="s">
        <v>11</v>
      </c>
      <c r="K12" s="10"/>
      <c r="L12" s="10"/>
      <c r="M12" s="10"/>
      <c r="N12" s="10"/>
      <c r="O12" s="10"/>
      <c r="P12" s="10"/>
      <c r="Q12" s="1"/>
      <c r="S12" s="9" t="s">
        <v>12</v>
      </c>
      <c r="T12" s="10"/>
      <c r="U12" s="10"/>
      <c r="V12" s="10"/>
      <c r="W12" s="10"/>
      <c r="X12" s="10"/>
      <c r="Y12" s="10"/>
      <c r="Z12" s="1" t="s">
        <v>21</v>
      </c>
      <c r="AA12" s="3"/>
      <c r="AB12" s="3"/>
      <c r="AD12" s="9" t="s">
        <v>13</v>
      </c>
      <c r="AE12" s="10"/>
      <c r="AF12" s="10"/>
      <c r="AG12" s="10"/>
      <c r="AH12" s="10"/>
      <c r="AI12" s="10"/>
      <c r="AJ12" s="10"/>
    </row>
    <row r="13" spans="2:55" ht="15.75" customHeight="1" x14ac:dyDescent="0.2">
      <c r="B13" s="11" t="s">
        <v>22</v>
      </c>
      <c r="C13" s="1"/>
      <c r="D13" s="1" t="s">
        <v>0</v>
      </c>
      <c r="E13" s="1" t="s">
        <v>15</v>
      </c>
      <c r="F13" s="1" t="s">
        <v>16</v>
      </c>
      <c r="I13" s="11" t="s">
        <v>22</v>
      </c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  <c r="Q13" s="1"/>
      <c r="R13" s="11" t="s">
        <v>22</v>
      </c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  <c r="X13" s="1" t="s">
        <v>5</v>
      </c>
      <c r="Y13" s="1" t="s">
        <v>6</v>
      </c>
      <c r="Z13" s="1" t="s">
        <v>21</v>
      </c>
      <c r="AA13" s="3"/>
      <c r="AB13" s="1"/>
      <c r="AC13" s="11" t="s">
        <v>22</v>
      </c>
      <c r="AD13" s="1" t="s">
        <v>0</v>
      </c>
      <c r="AE13" s="1" t="s">
        <v>1</v>
      </c>
      <c r="AF13" s="1" t="s">
        <v>2</v>
      </c>
      <c r="AG13" s="1" t="s">
        <v>3</v>
      </c>
      <c r="AH13" s="1" t="s">
        <v>4</v>
      </c>
      <c r="AI13" s="1" t="s">
        <v>5</v>
      </c>
      <c r="AJ13" s="1" t="s">
        <v>6</v>
      </c>
    </row>
    <row r="14" spans="2:55" ht="15.75" customHeight="1" x14ac:dyDescent="0.2">
      <c r="B14" s="10"/>
      <c r="C14" s="1" t="s">
        <v>17</v>
      </c>
      <c r="D14" s="1">
        <v>2000</v>
      </c>
      <c r="E14" s="1">
        <v>1768</v>
      </c>
      <c r="F14">
        <f t="shared" ref="F14:F20" si="1">E14/D14</f>
        <v>0.88400000000000001</v>
      </c>
      <c r="I14" s="10"/>
      <c r="J14" s="1" t="s">
        <v>17</v>
      </c>
      <c r="K14" s="1">
        <v>1</v>
      </c>
      <c r="L14" s="1">
        <v>1.4117649999999999</v>
      </c>
      <c r="M14" s="1">
        <v>4.8</v>
      </c>
      <c r="N14" s="1">
        <v>4.8</v>
      </c>
      <c r="O14" s="1">
        <v>2</v>
      </c>
      <c r="P14" s="1">
        <v>16</v>
      </c>
      <c r="Q14" s="1"/>
      <c r="R14" s="10"/>
      <c r="S14" s="1" t="s">
        <v>17</v>
      </c>
      <c r="T14" s="1">
        <v>48</v>
      </c>
      <c r="U14" s="1">
        <v>34</v>
      </c>
      <c r="V14" s="1">
        <v>10</v>
      </c>
      <c r="W14" s="1">
        <v>10</v>
      </c>
      <c r="X14" s="1">
        <v>24</v>
      </c>
      <c r="Y14" s="1">
        <v>3</v>
      </c>
      <c r="Z14" s="1" t="s">
        <v>21</v>
      </c>
      <c r="AA14" s="3"/>
      <c r="AB14" s="3"/>
      <c r="AC14" s="10"/>
      <c r="AD14" s="1" t="s">
        <v>17</v>
      </c>
      <c r="AE14" s="1">
        <v>3639288</v>
      </c>
      <c r="AF14" s="1">
        <v>1780844</v>
      </c>
      <c r="AG14" s="1">
        <v>3639288</v>
      </c>
      <c r="AH14" s="1">
        <v>1803499</v>
      </c>
      <c r="AI14" s="1">
        <v>1585029</v>
      </c>
      <c r="AJ14" s="1">
        <v>3639288</v>
      </c>
    </row>
    <row r="15" spans="2:55" ht="15.75" customHeight="1" x14ac:dyDescent="0.2">
      <c r="B15" s="10"/>
      <c r="C15" s="1" t="s">
        <v>7</v>
      </c>
      <c r="D15" s="1">
        <v>5000</v>
      </c>
      <c r="E15" s="1">
        <v>4131</v>
      </c>
      <c r="F15">
        <f t="shared" si="1"/>
        <v>0.82620000000000005</v>
      </c>
      <c r="I15" s="10"/>
      <c r="J15" s="1" t="s">
        <v>7</v>
      </c>
      <c r="K15" s="1">
        <v>1</v>
      </c>
      <c r="L15" s="1">
        <v>1.3961349999999999</v>
      </c>
      <c r="M15" s="1">
        <v>4.9827589999999997</v>
      </c>
      <c r="N15" s="1">
        <v>5.3518520000000001</v>
      </c>
      <c r="O15" s="1">
        <v>2.5575220000000001</v>
      </c>
      <c r="P15" s="1">
        <v>32.111111000000001</v>
      </c>
      <c r="Q15" s="1"/>
      <c r="R15" s="10"/>
      <c r="S15" s="1" t="s">
        <v>7</v>
      </c>
      <c r="T15" s="1">
        <v>289</v>
      </c>
      <c r="U15" s="1">
        <v>207</v>
      </c>
      <c r="V15" s="1">
        <v>58</v>
      </c>
      <c r="W15" s="1">
        <v>54</v>
      </c>
      <c r="X15" s="1">
        <v>113</v>
      </c>
      <c r="Y15" s="1">
        <v>9</v>
      </c>
      <c r="Z15" s="1" t="s">
        <v>21</v>
      </c>
      <c r="AA15" s="3"/>
      <c r="AB15" s="3"/>
      <c r="AC15" s="10"/>
      <c r="AD15" s="1" t="s">
        <v>7</v>
      </c>
      <c r="AE15" s="1">
        <v>21775591</v>
      </c>
      <c r="AF15" s="1">
        <v>10593184</v>
      </c>
      <c r="AG15" s="1">
        <v>21775591</v>
      </c>
      <c r="AH15" s="1">
        <v>10777057</v>
      </c>
      <c r="AI15" s="1">
        <v>8697328</v>
      </c>
      <c r="AJ15" s="1">
        <v>21775591</v>
      </c>
    </row>
    <row r="16" spans="2:55" ht="15.75" customHeight="1" x14ac:dyDescent="0.2">
      <c r="B16" s="10"/>
      <c r="C16" s="1" t="s">
        <v>8</v>
      </c>
      <c r="D16" s="1">
        <v>10000</v>
      </c>
      <c r="E16" s="1">
        <v>8223</v>
      </c>
      <c r="F16">
        <f t="shared" si="1"/>
        <v>0.82230000000000003</v>
      </c>
      <c r="I16" s="10"/>
      <c r="J16" s="1" t="s">
        <v>8</v>
      </c>
      <c r="K16" s="1">
        <v>1</v>
      </c>
      <c r="L16" s="1">
        <v>1.4233290000000001</v>
      </c>
      <c r="M16" s="1">
        <v>4.9589040000000004</v>
      </c>
      <c r="N16" s="1">
        <v>5.0985909999999999</v>
      </c>
      <c r="O16" s="1">
        <v>2.4404490000000001</v>
      </c>
      <c r="P16" s="1">
        <v>77.571426000000002</v>
      </c>
      <c r="Q16" s="1"/>
      <c r="R16" s="10"/>
      <c r="S16" s="1" t="s">
        <v>8</v>
      </c>
      <c r="T16" s="1">
        <v>1086</v>
      </c>
      <c r="U16" s="1">
        <v>763</v>
      </c>
      <c r="V16" s="1">
        <v>219</v>
      </c>
      <c r="W16" s="1">
        <v>213</v>
      </c>
      <c r="X16" s="1">
        <v>445</v>
      </c>
      <c r="Y16" s="1">
        <v>14</v>
      </c>
      <c r="Z16" s="1" t="s">
        <v>21</v>
      </c>
      <c r="AA16" s="3"/>
      <c r="AB16" s="3"/>
      <c r="AC16" s="10"/>
      <c r="AD16" s="1" t="s">
        <v>8</v>
      </c>
      <c r="AE16" s="1">
        <v>85250062</v>
      </c>
      <c r="AF16" s="1">
        <v>41764168</v>
      </c>
      <c r="AG16" s="1">
        <v>85250062</v>
      </c>
      <c r="AH16" s="1">
        <v>42499997</v>
      </c>
      <c r="AI16" s="1">
        <v>35266749</v>
      </c>
      <c r="AJ16" s="1">
        <v>85250062</v>
      </c>
    </row>
    <row r="17" spans="1:36" ht="15.75" customHeight="1" x14ac:dyDescent="0.2">
      <c r="B17" s="10"/>
      <c r="C17" s="1" t="s">
        <v>9</v>
      </c>
      <c r="D17" s="1">
        <v>20000</v>
      </c>
      <c r="E17" s="1">
        <v>17561</v>
      </c>
      <c r="F17">
        <f t="shared" si="1"/>
        <v>0.87805</v>
      </c>
      <c r="I17" s="10"/>
      <c r="J17" s="1" t="s">
        <v>9</v>
      </c>
      <c r="K17" s="1">
        <v>1</v>
      </c>
      <c r="L17" s="1">
        <v>1.282367</v>
      </c>
      <c r="M17" s="1">
        <v>5.0338820000000002</v>
      </c>
      <c r="N17" s="1">
        <v>4.7575479999999999</v>
      </c>
      <c r="O17" s="1">
        <v>2.0504730000000002</v>
      </c>
      <c r="P17" s="1">
        <v>94.545456000000001</v>
      </c>
      <c r="Q17" s="1"/>
      <c r="R17" s="10"/>
      <c r="S17" s="1" t="s">
        <v>9</v>
      </c>
      <c r="T17" s="1">
        <v>5200</v>
      </c>
      <c r="U17" s="1">
        <v>4055</v>
      </c>
      <c r="V17" s="1">
        <v>1033</v>
      </c>
      <c r="W17" s="1">
        <v>1093</v>
      </c>
      <c r="X17" s="1">
        <v>2536</v>
      </c>
      <c r="Y17" s="1">
        <v>55</v>
      </c>
      <c r="Z17" s="1" t="s">
        <v>21</v>
      </c>
      <c r="AA17" s="3"/>
      <c r="AB17" s="1"/>
      <c r="AC17" s="10"/>
      <c r="AD17" s="1" t="s">
        <v>9</v>
      </c>
      <c r="AE17" s="1">
        <v>358830070</v>
      </c>
      <c r="AF17" s="1">
        <v>176660433</v>
      </c>
      <c r="AG17" s="1">
        <v>358830070</v>
      </c>
      <c r="AH17" s="1">
        <v>178472674</v>
      </c>
      <c r="AI17" s="1">
        <v>158481462</v>
      </c>
      <c r="AJ17" s="1">
        <v>358830070</v>
      </c>
    </row>
    <row r="18" spans="1:36" ht="15.75" customHeight="1" x14ac:dyDescent="0.2">
      <c r="B18" s="10"/>
      <c r="C18" s="1" t="s">
        <v>18</v>
      </c>
      <c r="D18" s="1">
        <v>50000</v>
      </c>
      <c r="E18" s="1">
        <v>41812</v>
      </c>
      <c r="F18">
        <f t="shared" si="1"/>
        <v>0.83623999999999998</v>
      </c>
      <c r="I18" s="10"/>
      <c r="J18" s="1" t="s">
        <v>18</v>
      </c>
      <c r="K18" s="1">
        <v>1</v>
      </c>
      <c r="L18" s="1">
        <v>1.452841</v>
      </c>
      <c r="M18" s="1">
        <v>4.923292</v>
      </c>
      <c r="N18" s="1">
        <v>4.849666</v>
      </c>
      <c r="O18" s="1">
        <v>2.8096220000000001</v>
      </c>
      <c r="P18" s="1">
        <v>127.041237</v>
      </c>
      <c r="Q18" s="1"/>
      <c r="R18" s="10"/>
      <c r="S18" s="1" t="s">
        <v>18</v>
      </c>
      <c r="T18" s="1">
        <v>24646</v>
      </c>
      <c r="U18" s="1">
        <v>16964</v>
      </c>
      <c r="V18" s="1">
        <v>5006</v>
      </c>
      <c r="W18" s="1">
        <v>5082</v>
      </c>
      <c r="X18" s="1">
        <v>8772</v>
      </c>
      <c r="Y18" s="1">
        <v>194</v>
      </c>
      <c r="Z18" s="1" t="s">
        <v>21</v>
      </c>
      <c r="AA18" s="3"/>
      <c r="AB18" s="1"/>
      <c r="AC18" s="10"/>
      <c r="AD18" s="1" t="s">
        <v>18</v>
      </c>
      <c r="AE18" s="1">
        <v>2161425615</v>
      </c>
      <c r="AF18" s="1">
        <v>1063897891</v>
      </c>
      <c r="AG18" s="1">
        <v>2161425615</v>
      </c>
      <c r="AH18" s="1">
        <v>1080254208</v>
      </c>
      <c r="AI18" s="1">
        <v>881356719</v>
      </c>
      <c r="AJ18" s="1">
        <v>2161425615</v>
      </c>
    </row>
    <row r="19" spans="1:36" ht="15.75" customHeight="1" x14ac:dyDescent="0.2">
      <c r="B19" s="10"/>
      <c r="C19" s="1" t="s">
        <v>19</v>
      </c>
      <c r="D19" s="1">
        <v>75000</v>
      </c>
      <c r="E19" s="1">
        <v>57225</v>
      </c>
      <c r="F19">
        <f t="shared" si="1"/>
        <v>0.76300000000000001</v>
      </c>
      <c r="I19" s="10"/>
      <c r="J19" s="1" t="s">
        <v>19</v>
      </c>
      <c r="K19" s="1">
        <v>1</v>
      </c>
      <c r="L19" s="1">
        <v>1.4155949999999999</v>
      </c>
      <c r="M19" s="1">
        <v>5.0348480000000002</v>
      </c>
      <c r="N19" s="1">
        <v>4.8809240000000003</v>
      </c>
      <c r="O19" s="1">
        <v>2.8714740000000001</v>
      </c>
      <c r="P19" s="1">
        <v>86.868324000000001</v>
      </c>
      <c r="Q19" s="1"/>
      <c r="R19" s="10"/>
      <c r="S19" s="1" t="s">
        <v>19</v>
      </c>
      <c r="T19" s="1">
        <v>69929</v>
      </c>
      <c r="U19" s="1">
        <v>49399</v>
      </c>
      <c r="V19" s="1">
        <v>13889</v>
      </c>
      <c r="W19" s="1">
        <v>14327</v>
      </c>
      <c r="X19" s="1">
        <v>24353</v>
      </c>
      <c r="Y19" s="1">
        <v>805</v>
      </c>
      <c r="Z19" s="1" t="s">
        <v>21</v>
      </c>
      <c r="AA19" s="3"/>
      <c r="AB19" s="3"/>
      <c r="AC19" s="10"/>
      <c r="AD19" s="1" t="s">
        <v>19</v>
      </c>
      <c r="AE19" s="1">
        <v>4400553203</v>
      </c>
      <c r="AF19" s="1">
        <v>2171572236</v>
      </c>
      <c r="AG19" s="1">
        <v>4400553203</v>
      </c>
      <c r="AH19" s="1">
        <v>2192494815</v>
      </c>
      <c r="AI19" s="1">
        <v>1674260094</v>
      </c>
      <c r="AJ19" s="1">
        <v>4400553203</v>
      </c>
    </row>
    <row r="20" spans="1:36" ht="15.75" customHeight="1" x14ac:dyDescent="0.2">
      <c r="B20" s="10"/>
      <c r="C20" s="1" t="s">
        <v>20</v>
      </c>
      <c r="D20" s="1">
        <v>100000</v>
      </c>
      <c r="E20" s="1">
        <v>80101</v>
      </c>
      <c r="F20">
        <f t="shared" si="1"/>
        <v>0.80101</v>
      </c>
      <c r="I20" s="10"/>
      <c r="J20" s="1" t="s">
        <v>20</v>
      </c>
      <c r="K20" s="1">
        <v>1</v>
      </c>
      <c r="L20" s="1">
        <v>1.4261569999999999</v>
      </c>
      <c r="M20" s="1">
        <v>5.049614</v>
      </c>
      <c r="N20" s="1">
        <v>4.800141</v>
      </c>
      <c r="O20" s="1">
        <v>2.7619630000000002</v>
      </c>
      <c r="P20" s="1">
        <v>102.44652600000001</v>
      </c>
      <c r="Q20" s="1"/>
      <c r="R20" s="10"/>
      <c r="S20" s="1" t="s">
        <v>20</v>
      </c>
      <c r="T20" s="1">
        <v>109208</v>
      </c>
      <c r="U20" s="1">
        <v>76575</v>
      </c>
      <c r="V20" s="1">
        <v>21627</v>
      </c>
      <c r="W20" s="1">
        <v>22751</v>
      </c>
      <c r="X20" s="1">
        <v>39540</v>
      </c>
      <c r="Y20" s="1">
        <v>1066</v>
      </c>
      <c r="Z20" s="1" t="s">
        <v>21</v>
      </c>
      <c r="AA20" s="3"/>
      <c r="AB20" s="3"/>
      <c r="AC20" s="10"/>
      <c r="AD20" s="1" t="s">
        <v>20</v>
      </c>
      <c r="AE20" s="1">
        <v>8284247934</v>
      </c>
      <c r="AF20" s="1">
        <v>4070388682</v>
      </c>
      <c r="AG20" s="1">
        <v>8284247934</v>
      </c>
      <c r="AH20" s="1">
        <v>4135571180</v>
      </c>
      <c r="AI20" s="1">
        <v>3257511763</v>
      </c>
      <c r="AJ20" s="1">
        <v>8284247934</v>
      </c>
    </row>
    <row r="21" spans="1:36" ht="15.75" customHeight="1" x14ac:dyDescent="0.2">
      <c r="I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21</v>
      </c>
      <c r="AA21" s="3"/>
      <c r="AB21" s="3"/>
      <c r="AC21" s="1"/>
      <c r="AD21" s="1"/>
      <c r="AE21" s="1"/>
    </row>
    <row r="22" spans="1:36" ht="15.75" customHeight="1" x14ac:dyDescent="0.2">
      <c r="A22" s="12" t="s">
        <v>14</v>
      </c>
      <c r="I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21</v>
      </c>
      <c r="AA22" s="3"/>
      <c r="AB22" s="1"/>
      <c r="AC22" s="1"/>
      <c r="AD22" s="1"/>
      <c r="AE22" s="1"/>
    </row>
    <row r="23" spans="1:36" ht="23.25" x14ac:dyDescent="0.2">
      <c r="A23" s="10"/>
      <c r="I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21</v>
      </c>
      <c r="AA23" s="1"/>
      <c r="AB23" s="1"/>
      <c r="AC23" s="1"/>
      <c r="AD23" s="1"/>
      <c r="AE23" s="1"/>
    </row>
    <row r="24" spans="1:36" ht="23.25" x14ac:dyDescent="0.2">
      <c r="A24" s="10"/>
      <c r="I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21</v>
      </c>
      <c r="AA24" s="3"/>
      <c r="AB24" s="1"/>
      <c r="AC24" s="1"/>
      <c r="AD24" s="1"/>
      <c r="AE24" s="1"/>
    </row>
    <row r="25" spans="1:36" ht="23.25" x14ac:dyDescent="0.2">
      <c r="A25" s="10"/>
      <c r="I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 t="s">
        <v>21</v>
      </c>
      <c r="AA25" s="3"/>
      <c r="AB25" s="1"/>
      <c r="AC25" s="1"/>
      <c r="AD25" s="1"/>
      <c r="AE25" s="1"/>
    </row>
    <row r="26" spans="1:36" ht="23.25" x14ac:dyDescent="0.2">
      <c r="A26" s="10"/>
      <c r="I26" s="4"/>
      <c r="O26" s="1"/>
      <c r="P26" s="1"/>
      <c r="Q26" s="1"/>
      <c r="R26" s="1"/>
      <c r="S26" s="1"/>
      <c r="T26" s="1"/>
      <c r="U26" s="1"/>
      <c r="V26" s="3"/>
      <c r="W26" s="1"/>
      <c r="X26" s="1"/>
      <c r="Y26" s="3"/>
      <c r="Z26" s="1"/>
      <c r="AA26" s="3"/>
      <c r="AB26" s="3"/>
      <c r="AC26" s="1"/>
      <c r="AD26" s="1"/>
      <c r="AE26" s="1"/>
    </row>
    <row r="27" spans="1:36" ht="23.25" x14ac:dyDescent="0.2">
      <c r="A27" s="10"/>
      <c r="I27" s="4"/>
    </row>
    <row r="28" spans="1:36" ht="23.25" x14ac:dyDescent="0.2">
      <c r="A28" s="10"/>
      <c r="I28" s="4"/>
    </row>
    <row r="29" spans="1:36" ht="23.25" x14ac:dyDescent="0.2">
      <c r="A29" s="10"/>
      <c r="I29" s="4"/>
    </row>
    <row r="30" spans="1:36" ht="23.25" x14ac:dyDescent="0.2">
      <c r="A30" s="10"/>
      <c r="I30" s="4"/>
    </row>
    <row r="31" spans="1:36" ht="23.25" x14ac:dyDescent="0.2">
      <c r="A31" s="10"/>
      <c r="I31" s="4"/>
    </row>
    <row r="32" spans="1:36" ht="23.25" x14ac:dyDescent="0.2">
      <c r="A32" s="10"/>
      <c r="I32" s="4"/>
    </row>
    <row r="33" spans="1:55" ht="23.25" x14ac:dyDescent="0.2">
      <c r="A33" s="10"/>
      <c r="I33" s="4"/>
    </row>
    <row r="34" spans="1:55" ht="23.25" x14ac:dyDescent="0.2">
      <c r="A34" s="10"/>
      <c r="I34" s="4"/>
    </row>
    <row r="35" spans="1:55" ht="23.25" x14ac:dyDescent="0.2">
      <c r="A35" s="10"/>
      <c r="I35" s="4"/>
    </row>
    <row r="36" spans="1:55" ht="23.25" x14ac:dyDescent="0.2">
      <c r="A36" s="10"/>
      <c r="I36" s="4"/>
    </row>
    <row r="37" spans="1:55" ht="23.25" x14ac:dyDescent="0.2">
      <c r="A37" s="10"/>
      <c r="I37" s="4"/>
    </row>
    <row r="38" spans="1:55" ht="23.25" x14ac:dyDescent="0.2">
      <c r="A38" s="10"/>
      <c r="I38" s="4"/>
    </row>
    <row r="39" spans="1:55" ht="23.25" x14ac:dyDescent="0.2">
      <c r="A39" s="10"/>
      <c r="I39" s="4"/>
    </row>
    <row r="40" spans="1:55" ht="23.25" x14ac:dyDescent="0.2">
      <c r="A40" s="10"/>
      <c r="I40" s="4"/>
    </row>
    <row r="41" spans="1:55" ht="23.25" x14ac:dyDescent="0.2">
      <c r="A41" s="10"/>
      <c r="I41" s="4"/>
    </row>
    <row r="42" spans="1:55" ht="23.25" x14ac:dyDescent="0.2">
      <c r="A42" s="10"/>
      <c r="I42" s="4"/>
    </row>
    <row r="43" spans="1:55" ht="15.75" customHeight="1" x14ac:dyDescent="0.2">
      <c r="A43" s="10"/>
    </row>
    <row r="44" spans="1:55" ht="15.75" customHeight="1" x14ac:dyDescent="0.2">
      <c r="A44" s="10"/>
    </row>
    <row r="45" spans="1:55" ht="15.75" customHeight="1" x14ac:dyDescent="0.2">
      <c r="A45" s="10"/>
    </row>
    <row r="46" spans="1:55" ht="12.75" x14ac:dyDescent="0.2">
      <c r="A46" s="1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2.75" x14ac:dyDescent="0.2">
      <c r="A47" s="10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2.75" x14ac:dyDescent="0.2">
      <c r="A48" s="10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2.75" x14ac:dyDescent="0.2">
      <c r="A49" s="10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2.75" x14ac:dyDescent="0.2">
      <c r="A50" s="10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2.75" x14ac:dyDescent="0.2">
      <c r="A51" s="10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2.75" x14ac:dyDescent="0.2">
      <c r="A52" s="10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2.75" x14ac:dyDescent="0.2"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2.75" x14ac:dyDescent="0.2"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2.75" x14ac:dyDescent="0.2">
      <c r="A55" s="12" t="s">
        <v>22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0"/>
    </row>
    <row r="57" spans="1:55" ht="15.75" customHeight="1" x14ac:dyDescent="0.2">
      <c r="A57" s="10"/>
    </row>
    <row r="58" spans="1:55" ht="15.75" customHeight="1" x14ac:dyDescent="0.2">
      <c r="A58" s="10"/>
    </row>
    <row r="59" spans="1:55" ht="15.75" customHeight="1" x14ac:dyDescent="0.2">
      <c r="A59" s="10"/>
    </row>
    <row r="60" spans="1:55" ht="15.75" customHeight="1" x14ac:dyDescent="0.2">
      <c r="A60" s="10"/>
    </row>
    <row r="61" spans="1:55" ht="15.75" customHeight="1" x14ac:dyDescent="0.2">
      <c r="A61" s="10"/>
    </row>
    <row r="62" spans="1:55" ht="15.75" customHeight="1" x14ac:dyDescent="0.2">
      <c r="A62" s="10"/>
    </row>
    <row r="63" spans="1:55" ht="15.75" customHeight="1" x14ac:dyDescent="0.2">
      <c r="A63" s="10"/>
    </row>
    <row r="64" spans="1:55" ht="15.75" customHeight="1" x14ac:dyDescent="0.2">
      <c r="A64" s="10"/>
    </row>
    <row r="65" spans="1:15" ht="15.75" customHeight="1" x14ac:dyDescent="0.2">
      <c r="A65" s="10"/>
    </row>
    <row r="66" spans="1:15" ht="15.75" customHeight="1" x14ac:dyDescent="0.2">
      <c r="A66" s="10"/>
    </row>
    <row r="67" spans="1:15" ht="15.75" customHeight="1" x14ac:dyDescent="0.2">
      <c r="A67" s="10"/>
    </row>
    <row r="68" spans="1:15" ht="15.75" customHeight="1" x14ac:dyDescent="0.2">
      <c r="A68" s="10"/>
    </row>
    <row r="69" spans="1:15" ht="15.75" customHeight="1" x14ac:dyDescent="0.2">
      <c r="A69" s="10"/>
    </row>
    <row r="70" spans="1:15" ht="15.75" customHeight="1" x14ac:dyDescent="0.2">
      <c r="A70" s="10"/>
    </row>
    <row r="71" spans="1:15" ht="15.75" customHeight="1" x14ac:dyDescent="0.2">
      <c r="A71" s="10"/>
    </row>
    <row r="72" spans="1:15" ht="15.75" customHeight="1" x14ac:dyDescent="0.2">
      <c r="A72" s="10"/>
    </row>
    <row r="73" spans="1:15" ht="15.75" customHeight="1" x14ac:dyDescent="0.2">
      <c r="A73" s="10"/>
    </row>
    <row r="74" spans="1:15" ht="15.75" customHeight="1" x14ac:dyDescent="0.2">
      <c r="A74" s="10"/>
    </row>
    <row r="75" spans="1:15" ht="15.75" customHeight="1" x14ac:dyDescent="0.2">
      <c r="A75" s="10"/>
    </row>
    <row r="76" spans="1:15" ht="15.75" customHeight="1" x14ac:dyDescent="0.2">
      <c r="A76" s="10"/>
    </row>
    <row r="77" spans="1:15" ht="15.75" customHeight="1" x14ac:dyDescent="0.2">
      <c r="A77" s="10"/>
    </row>
    <row r="78" spans="1:15" ht="15.75" customHeight="1" x14ac:dyDescent="0.2">
      <c r="A78" s="10"/>
    </row>
    <row r="79" spans="1:15" ht="12.75" x14ac:dyDescent="0.2">
      <c r="A79" s="10"/>
      <c r="M79" s="5"/>
      <c r="N79" s="5"/>
      <c r="O79" s="5"/>
    </row>
    <row r="80" spans="1:15" ht="12.75" x14ac:dyDescent="0.2">
      <c r="A80" s="10"/>
      <c r="M80" s="6"/>
      <c r="N80" s="7"/>
      <c r="O80" s="7"/>
    </row>
    <row r="81" spans="1:55" ht="12.75" x14ac:dyDescent="0.2">
      <c r="A81" s="10"/>
      <c r="M81" s="5"/>
      <c r="N81" s="7"/>
      <c r="O81" s="7"/>
    </row>
    <row r="82" spans="1:55" ht="15.75" customHeight="1" x14ac:dyDescent="0.2">
      <c r="A82" s="10"/>
    </row>
    <row r="83" spans="1:55" ht="15.75" customHeight="1" x14ac:dyDescent="0.2">
      <c r="A83" s="10"/>
    </row>
    <row r="84" spans="1:55" ht="15.75" customHeight="1" x14ac:dyDescent="0.2">
      <c r="A84" s="10"/>
    </row>
    <row r="85" spans="1:55" ht="15.75" customHeight="1" x14ac:dyDescent="0.2">
      <c r="A85" s="10"/>
    </row>
    <row r="89" spans="1:55" ht="12.75" x14ac:dyDescent="0.2">
      <c r="A89" s="14" t="s">
        <v>37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spans="1:55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spans="1:55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spans="1:55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4" spans="1:55" ht="15.75" customHeight="1" x14ac:dyDescent="0.2">
      <c r="C94" s="9" t="s">
        <v>10</v>
      </c>
      <c r="D94" s="10"/>
      <c r="E94" s="10"/>
      <c r="F94" s="10"/>
      <c r="G94" s="8"/>
      <c r="H94" s="8"/>
      <c r="I94" s="8"/>
      <c r="J94" s="9" t="s">
        <v>11</v>
      </c>
      <c r="K94" s="10"/>
      <c r="L94" s="10"/>
      <c r="M94" s="10"/>
      <c r="N94" s="10"/>
      <c r="O94" s="10"/>
      <c r="P94" s="10"/>
      <c r="Q94" s="8"/>
      <c r="R94" s="8"/>
      <c r="S94" s="9" t="s">
        <v>12</v>
      </c>
      <c r="T94" s="10"/>
      <c r="U94" s="10"/>
      <c r="V94" s="10"/>
      <c r="W94" s="10"/>
      <c r="X94" s="10"/>
      <c r="Y94" s="10"/>
      <c r="Z94" s="8"/>
      <c r="AA94" s="8"/>
      <c r="AB94" s="8"/>
      <c r="AC94" s="8"/>
      <c r="AD94" s="9" t="s">
        <v>13</v>
      </c>
      <c r="AE94" s="10"/>
      <c r="AF94" s="10"/>
      <c r="AG94" s="10"/>
      <c r="AH94" s="10"/>
      <c r="AI94" s="10"/>
      <c r="AJ94" s="10"/>
    </row>
    <row r="95" spans="1:55" ht="12.75" x14ac:dyDescent="0.2">
      <c r="B95" s="11" t="s">
        <v>14</v>
      </c>
      <c r="C95" s="1"/>
      <c r="D95" s="1" t="s">
        <v>0</v>
      </c>
      <c r="E95" s="1" t="s">
        <v>15</v>
      </c>
      <c r="F95" s="1" t="s">
        <v>16</v>
      </c>
      <c r="I95" s="11" t="s">
        <v>14</v>
      </c>
      <c r="J95" s="1" t="s">
        <v>0</v>
      </c>
      <c r="K95" s="1" t="s">
        <v>1</v>
      </c>
      <c r="L95" s="1" t="s">
        <v>2</v>
      </c>
      <c r="M95" s="1" t="s">
        <v>3</v>
      </c>
      <c r="N95" s="1" t="s">
        <v>4</v>
      </c>
      <c r="O95" s="1" t="s">
        <v>5</v>
      </c>
      <c r="P95" s="1" t="s">
        <v>6</v>
      </c>
      <c r="R95" s="11" t="s">
        <v>14</v>
      </c>
      <c r="S95" s="1" t="s">
        <v>0</v>
      </c>
      <c r="T95" s="1" t="s">
        <v>1</v>
      </c>
      <c r="U95" s="1" t="s">
        <v>2</v>
      </c>
      <c r="V95" s="1" t="s">
        <v>3</v>
      </c>
      <c r="W95" s="1" t="s">
        <v>4</v>
      </c>
      <c r="X95" s="1" t="s">
        <v>5</v>
      </c>
      <c r="Y95" s="1" t="s">
        <v>6</v>
      </c>
      <c r="AC95" s="11" t="s">
        <v>14</v>
      </c>
      <c r="AD95" s="1" t="s">
        <v>0</v>
      </c>
      <c r="AE95" s="1" t="s">
        <v>1</v>
      </c>
      <c r="AF95" s="1" t="s">
        <v>2</v>
      </c>
      <c r="AG95" s="1" t="s">
        <v>3</v>
      </c>
      <c r="AH95" s="1" t="s">
        <v>4</v>
      </c>
      <c r="AI95" s="1" t="s">
        <v>5</v>
      </c>
      <c r="AJ95" s="1" t="s">
        <v>6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2.75" x14ac:dyDescent="0.2">
      <c r="B96" s="10"/>
      <c r="C96" s="1" t="s">
        <v>17</v>
      </c>
      <c r="D96" s="1">
        <v>2000</v>
      </c>
      <c r="E96" s="1">
        <v>10</v>
      </c>
      <c r="F96">
        <f t="shared" ref="F96:F102" si="2">E96/D96</f>
        <v>5.0000000000000001E-3</v>
      </c>
      <c r="I96" s="10"/>
      <c r="J96" s="1" t="s">
        <v>17</v>
      </c>
      <c r="K96" s="1">
        <v>1</v>
      </c>
      <c r="L96" s="1">
        <v>1.1944440000000001</v>
      </c>
      <c r="M96" s="1">
        <v>4.7777779999999996</v>
      </c>
      <c r="N96" s="1">
        <v>4.3</v>
      </c>
      <c r="O96" s="1">
        <v>1.954545</v>
      </c>
      <c r="P96" s="1">
        <v>14.333333</v>
      </c>
      <c r="R96" s="10"/>
      <c r="S96" s="1" t="s">
        <v>17</v>
      </c>
      <c r="T96" s="1">
        <v>43</v>
      </c>
      <c r="U96" s="1">
        <v>36</v>
      </c>
      <c r="V96" s="1">
        <v>9</v>
      </c>
      <c r="W96" s="1">
        <v>10</v>
      </c>
      <c r="X96" s="1">
        <v>22</v>
      </c>
      <c r="Y96" s="1">
        <v>3</v>
      </c>
      <c r="AC96" s="10"/>
      <c r="AD96" s="1" t="s">
        <v>17</v>
      </c>
      <c r="AE96" s="1">
        <v>3831129</v>
      </c>
      <c r="AF96" s="1">
        <v>1894816</v>
      </c>
      <c r="AG96" s="1">
        <v>3831129</v>
      </c>
      <c r="AH96" s="1">
        <v>1902415</v>
      </c>
      <c r="AI96" s="1">
        <v>1795614</v>
      </c>
      <c r="AJ96" s="1">
        <v>3831129</v>
      </c>
      <c r="AM96" s="1"/>
      <c r="AN96" s="1"/>
      <c r="AO96" s="1"/>
      <c r="AP96" s="1"/>
      <c r="AQ96" s="1"/>
      <c r="AR96" s="1"/>
      <c r="AY96" s="1"/>
      <c r="AZ96" s="1"/>
      <c r="BA96" s="1"/>
      <c r="BB96" s="1"/>
      <c r="BC96" s="1"/>
    </row>
    <row r="97" spans="2:55" ht="12.75" x14ac:dyDescent="0.2">
      <c r="B97" s="10"/>
      <c r="C97" s="1" t="s">
        <v>7</v>
      </c>
      <c r="D97" s="1">
        <v>5000</v>
      </c>
      <c r="E97" s="1">
        <v>10</v>
      </c>
      <c r="F97">
        <f t="shared" si="2"/>
        <v>2E-3</v>
      </c>
      <c r="I97" s="10"/>
      <c r="J97" s="1" t="s">
        <v>7</v>
      </c>
      <c r="K97" s="1">
        <v>1</v>
      </c>
      <c r="L97" s="1">
        <v>1.231481</v>
      </c>
      <c r="M97" s="1">
        <v>4.8363639999999997</v>
      </c>
      <c r="N97" s="1">
        <v>4.3606559999999996</v>
      </c>
      <c r="O97" s="1">
        <v>2.0620159999999998</v>
      </c>
      <c r="P97" s="1">
        <v>29.555554999999998</v>
      </c>
      <c r="R97" s="10"/>
      <c r="S97" s="1" t="s">
        <v>7</v>
      </c>
      <c r="T97" s="1">
        <v>266</v>
      </c>
      <c r="U97" s="1">
        <v>216</v>
      </c>
      <c r="V97" s="1">
        <v>55</v>
      </c>
      <c r="W97" s="1">
        <v>61</v>
      </c>
      <c r="X97" s="1">
        <v>129</v>
      </c>
      <c r="Y97" s="1">
        <v>9</v>
      </c>
      <c r="AC97" s="10"/>
      <c r="AD97" s="1" t="s">
        <v>7</v>
      </c>
      <c r="AE97" s="1">
        <v>23283674</v>
      </c>
      <c r="AF97" s="1">
        <v>11553638</v>
      </c>
      <c r="AG97" s="1">
        <v>23283674</v>
      </c>
      <c r="AH97" s="1">
        <v>11635204</v>
      </c>
      <c r="AI97" s="1">
        <v>10449641</v>
      </c>
      <c r="AJ97" s="1">
        <v>23283674</v>
      </c>
      <c r="AM97" s="1"/>
      <c r="AN97" s="1"/>
      <c r="AO97" s="1"/>
      <c r="AP97" s="1"/>
      <c r="AQ97" s="1"/>
      <c r="AR97" s="1"/>
      <c r="AY97" s="1"/>
      <c r="AZ97" s="1"/>
      <c r="BA97" s="1"/>
      <c r="BB97" s="1"/>
      <c r="BC97" s="1"/>
    </row>
    <row r="98" spans="2:55" ht="12.75" x14ac:dyDescent="0.2">
      <c r="B98" s="10"/>
      <c r="C98" s="1" t="s">
        <v>8</v>
      </c>
      <c r="D98" s="1">
        <v>10000</v>
      </c>
      <c r="E98" s="1">
        <v>20</v>
      </c>
      <c r="F98">
        <f t="shared" si="2"/>
        <v>2E-3</v>
      </c>
      <c r="I98" s="10"/>
      <c r="J98" s="1" t="s">
        <v>8</v>
      </c>
      <c r="K98" s="1">
        <v>1</v>
      </c>
      <c r="L98" s="1">
        <v>1.2250000000000001</v>
      </c>
      <c r="M98" s="1">
        <v>4.7804880000000001</v>
      </c>
      <c r="N98" s="1">
        <v>4.2424239999999998</v>
      </c>
      <c r="O98" s="1">
        <v>2.1030039999999999</v>
      </c>
      <c r="P98" s="1">
        <v>70</v>
      </c>
      <c r="R98" s="10"/>
      <c r="S98" s="1" t="s">
        <v>8</v>
      </c>
      <c r="T98" s="1">
        <v>980</v>
      </c>
      <c r="U98" s="1">
        <v>800</v>
      </c>
      <c r="V98" s="1">
        <v>205</v>
      </c>
      <c r="W98" s="1">
        <v>231</v>
      </c>
      <c r="X98" s="1">
        <v>466</v>
      </c>
      <c r="Y98" s="1">
        <v>14</v>
      </c>
      <c r="AC98" s="10"/>
      <c r="AD98" s="1" t="s">
        <v>8</v>
      </c>
      <c r="AE98" s="1">
        <v>92614581</v>
      </c>
      <c r="AF98" s="1">
        <v>46099963</v>
      </c>
      <c r="AG98" s="1">
        <v>92614581</v>
      </c>
      <c r="AH98" s="1">
        <v>46376770</v>
      </c>
      <c r="AI98" s="1">
        <v>42051117</v>
      </c>
      <c r="AJ98" s="1">
        <v>92614581</v>
      </c>
      <c r="AM98" s="1"/>
      <c r="AN98" s="1"/>
      <c r="AO98" s="1"/>
      <c r="AP98" s="1"/>
      <c r="AQ98" s="1"/>
      <c r="AR98" s="1"/>
      <c r="AY98" s="1"/>
      <c r="AZ98" s="1"/>
      <c r="BA98" s="1"/>
      <c r="BB98" s="1"/>
      <c r="BC98" s="1"/>
    </row>
    <row r="99" spans="2:55" ht="12.75" x14ac:dyDescent="0.2">
      <c r="B99" s="10"/>
      <c r="C99" s="1" t="s">
        <v>9</v>
      </c>
      <c r="D99" s="1">
        <v>20000</v>
      </c>
      <c r="E99" s="1">
        <v>20</v>
      </c>
      <c r="F99">
        <f t="shared" si="2"/>
        <v>1E-3</v>
      </c>
      <c r="I99" s="10"/>
      <c r="J99" s="1" t="s">
        <v>9</v>
      </c>
      <c r="K99" s="1">
        <v>1</v>
      </c>
      <c r="L99" s="1">
        <v>1.1663140000000001</v>
      </c>
      <c r="M99" s="1">
        <v>4.9061260000000004</v>
      </c>
      <c r="N99" s="1">
        <v>4.2764860000000002</v>
      </c>
      <c r="O99" s="1">
        <v>1.7713159999999999</v>
      </c>
      <c r="P99" s="1">
        <v>84.152541999999997</v>
      </c>
      <c r="R99" s="10"/>
      <c r="S99" s="1" t="s">
        <v>9</v>
      </c>
      <c r="T99" s="1">
        <v>4965</v>
      </c>
      <c r="U99" s="1">
        <v>4257</v>
      </c>
      <c r="V99" s="1">
        <v>1012</v>
      </c>
      <c r="W99" s="1">
        <v>1161</v>
      </c>
      <c r="X99" s="1">
        <v>2803</v>
      </c>
      <c r="Y99" s="1">
        <v>59</v>
      </c>
      <c r="AC99" s="10"/>
      <c r="AD99" s="1" t="s">
        <v>9</v>
      </c>
      <c r="AE99" s="1">
        <v>379771807</v>
      </c>
      <c r="AF99" s="1">
        <v>188904536</v>
      </c>
      <c r="AG99" s="1">
        <v>379771807</v>
      </c>
      <c r="AH99" s="1">
        <v>189638242</v>
      </c>
      <c r="AI99" s="1">
        <v>178364135</v>
      </c>
      <c r="AJ99" s="1">
        <v>379771807</v>
      </c>
      <c r="AM99" s="1"/>
      <c r="AN99" s="1"/>
      <c r="AO99" s="1"/>
      <c r="AP99" s="1"/>
      <c r="AQ99" s="1"/>
      <c r="AR99" s="1"/>
      <c r="AY99" s="1"/>
      <c r="AZ99" s="1"/>
      <c r="BA99" s="1"/>
      <c r="BB99" s="1"/>
      <c r="BC99" s="1"/>
    </row>
    <row r="100" spans="2:55" ht="12.75" x14ac:dyDescent="0.2">
      <c r="B100" s="10"/>
      <c r="C100" s="1" t="s">
        <v>18</v>
      </c>
      <c r="D100" s="1">
        <v>50000</v>
      </c>
      <c r="E100" s="1">
        <v>50</v>
      </c>
      <c r="F100">
        <f t="shared" si="2"/>
        <v>1E-3</v>
      </c>
      <c r="I100" s="10"/>
      <c r="J100" s="1" t="s">
        <v>18</v>
      </c>
      <c r="K100" s="1">
        <v>1</v>
      </c>
      <c r="L100" s="1">
        <v>1.3328059999999999</v>
      </c>
      <c r="M100" s="1">
        <v>4.796583</v>
      </c>
      <c r="N100" s="1">
        <v>4.7320890000000002</v>
      </c>
      <c r="O100" s="1">
        <v>2.4</v>
      </c>
      <c r="P100" s="1">
        <v>108.165138</v>
      </c>
      <c r="R100" s="10"/>
      <c r="S100" s="1" t="s">
        <v>18</v>
      </c>
      <c r="T100" s="1">
        <v>23580</v>
      </c>
      <c r="U100" s="1">
        <v>17692</v>
      </c>
      <c r="V100" s="1">
        <v>4916</v>
      </c>
      <c r="W100" s="1">
        <v>4983</v>
      </c>
      <c r="X100" s="1">
        <v>9825</v>
      </c>
      <c r="Y100" s="1">
        <v>218</v>
      </c>
      <c r="AC100" s="10"/>
      <c r="AD100" s="1" t="s">
        <v>18</v>
      </c>
      <c r="AE100" s="1">
        <v>2326513793</v>
      </c>
      <c r="AF100" s="1">
        <v>1153914183</v>
      </c>
      <c r="AG100" s="1">
        <v>2326513793</v>
      </c>
      <c r="AH100" s="1">
        <v>1160108566</v>
      </c>
      <c r="AI100" s="1">
        <v>1053363341</v>
      </c>
      <c r="AJ100" s="1">
        <v>2326513793</v>
      </c>
      <c r="AM100" s="1"/>
      <c r="AN100" s="1"/>
      <c r="AO100" s="1"/>
      <c r="AP100" s="1"/>
      <c r="AQ100" s="1"/>
      <c r="AR100" s="1"/>
      <c r="AY100" s="1"/>
      <c r="AZ100" s="1"/>
      <c r="BA100" s="1"/>
      <c r="BB100" s="1"/>
      <c r="BC100" s="1"/>
    </row>
    <row r="101" spans="2:55" ht="12.75" x14ac:dyDescent="0.2">
      <c r="B101" s="10"/>
      <c r="C101" s="1" t="s">
        <v>19</v>
      </c>
      <c r="D101" s="1">
        <v>75000</v>
      </c>
      <c r="E101" s="1">
        <v>75</v>
      </c>
      <c r="F101">
        <f t="shared" si="2"/>
        <v>1E-3</v>
      </c>
      <c r="I101" s="10"/>
      <c r="J101" s="1" t="s">
        <v>19</v>
      </c>
      <c r="K101" s="1">
        <v>1</v>
      </c>
      <c r="L101" s="1">
        <v>1.223595</v>
      </c>
      <c r="M101" s="1">
        <v>4.9156849999999999</v>
      </c>
      <c r="N101" s="1">
        <v>4.2671590000000004</v>
      </c>
      <c r="O101" s="1">
        <v>1.937897</v>
      </c>
      <c r="P101" s="1">
        <v>84.628272999999993</v>
      </c>
      <c r="R101" s="10"/>
      <c r="S101" s="1" t="s">
        <v>19</v>
      </c>
      <c r="T101" s="1">
        <v>64656</v>
      </c>
      <c r="U101" s="1">
        <v>52841</v>
      </c>
      <c r="V101" s="1">
        <v>13153</v>
      </c>
      <c r="W101" s="1">
        <v>15152</v>
      </c>
      <c r="X101" s="1">
        <v>33364</v>
      </c>
      <c r="Y101" s="1">
        <v>764</v>
      </c>
      <c r="AC101" s="10"/>
      <c r="AD101" s="1" t="s">
        <v>19</v>
      </c>
      <c r="AE101" s="1">
        <v>5003792349</v>
      </c>
      <c r="AF101" s="1">
        <v>2486322023</v>
      </c>
      <c r="AG101" s="1">
        <v>5003792349</v>
      </c>
      <c r="AH101" s="1">
        <v>2497653408</v>
      </c>
      <c r="AI101" s="1">
        <v>2189242520</v>
      </c>
      <c r="AJ101" s="1">
        <v>5003792349</v>
      </c>
      <c r="AM101" s="1"/>
      <c r="AN101" s="1"/>
      <c r="AO101" s="1"/>
      <c r="AP101" s="1"/>
      <c r="AQ101" s="1"/>
      <c r="AR101" s="1"/>
      <c r="AY101" s="1"/>
      <c r="AZ101" s="1"/>
      <c r="BA101" s="1"/>
      <c r="BB101" s="1"/>
      <c r="BC101" s="1"/>
    </row>
    <row r="102" spans="2:55" ht="12.75" x14ac:dyDescent="0.2">
      <c r="B102" s="10"/>
      <c r="C102" s="1" t="s">
        <v>20</v>
      </c>
      <c r="D102" s="1">
        <v>100000</v>
      </c>
      <c r="E102" s="1">
        <v>100</v>
      </c>
      <c r="F102">
        <f t="shared" si="2"/>
        <v>1E-3</v>
      </c>
      <c r="I102" s="10"/>
      <c r="J102" s="1" t="s">
        <v>20</v>
      </c>
      <c r="K102" s="1">
        <v>1</v>
      </c>
      <c r="L102" s="1">
        <v>1.2530380000000001</v>
      </c>
      <c r="M102" s="1">
        <v>4.8514229999999996</v>
      </c>
      <c r="N102" s="1">
        <v>4.3955089999999997</v>
      </c>
      <c r="O102" s="1">
        <v>2.1190950000000002</v>
      </c>
      <c r="P102" s="1">
        <v>81.098006999999996</v>
      </c>
      <c r="R102" s="10"/>
      <c r="S102" s="1" t="s">
        <v>20</v>
      </c>
      <c r="T102" s="1">
        <v>101778</v>
      </c>
      <c r="U102" s="1">
        <v>81225</v>
      </c>
      <c r="V102" s="1">
        <v>20979</v>
      </c>
      <c r="W102" s="1">
        <v>23155</v>
      </c>
      <c r="X102" s="1">
        <v>48029</v>
      </c>
      <c r="Y102" s="1">
        <v>1255</v>
      </c>
      <c r="AC102" s="10"/>
      <c r="AD102" s="1" t="s">
        <v>20</v>
      </c>
      <c r="AE102" s="1">
        <v>9104694409</v>
      </c>
      <c r="AF102" s="1">
        <v>4517676944</v>
      </c>
      <c r="AG102" s="1">
        <v>9104694409</v>
      </c>
      <c r="AH102" s="1">
        <v>4541655005</v>
      </c>
      <c r="AI102" s="1">
        <v>4053451716</v>
      </c>
      <c r="AJ102" s="1">
        <v>9104694409</v>
      </c>
      <c r="AM102" s="1"/>
      <c r="AN102" s="1"/>
      <c r="AO102" s="1"/>
      <c r="AP102" s="1"/>
      <c r="AQ102" s="1"/>
      <c r="AR102" s="1"/>
      <c r="AY102" s="1"/>
      <c r="AZ102" s="1"/>
      <c r="BA102" s="1"/>
      <c r="BB102" s="1"/>
      <c r="BC102" s="1"/>
    </row>
    <row r="103" spans="2:55" ht="12.75" x14ac:dyDescent="0.2">
      <c r="O103" s="1"/>
      <c r="P103" s="1"/>
      <c r="S103" s="1"/>
      <c r="T103" s="1"/>
      <c r="U103" s="1"/>
      <c r="V103" s="1"/>
      <c r="W103" s="1"/>
      <c r="X103" s="1"/>
      <c r="Y103" s="1"/>
      <c r="Z103" s="1"/>
      <c r="AA103" s="3"/>
      <c r="AB103" s="3"/>
      <c r="AC103" s="1"/>
      <c r="AD103" s="1"/>
      <c r="AE103" s="1"/>
    </row>
    <row r="104" spans="2:55" ht="12.75" x14ac:dyDescent="0.2">
      <c r="C104" s="9" t="s">
        <v>10</v>
      </c>
      <c r="D104" s="10"/>
      <c r="E104" s="10"/>
      <c r="F104" s="10"/>
      <c r="J104" s="9" t="s">
        <v>11</v>
      </c>
      <c r="K104" s="10"/>
      <c r="L104" s="10"/>
      <c r="M104" s="10"/>
      <c r="N104" s="10"/>
      <c r="O104" s="10"/>
      <c r="P104" s="10"/>
      <c r="Q104" s="1"/>
      <c r="S104" s="9" t="s">
        <v>12</v>
      </c>
      <c r="T104" s="10"/>
      <c r="U104" s="10"/>
      <c r="V104" s="10"/>
      <c r="W104" s="10"/>
      <c r="X104" s="10"/>
      <c r="Y104" s="10"/>
      <c r="Z104" s="1" t="s">
        <v>21</v>
      </c>
      <c r="AA104" s="3"/>
      <c r="AB104" s="3"/>
      <c r="AD104" s="9" t="s">
        <v>13</v>
      </c>
      <c r="AE104" s="10"/>
      <c r="AF104" s="10"/>
      <c r="AG104" s="10"/>
      <c r="AH104" s="10"/>
      <c r="AI104" s="10"/>
      <c r="AJ104" s="10"/>
    </row>
    <row r="105" spans="2:55" ht="12.75" x14ac:dyDescent="0.2">
      <c r="B105" s="11" t="s">
        <v>22</v>
      </c>
      <c r="C105" s="1"/>
      <c r="D105" s="1" t="s">
        <v>0</v>
      </c>
      <c r="E105" s="1" t="s">
        <v>15</v>
      </c>
      <c r="F105" s="1" t="s">
        <v>16</v>
      </c>
      <c r="I105" s="11" t="s">
        <v>22</v>
      </c>
      <c r="J105" s="1" t="s">
        <v>0</v>
      </c>
      <c r="K105" s="1" t="s">
        <v>1</v>
      </c>
      <c r="L105" s="1" t="s">
        <v>2</v>
      </c>
      <c r="M105" s="1" t="s">
        <v>3</v>
      </c>
      <c r="N105" s="1" t="s">
        <v>4</v>
      </c>
      <c r="O105" s="1" t="s">
        <v>5</v>
      </c>
      <c r="P105" s="1" t="s">
        <v>6</v>
      </c>
      <c r="Q105" s="1"/>
      <c r="R105" s="11" t="s">
        <v>22</v>
      </c>
      <c r="S105" s="1" t="s">
        <v>0</v>
      </c>
      <c r="T105" s="1" t="s">
        <v>1</v>
      </c>
      <c r="U105" s="1" t="s">
        <v>2</v>
      </c>
      <c r="V105" s="1" t="s">
        <v>3</v>
      </c>
      <c r="W105" s="1" t="s">
        <v>4</v>
      </c>
      <c r="X105" s="1" t="s">
        <v>5</v>
      </c>
      <c r="Y105" s="1" t="s">
        <v>6</v>
      </c>
      <c r="Z105" s="1" t="s">
        <v>21</v>
      </c>
      <c r="AA105" s="3"/>
      <c r="AB105" s="1"/>
      <c r="AC105" s="11" t="s">
        <v>22</v>
      </c>
      <c r="AD105" s="1" t="s">
        <v>0</v>
      </c>
      <c r="AE105" s="1" t="s">
        <v>1</v>
      </c>
      <c r="AF105" s="1" t="s">
        <v>2</v>
      </c>
      <c r="AG105" s="1" t="s">
        <v>3</v>
      </c>
      <c r="AH105" s="1" t="s">
        <v>4</v>
      </c>
      <c r="AI105" s="1" t="s">
        <v>5</v>
      </c>
      <c r="AJ105" s="1" t="s">
        <v>6</v>
      </c>
    </row>
    <row r="106" spans="2:55" ht="12.75" x14ac:dyDescent="0.2">
      <c r="B106" s="10"/>
      <c r="C106" s="1" t="s">
        <v>17</v>
      </c>
      <c r="D106" s="1">
        <v>2000</v>
      </c>
      <c r="E106" s="1">
        <v>10</v>
      </c>
      <c r="F106">
        <f t="shared" ref="F106:F112" si="3">E106/D106</f>
        <v>5.0000000000000001E-3</v>
      </c>
      <c r="I106" s="10"/>
      <c r="J106" s="1" t="s">
        <v>17</v>
      </c>
      <c r="K106" s="1">
        <v>1</v>
      </c>
      <c r="L106" s="1">
        <v>1.4</v>
      </c>
      <c r="M106" s="1">
        <v>4.9000000000000004</v>
      </c>
      <c r="N106" s="1">
        <v>5.444445</v>
      </c>
      <c r="O106" s="1">
        <v>2.0416669999999999</v>
      </c>
      <c r="P106" s="1">
        <v>16.333334000000001</v>
      </c>
      <c r="Q106" s="1"/>
      <c r="R106" s="10"/>
      <c r="S106" s="1" t="s">
        <v>17</v>
      </c>
      <c r="T106" s="1">
        <v>49</v>
      </c>
      <c r="U106" s="1">
        <v>35</v>
      </c>
      <c r="V106" s="1">
        <v>10</v>
      </c>
      <c r="W106" s="1">
        <v>9</v>
      </c>
      <c r="X106" s="1">
        <v>24</v>
      </c>
      <c r="Y106" s="1">
        <v>3</v>
      </c>
      <c r="Z106" s="1" t="s">
        <v>21</v>
      </c>
      <c r="AA106" s="3"/>
      <c r="AB106" s="3"/>
      <c r="AC106" s="10"/>
      <c r="AD106" s="1" t="s">
        <v>17</v>
      </c>
      <c r="AE106" s="1">
        <v>3639288</v>
      </c>
      <c r="AF106" s="1">
        <v>1780844</v>
      </c>
      <c r="AG106" s="1">
        <v>3639288</v>
      </c>
      <c r="AH106" s="1">
        <v>1803050</v>
      </c>
      <c r="AI106" s="1">
        <v>1585029</v>
      </c>
      <c r="AJ106" s="1">
        <v>3639288</v>
      </c>
    </row>
    <row r="107" spans="2:55" ht="12.75" x14ac:dyDescent="0.2">
      <c r="B107" s="10"/>
      <c r="C107" s="1" t="s">
        <v>7</v>
      </c>
      <c r="D107" s="1">
        <v>5000</v>
      </c>
      <c r="E107" s="1">
        <v>10</v>
      </c>
      <c r="F107">
        <f t="shared" si="3"/>
        <v>2E-3</v>
      </c>
      <c r="I107" s="10"/>
      <c r="J107" s="1" t="s">
        <v>7</v>
      </c>
      <c r="K107" s="1">
        <v>1</v>
      </c>
      <c r="L107" s="1">
        <v>1.4009659999999999</v>
      </c>
      <c r="M107" s="1">
        <v>4.915254</v>
      </c>
      <c r="N107" s="1">
        <v>4.6774190000000004</v>
      </c>
      <c r="O107" s="1">
        <v>2.5663719999999999</v>
      </c>
      <c r="P107" s="1">
        <v>36.25</v>
      </c>
      <c r="Q107" s="1"/>
      <c r="R107" s="10"/>
      <c r="S107" s="1" t="s">
        <v>7</v>
      </c>
      <c r="T107" s="1">
        <v>290</v>
      </c>
      <c r="U107" s="1">
        <v>207</v>
      </c>
      <c r="V107" s="1">
        <v>59</v>
      </c>
      <c r="W107" s="1">
        <v>62</v>
      </c>
      <c r="X107" s="1">
        <v>113</v>
      </c>
      <c r="Y107" s="1">
        <v>8</v>
      </c>
      <c r="Z107" s="1" t="s">
        <v>21</v>
      </c>
      <c r="AA107" s="3"/>
      <c r="AB107" s="3"/>
      <c r="AC107" s="10"/>
      <c r="AD107" s="1" t="s">
        <v>7</v>
      </c>
      <c r="AE107" s="1">
        <v>21775591</v>
      </c>
      <c r="AF107" s="1">
        <v>10593184</v>
      </c>
      <c r="AG107" s="1">
        <v>21775591</v>
      </c>
      <c r="AH107" s="1">
        <v>10790143</v>
      </c>
      <c r="AI107" s="1">
        <v>8697328</v>
      </c>
      <c r="AJ107" s="1">
        <v>21775591</v>
      </c>
    </row>
    <row r="108" spans="2:55" ht="12.75" x14ac:dyDescent="0.2">
      <c r="B108" s="10"/>
      <c r="C108" s="1" t="s">
        <v>8</v>
      </c>
      <c r="D108" s="1">
        <v>10000</v>
      </c>
      <c r="E108" s="1">
        <v>20</v>
      </c>
      <c r="F108">
        <f t="shared" si="3"/>
        <v>2E-3</v>
      </c>
      <c r="I108" s="10"/>
      <c r="J108" s="1" t="s">
        <v>8</v>
      </c>
      <c r="K108" s="1">
        <v>1</v>
      </c>
      <c r="L108" s="1">
        <v>1.4267019999999999</v>
      </c>
      <c r="M108" s="1">
        <v>4.9321270000000004</v>
      </c>
      <c r="N108" s="1">
        <v>4.977169</v>
      </c>
      <c r="O108" s="1">
        <v>2.4276170000000001</v>
      </c>
      <c r="P108" s="1">
        <v>83.846153000000001</v>
      </c>
      <c r="Q108" s="1"/>
      <c r="R108" s="10"/>
      <c r="S108" s="1" t="s">
        <v>8</v>
      </c>
      <c r="T108" s="1">
        <v>1090</v>
      </c>
      <c r="U108" s="1">
        <v>764</v>
      </c>
      <c r="V108" s="1">
        <v>221</v>
      </c>
      <c r="W108" s="1">
        <v>219</v>
      </c>
      <c r="X108" s="1">
        <v>449</v>
      </c>
      <c r="Y108" s="1">
        <v>13</v>
      </c>
      <c r="Z108" s="1" t="s">
        <v>21</v>
      </c>
      <c r="AA108" s="3"/>
      <c r="AB108" s="3"/>
      <c r="AC108" s="10"/>
      <c r="AD108" s="1" t="s">
        <v>8</v>
      </c>
      <c r="AE108" s="1">
        <v>85250062</v>
      </c>
      <c r="AF108" s="1">
        <v>41764168</v>
      </c>
      <c r="AG108" s="1">
        <v>85250062</v>
      </c>
      <c r="AH108" s="1">
        <v>42507205</v>
      </c>
      <c r="AI108" s="1">
        <v>35266749</v>
      </c>
      <c r="AJ108" s="1">
        <v>85250062</v>
      </c>
    </row>
    <row r="109" spans="2:55" ht="12.75" x14ac:dyDescent="0.2">
      <c r="B109" s="10"/>
      <c r="C109" s="1" t="s">
        <v>9</v>
      </c>
      <c r="D109" s="1">
        <v>20000</v>
      </c>
      <c r="E109" s="1">
        <v>20</v>
      </c>
      <c r="F109">
        <f t="shared" si="3"/>
        <v>1E-3</v>
      </c>
      <c r="I109" s="10"/>
      <c r="J109" s="1" t="s">
        <v>9</v>
      </c>
      <c r="K109" s="1">
        <v>1</v>
      </c>
      <c r="L109" s="1">
        <v>1.290721</v>
      </c>
      <c r="M109" s="1">
        <v>5.0385359999999997</v>
      </c>
      <c r="N109" s="1">
        <v>4.5359930000000004</v>
      </c>
      <c r="O109" s="1">
        <v>2.0566260000000001</v>
      </c>
      <c r="P109" s="1">
        <v>102.549019</v>
      </c>
      <c r="Q109" s="1"/>
      <c r="R109" s="10"/>
      <c r="S109" s="1" t="s">
        <v>9</v>
      </c>
      <c r="T109" s="1">
        <v>5230</v>
      </c>
      <c r="U109" s="1">
        <v>4052</v>
      </c>
      <c r="V109" s="1">
        <v>1038</v>
      </c>
      <c r="W109" s="1">
        <v>1153</v>
      </c>
      <c r="X109" s="1">
        <v>2543</v>
      </c>
      <c r="Y109" s="1">
        <v>51</v>
      </c>
      <c r="Z109" s="1" t="s">
        <v>21</v>
      </c>
      <c r="AA109" s="3"/>
      <c r="AB109" s="1"/>
      <c r="AC109" s="10"/>
      <c r="AD109" s="1" t="s">
        <v>9</v>
      </c>
      <c r="AE109" s="1">
        <v>358830070</v>
      </c>
      <c r="AF109" s="1">
        <v>176660433</v>
      </c>
      <c r="AG109" s="1">
        <v>358830070</v>
      </c>
      <c r="AH109" s="1">
        <v>178458023</v>
      </c>
      <c r="AI109" s="1">
        <v>158481462</v>
      </c>
      <c r="AJ109" s="1">
        <v>358830070</v>
      </c>
    </row>
    <row r="110" spans="2:55" ht="12.75" x14ac:dyDescent="0.2">
      <c r="B110" s="10"/>
      <c r="C110" s="1" t="s">
        <v>18</v>
      </c>
      <c r="D110" s="1">
        <v>50000</v>
      </c>
      <c r="E110" s="1">
        <v>50</v>
      </c>
      <c r="F110">
        <f t="shared" si="3"/>
        <v>1E-3</v>
      </c>
      <c r="I110" s="10"/>
      <c r="J110" s="1" t="s">
        <v>18</v>
      </c>
      <c r="K110" s="1">
        <v>1</v>
      </c>
      <c r="L110" s="1">
        <v>1.4512499999999999</v>
      </c>
      <c r="M110" s="1">
        <v>4.9516159999999996</v>
      </c>
      <c r="N110" s="1">
        <v>4.9476430000000002</v>
      </c>
      <c r="O110" s="1">
        <v>2.8139189999999998</v>
      </c>
      <c r="P110" s="1">
        <v>125.836731</v>
      </c>
      <c r="Q110" s="1"/>
      <c r="R110" s="10"/>
      <c r="S110" s="1" t="s">
        <v>18</v>
      </c>
      <c r="T110" s="1">
        <v>24664</v>
      </c>
      <c r="U110" s="1">
        <v>16995</v>
      </c>
      <c r="V110" s="1">
        <v>4981</v>
      </c>
      <c r="W110" s="1">
        <v>4985</v>
      </c>
      <c r="X110" s="1">
        <v>8765</v>
      </c>
      <c r="Y110" s="1">
        <v>196</v>
      </c>
      <c r="Z110" s="1" t="s">
        <v>21</v>
      </c>
      <c r="AA110" s="3"/>
      <c r="AB110" s="1"/>
      <c r="AC110" s="10"/>
      <c r="AD110" s="1" t="s">
        <v>18</v>
      </c>
      <c r="AE110" s="1">
        <v>2161425615</v>
      </c>
      <c r="AF110" s="1">
        <v>1063897891</v>
      </c>
      <c r="AG110" s="1">
        <v>2161425615</v>
      </c>
      <c r="AH110" s="1">
        <v>1080171453</v>
      </c>
      <c r="AI110" s="1">
        <v>881356719</v>
      </c>
      <c r="AJ110" s="1">
        <v>2161425615</v>
      </c>
    </row>
    <row r="111" spans="2:55" ht="12.75" x14ac:dyDescent="0.2">
      <c r="B111" s="10"/>
      <c r="C111" s="1" t="s">
        <v>19</v>
      </c>
      <c r="D111" s="1">
        <v>75000</v>
      </c>
      <c r="E111" s="1">
        <v>75</v>
      </c>
      <c r="F111">
        <f t="shared" si="3"/>
        <v>1E-3</v>
      </c>
      <c r="I111" s="10"/>
      <c r="J111" s="1" t="s">
        <v>19</v>
      </c>
      <c r="K111" s="1">
        <v>1</v>
      </c>
      <c r="L111" s="1">
        <v>1.4179390000000001</v>
      </c>
      <c r="M111" s="1">
        <v>5.0271359999999996</v>
      </c>
      <c r="N111" s="1">
        <v>4.9053240000000002</v>
      </c>
      <c r="O111" s="1">
        <v>2.8747479999999999</v>
      </c>
      <c r="P111" s="1">
        <v>90.821845999999994</v>
      </c>
      <c r="Q111" s="1"/>
      <c r="R111" s="10"/>
      <c r="S111" s="1" t="s">
        <v>19</v>
      </c>
      <c r="T111" s="1">
        <v>69842</v>
      </c>
      <c r="U111" s="1">
        <v>49256</v>
      </c>
      <c r="V111" s="1">
        <v>13893</v>
      </c>
      <c r="W111" s="1">
        <v>14238</v>
      </c>
      <c r="X111" s="1">
        <v>24295</v>
      </c>
      <c r="Y111" s="1">
        <v>769</v>
      </c>
      <c r="Z111" s="1" t="s">
        <v>21</v>
      </c>
      <c r="AA111" s="3"/>
      <c r="AB111" s="3"/>
      <c r="AC111" s="10"/>
      <c r="AD111" s="1" t="s">
        <v>19</v>
      </c>
      <c r="AE111" s="1">
        <v>4400553203</v>
      </c>
      <c r="AF111" s="1">
        <v>2171572236</v>
      </c>
      <c r="AG111" s="1">
        <v>4400553203</v>
      </c>
      <c r="AH111" s="1">
        <v>2192579125</v>
      </c>
      <c r="AI111" s="1">
        <v>1674260094</v>
      </c>
      <c r="AJ111" s="1">
        <v>4400553203</v>
      </c>
    </row>
    <row r="112" spans="2:55" ht="12.75" x14ac:dyDescent="0.2">
      <c r="B112" s="10"/>
      <c r="C112" s="1" t="s">
        <v>20</v>
      </c>
      <c r="D112" s="1">
        <v>100000</v>
      </c>
      <c r="E112" s="1">
        <v>100</v>
      </c>
      <c r="F112">
        <f t="shared" si="3"/>
        <v>1E-3</v>
      </c>
      <c r="I112" s="10"/>
      <c r="J112" s="1" t="s">
        <v>20</v>
      </c>
      <c r="K112" s="1">
        <v>1</v>
      </c>
      <c r="L112" s="1">
        <v>1.427899</v>
      </c>
      <c r="M112" s="1">
        <v>5.0320029999999996</v>
      </c>
      <c r="N112" s="1">
        <v>4.8801050000000004</v>
      </c>
      <c r="O112" s="1">
        <v>2.7614230000000002</v>
      </c>
      <c r="P112" s="1">
        <v>102.79528000000001</v>
      </c>
      <c r="Q112" s="1"/>
      <c r="R112" s="10"/>
      <c r="S112" s="1" t="s">
        <v>20</v>
      </c>
      <c r="T112" s="1">
        <v>108963</v>
      </c>
      <c r="U112" s="1">
        <v>76310</v>
      </c>
      <c r="V112" s="1">
        <v>21654</v>
      </c>
      <c r="W112" s="1">
        <v>22328</v>
      </c>
      <c r="X112" s="1">
        <v>39459</v>
      </c>
      <c r="Y112" s="1">
        <v>1060</v>
      </c>
      <c r="Z112" s="1" t="s">
        <v>21</v>
      </c>
      <c r="AA112" s="3"/>
      <c r="AB112" s="3"/>
      <c r="AC112" s="10"/>
      <c r="AD112" s="1" t="s">
        <v>20</v>
      </c>
      <c r="AE112" s="1">
        <v>8284247934</v>
      </c>
      <c r="AF112" s="1">
        <v>4070388682</v>
      </c>
      <c r="AG112" s="1">
        <v>8284247934</v>
      </c>
      <c r="AH112" s="1">
        <v>4135455807</v>
      </c>
      <c r="AI112" s="1">
        <v>3257511763</v>
      </c>
      <c r="AJ112" s="1">
        <v>8284247934</v>
      </c>
    </row>
    <row r="114" spans="1:1" ht="12.75" x14ac:dyDescent="0.2">
      <c r="A114" s="12" t="s">
        <v>14</v>
      </c>
    </row>
    <row r="115" spans="1:1" ht="15.75" customHeight="1" x14ac:dyDescent="0.2">
      <c r="A115" s="10"/>
    </row>
    <row r="116" spans="1:1" ht="15.75" customHeight="1" x14ac:dyDescent="0.2">
      <c r="A116" s="10"/>
    </row>
    <row r="117" spans="1:1" ht="15.75" customHeight="1" x14ac:dyDescent="0.2">
      <c r="A117" s="10"/>
    </row>
    <row r="118" spans="1:1" ht="15.75" customHeight="1" x14ac:dyDescent="0.2">
      <c r="A118" s="10"/>
    </row>
    <row r="119" spans="1:1" ht="15.75" customHeight="1" x14ac:dyDescent="0.2">
      <c r="A119" s="10"/>
    </row>
    <row r="120" spans="1:1" ht="15.75" customHeight="1" x14ac:dyDescent="0.2">
      <c r="A120" s="10"/>
    </row>
    <row r="121" spans="1:1" ht="15.75" customHeight="1" x14ac:dyDescent="0.2">
      <c r="A121" s="10"/>
    </row>
    <row r="122" spans="1:1" ht="15.75" customHeight="1" x14ac:dyDescent="0.2">
      <c r="A122" s="10"/>
    </row>
    <row r="123" spans="1:1" ht="15.75" customHeight="1" x14ac:dyDescent="0.2">
      <c r="A123" s="10"/>
    </row>
    <row r="124" spans="1:1" ht="15.75" customHeight="1" x14ac:dyDescent="0.2">
      <c r="A124" s="10"/>
    </row>
    <row r="125" spans="1:1" ht="15.75" customHeight="1" x14ac:dyDescent="0.2">
      <c r="A125" s="10"/>
    </row>
    <row r="126" spans="1:1" ht="15.75" customHeight="1" x14ac:dyDescent="0.2">
      <c r="A126" s="10"/>
    </row>
    <row r="127" spans="1:1" ht="15.75" customHeight="1" x14ac:dyDescent="0.2">
      <c r="A127" s="10"/>
    </row>
    <row r="128" spans="1:1" ht="15.75" customHeight="1" x14ac:dyDescent="0.2">
      <c r="A128" s="10"/>
    </row>
    <row r="129" spans="1:1" ht="15.75" customHeight="1" x14ac:dyDescent="0.2">
      <c r="A129" s="10"/>
    </row>
    <row r="130" spans="1:1" ht="15.75" customHeight="1" x14ac:dyDescent="0.2">
      <c r="A130" s="10"/>
    </row>
    <row r="131" spans="1:1" ht="15.75" customHeight="1" x14ac:dyDescent="0.2">
      <c r="A131" s="10"/>
    </row>
    <row r="132" spans="1:1" ht="15.75" customHeight="1" x14ac:dyDescent="0.2">
      <c r="A132" s="10"/>
    </row>
    <row r="133" spans="1:1" ht="15.75" customHeight="1" x14ac:dyDescent="0.2">
      <c r="A133" s="10"/>
    </row>
    <row r="134" spans="1:1" ht="15.75" customHeight="1" x14ac:dyDescent="0.2">
      <c r="A134" s="10"/>
    </row>
    <row r="135" spans="1:1" ht="15.75" customHeight="1" x14ac:dyDescent="0.2">
      <c r="A135" s="10"/>
    </row>
    <row r="136" spans="1:1" ht="15.75" customHeight="1" x14ac:dyDescent="0.2">
      <c r="A136" s="10"/>
    </row>
    <row r="137" spans="1:1" ht="15.75" customHeight="1" x14ac:dyDescent="0.2">
      <c r="A137" s="10"/>
    </row>
    <row r="138" spans="1:1" ht="15.75" customHeight="1" x14ac:dyDescent="0.2">
      <c r="A138" s="10"/>
    </row>
    <row r="139" spans="1:1" ht="15.75" customHeight="1" x14ac:dyDescent="0.2">
      <c r="A139" s="10"/>
    </row>
    <row r="140" spans="1:1" ht="15.75" customHeight="1" x14ac:dyDescent="0.2">
      <c r="A140" s="10"/>
    </row>
    <row r="141" spans="1:1" ht="15.75" customHeight="1" x14ac:dyDescent="0.2">
      <c r="A141" s="10"/>
    </row>
    <row r="142" spans="1:1" ht="15.75" customHeight="1" x14ac:dyDescent="0.2">
      <c r="A142" s="10"/>
    </row>
    <row r="143" spans="1:1" ht="15.75" customHeight="1" x14ac:dyDescent="0.2">
      <c r="A143" s="10"/>
    </row>
    <row r="144" spans="1:1" ht="15.75" customHeight="1" x14ac:dyDescent="0.2">
      <c r="A144" s="10"/>
    </row>
    <row r="147" spans="1:1" ht="12.75" x14ac:dyDescent="0.2">
      <c r="A147" s="12" t="s">
        <v>22</v>
      </c>
    </row>
    <row r="148" spans="1:1" ht="15.75" customHeight="1" x14ac:dyDescent="0.2">
      <c r="A148" s="10"/>
    </row>
    <row r="149" spans="1:1" ht="15.75" customHeight="1" x14ac:dyDescent="0.2">
      <c r="A149" s="10"/>
    </row>
    <row r="150" spans="1:1" ht="15.75" customHeight="1" x14ac:dyDescent="0.2">
      <c r="A150" s="10"/>
    </row>
    <row r="151" spans="1:1" ht="15.75" customHeight="1" x14ac:dyDescent="0.2">
      <c r="A151" s="10"/>
    </row>
    <row r="152" spans="1:1" ht="15.75" customHeight="1" x14ac:dyDescent="0.2">
      <c r="A152" s="10"/>
    </row>
    <row r="153" spans="1:1" ht="15.75" customHeight="1" x14ac:dyDescent="0.2">
      <c r="A153" s="10"/>
    </row>
    <row r="154" spans="1:1" ht="15.75" customHeight="1" x14ac:dyDescent="0.2">
      <c r="A154" s="10"/>
    </row>
    <row r="155" spans="1:1" ht="15.75" customHeight="1" x14ac:dyDescent="0.2">
      <c r="A155" s="10"/>
    </row>
    <row r="156" spans="1:1" ht="15.75" customHeight="1" x14ac:dyDescent="0.2">
      <c r="A156" s="10"/>
    </row>
    <row r="157" spans="1:1" ht="15.75" customHeight="1" x14ac:dyDescent="0.2">
      <c r="A157" s="10"/>
    </row>
    <row r="158" spans="1:1" ht="15.75" customHeight="1" x14ac:dyDescent="0.2">
      <c r="A158" s="10"/>
    </row>
    <row r="159" spans="1:1" ht="15.75" customHeight="1" x14ac:dyDescent="0.2">
      <c r="A159" s="10"/>
    </row>
    <row r="160" spans="1:1" ht="15.75" customHeight="1" x14ac:dyDescent="0.2">
      <c r="A160" s="10"/>
    </row>
    <row r="161" spans="1:1" ht="15.75" customHeight="1" x14ac:dyDescent="0.2">
      <c r="A161" s="10"/>
    </row>
    <row r="162" spans="1:1" ht="15.75" customHeight="1" x14ac:dyDescent="0.2">
      <c r="A162" s="10"/>
    </row>
    <row r="163" spans="1:1" ht="15.75" customHeight="1" x14ac:dyDescent="0.2">
      <c r="A163" s="10"/>
    </row>
    <row r="164" spans="1:1" ht="15.75" customHeight="1" x14ac:dyDescent="0.2">
      <c r="A164" s="10"/>
    </row>
    <row r="165" spans="1:1" ht="15.75" customHeight="1" x14ac:dyDescent="0.2">
      <c r="A165" s="10"/>
    </row>
    <row r="166" spans="1:1" ht="15.75" customHeight="1" x14ac:dyDescent="0.2">
      <c r="A166" s="10"/>
    </row>
    <row r="167" spans="1:1" ht="15.75" customHeight="1" x14ac:dyDescent="0.2">
      <c r="A167" s="10"/>
    </row>
    <row r="168" spans="1:1" ht="15.75" customHeight="1" x14ac:dyDescent="0.2">
      <c r="A168" s="10"/>
    </row>
    <row r="169" spans="1:1" ht="15.75" customHeight="1" x14ac:dyDescent="0.2">
      <c r="A169" s="10"/>
    </row>
    <row r="170" spans="1:1" ht="15.75" customHeight="1" x14ac:dyDescent="0.2">
      <c r="A170" s="10"/>
    </row>
    <row r="171" spans="1:1" ht="15.75" customHeight="1" x14ac:dyDescent="0.2">
      <c r="A171" s="10"/>
    </row>
    <row r="172" spans="1:1" ht="15.75" customHeight="1" x14ac:dyDescent="0.2">
      <c r="A172" s="10"/>
    </row>
    <row r="173" spans="1:1" ht="15.75" customHeight="1" x14ac:dyDescent="0.2">
      <c r="A173" s="10"/>
    </row>
    <row r="174" spans="1:1" ht="15.75" customHeight="1" x14ac:dyDescent="0.2">
      <c r="A174" s="10"/>
    </row>
    <row r="175" spans="1:1" ht="15.75" customHeight="1" x14ac:dyDescent="0.2">
      <c r="A175" s="10"/>
    </row>
    <row r="176" spans="1:1" ht="15.75" customHeight="1" x14ac:dyDescent="0.2">
      <c r="A176" s="10"/>
    </row>
    <row r="177" spans="1:4" ht="15.75" customHeight="1" x14ac:dyDescent="0.2">
      <c r="A177" s="10"/>
    </row>
    <row r="185" spans="1:4" ht="12.75" x14ac:dyDescent="0.2">
      <c r="B185" s="1" t="s">
        <v>39</v>
      </c>
    </row>
    <row r="186" spans="1:4" ht="12.75" x14ac:dyDescent="0.2">
      <c r="B186" s="1" t="s">
        <v>40</v>
      </c>
      <c r="C186" s="1" t="s">
        <v>36</v>
      </c>
      <c r="D186" s="1" t="s">
        <v>37</v>
      </c>
    </row>
    <row r="187" spans="1:4" ht="12.75" x14ac:dyDescent="0.2">
      <c r="B187" s="1" t="s">
        <v>1</v>
      </c>
      <c r="C187" s="1">
        <v>117657</v>
      </c>
      <c r="D187" s="1">
        <v>117655</v>
      </c>
    </row>
    <row r="188" spans="1:4" ht="12.75" x14ac:dyDescent="0.2">
      <c r="B188" s="1" t="s">
        <v>38</v>
      </c>
      <c r="C188" s="1">
        <v>198716</v>
      </c>
      <c r="D188" s="1">
        <v>198792</v>
      </c>
    </row>
    <row r="189" spans="1:4" ht="12.75" x14ac:dyDescent="0.2">
      <c r="B189" s="1" t="s">
        <v>3</v>
      </c>
      <c r="C189" s="1">
        <v>24209</v>
      </c>
      <c r="D189" s="1">
        <v>24180</v>
      </c>
    </row>
    <row r="190" spans="1:4" ht="12.75" x14ac:dyDescent="0.2">
      <c r="B190" s="1" t="s">
        <v>4</v>
      </c>
      <c r="C190" s="1">
        <v>41252</v>
      </c>
      <c r="D190" s="1">
        <v>41203</v>
      </c>
    </row>
    <row r="191" spans="1:4" ht="12.75" x14ac:dyDescent="0.2">
      <c r="B191" s="1" t="s">
        <v>5</v>
      </c>
      <c r="C191" s="1">
        <v>63194</v>
      </c>
      <c r="D191" s="1">
        <v>63311</v>
      </c>
    </row>
    <row r="192" spans="1:4" ht="12.75" x14ac:dyDescent="0.2">
      <c r="B192" s="1" t="s">
        <v>6</v>
      </c>
      <c r="C192" s="1">
        <v>1182</v>
      </c>
      <c r="D192" s="1">
        <v>1176</v>
      </c>
    </row>
  </sheetData>
  <mergeCells count="37">
    <mergeCell ref="AD94:AJ94"/>
    <mergeCell ref="AC105:AC112"/>
    <mergeCell ref="R105:R112"/>
    <mergeCell ref="AD104:AJ104"/>
    <mergeCell ref="R95:R102"/>
    <mergeCell ref="S104:Y104"/>
    <mergeCell ref="AD2:AJ2"/>
    <mergeCell ref="R3:R10"/>
    <mergeCell ref="J2:P2"/>
    <mergeCell ref="S2:Y2"/>
    <mergeCell ref="AD12:AJ12"/>
    <mergeCell ref="J12:P12"/>
    <mergeCell ref="S12:Y12"/>
    <mergeCell ref="A147:A177"/>
    <mergeCell ref="A114:A144"/>
    <mergeCell ref="A55:A85"/>
    <mergeCell ref="B3:B10"/>
    <mergeCell ref="C2:F2"/>
    <mergeCell ref="A89:AM92"/>
    <mergeCell ref="J104:P104"/>
    <mergeCell ref="I95:I102"/>
    <mergeCell ref="I105:I112"/>
    <mergeCell ref="I13:I20"/>
    <mergeCell ref="R13:R20"/>
    <mergeCell ref="B105:B112"/>
    <mergeCell ref="I3:I10"/>
    <mergeCell ref="C104:F104"/>
    <mergeCell ref="C12:F12"/>
    <mergeCell ref="A22:A52"/>
    <mergeCell ref="B95:B102"/>
    <mergeCell ref="B13:B20"/>
    <mergeCell ref="AC95:AC102"/>
    <mergeCell ref="AC3:AC10"/>
    <mergeCell ref="AC13:AC20"/>
    <mergeCell ref="C94:F94"/>
    <mergeCell ref="J94:P94"/>
    <mergeCell ref="S94:Y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6:J9"/>
  <sheetViews>
    <sheetView workbookViewId="0"/>
  </sheetViews>
  <sheetFormatPr defaultColWidth="14.42578125" defaultRowHeight="15.75" customHeight="1" x14ac:dyDescent="0.2"/>
  <sheetData>
    <row r="6" spans="4:10" ht="15.75" customHeight="1" x14ac:dyDescent="0.2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</row>
    <row r="7" spans="4:10" ht="15.75" customHeight="1" x14ac:dyDescent="0.2">
      <c r="D7" s="1" t="s">
        <v>7</v>
      </c>
      <c r="E7" s="1">
        <v>1</v>
      </c>
      <c r="F7" s="1">
        <v>1.121011</v>
      </c>
      <c r="G7" s="1">
        <v>0.63766999999999996</v>
      </c>
      <c r="H7" s="1">
        <v>0.72609800000000002</v>
      </c>
      <c r="I7" s="1">
        <v>1.211077</v>
      </c>
      <c r="J7" s="1">
        <v>1.3752040000000001</v>
      </c>
    </row>
    <row r="8" spans="4:10" ht="15.75" customHeight="1" x14ac:dyDescent="0.2">
      <c r="D8" s="1" t="s">
        <v>8</v>
      </c>
      <c r="E8" s="1">
        <v>1</v>
      </c>
      <c r="F8" s="1">
        <v>1.0865959999999999</v>
      </c>
      <c r="G8" s="1">
        <v>0.609761</v>
      </c>
      <c r="H8" s="1">
        <v>0.71719699999999997</v>
      </c>
      <c r="I8" s="1">
        <v>1.156598</v>
      </c>
      <c r="J8" s="1">
        <v>2.3051119999999998</v>
      </c>
    </row>
    <row r="9" spans="4:10" ht="15.75" customHeight="1" x14ac:dyDescent="0.2">
      <c r="D9" s="1" t="s">
        <v>9</v>
      </c>
      <c r="E9" s="1">
        <v>1</v>
      </c>
      <c r="F9" s="1">
        <v>1.1027450000000001</v>
      </c>
      <c r="G9" s="1">
        <v>0.56770699999999996</v>
      </c>
      <c r="H9" s="1">
        <v>0.66372500000000001</v>
      </c>
      <c r="I9" s="1">
        <v>1.1278859999999999</v>
      </c>
      <c r="J9" s="1">
        <v>2.9360140000000001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Marta</vt:lpstr>
      <vt:lpstr>Small output</vt:lpstr>
      <vt:lpstr>Marta  topk</vt:lpstr>
      <vt:lpstr>perexportar</vt:lpstr>
      <vt:lpstr>Big output</vt:lpstr>
      <vt:lpstr>Debug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Fort</cp:lastModifiedBy>
  <dcterms:modified xsi:type="dcterms:W3CDTF">2018-07-18T16:09:23Z</dcterms:modified>
</cp:coreProperties>
</file>