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2"/>
  </bookViews>
  <sheets>
    <sheet name="Class 3rd" sheetId="2" r:id="rId1"/>
    <sheet name="Class 4th" sheetId="1" r:id="rId2"/>
    <sheet name="Class 5th" sheetId="3" r:id="rId3"/>
  </sheets>
  <calcPr calcId="144525"/>
</workbook>
</file>

<file path=xl/calcChain.xml><?xml version="1.0" encoding="utf-8"?>
<calcChain xmlns="http://schemas.openxmlformats.org/spreadsheetml/2006/main">
  <c r="J13" i="1" l="1"/>
  <c r="J10" i="1"/>
  <c r="I10" i="2"/>
  <c r="E31" i="3" l="1"/>
  <c r="F31" i="3"/>
  <c r="G31" i="3"/>
  <c r="H31" i="3"/>
  <c r="I31" i="3"/>
  <c r="D31" i="3"/>
  <c r="D32" i="3"/>
  <c r="E32" i="3"/>
  <c r="F32" i="3"/>
  <c r="G32" i="3"/>
  <c r="H32" i="3"/>
  <c r="I32" i="3"/>
  <c r="K32" i="3"/>
  <c r="E23" i="1"/>
  <c r="F23" i="1"/>
  <c r="G23" i="1"/>
  <c r="H23" i="1"/>
  <c r="I23" i="1"/>
  <c r="D23" i="1"/>
  <c r="D21" i="2"/>
  <c r="E21" i="2"/>
  <c r="F21" i="2"/>
  <c r="G21" i="2"/>
  <c r="H21" i="2"/>
  <c r="D22" i="2"/>
  <c r="E22" i="2"/>
  <c r="F22" i="2"/>
  <c r="G22" i="2"/>
  <c r="H22" i="2"/>
  <c r="C21" i="2"/>
  <c r="C22" i="2"/>
  <c r="I15" i="2" l="1"/>
  <c r="I9" i="2"/>
  <c r="I8" i="2"/>
  <c r="I14" i="2"/>
  <c r="I19" i="2"/>
  <c r="I7" i="2"/>
  <c r="I17" i="2"/>
  <c r="I12" i="2"/>
  <c r="I13" i="2"/>
  <c r="I18" i="2"/>
  <c r="I16" i="2"/>
  <c r="I11" i="2"/>
  <c r="I6" i="2"/>
  <c r="I5" i="2"/>
  <c r="K7" i="2" l="1"/>
  <c r="K12" i="2"/>
  <c r="K17" i="2"/>
  <c r="K5" i="2"/>
  <c r="K9" i="2"/>
  <c r="K15" i="2"/>
  <c r="K19" i="2"/>
  <c r="K6" i="2"/>
  <c r="K10" i="2"/>
  <c r="K13" i="2"/>
  <c r="K18" i="2"/>
  <c r="K8" i="2"/>
  <c r="K11" i="2"/>
  <c r="K14" i="2"/>
  <c r="K16" i="2"/>
  <c r="K24" i="1"/>
  <c r="E24" i="1"/>
  <c r="F24" i="1"/>
  <c r="G24" i="1"/>
  <c r="H24" i="1"/>
  <c r="I24" i="1"/>
  <c r="D24" i="1"/>
  <c r="J9" i="1" l="1"/>
  <c r="J16" i="3" l="1"/>
  <c r="J15" i="3"/>
  <c r="J18" i="3"/>
  <c r="J25" i="3"/>
  <c r="J17" i="3"/>
  <c r="J14" i="3"/>
  <c r="J27" i="3"/>
  <c r="J29" i="3"/>
  <c r="J24" i="3"/>
  <c r="J26" i="3"/>
  <c r="J22" i="3"/>
  <c r="J19" i="3"/>
  <c r="J23" i="3"/>
  <c r="J21" i="3"/>
  <c r="J20" i="3"/>
  <c r="J11" i="3"/>
  <c r="J9" i="3"/>
  <c r="J12" i="3"/>
  <c r="J13" i="3"/>
  <c r="J10" i="3"/>
  <c r="J8" i="3"/>
  <c r="J28" i="3"/>
  <c r="J7" i="3"/>
  <c r="J5" i="3"/>
  <c r="J6" i="3"/>
  <c r="I21" i="2"/>
  <c r="J32" i="3" l="1"/>
  <c r="Q7" i="3"/>
  <c r="L7" i="3" s="1"/>
  <c r="I22" i="2"/>
  <c r="S5" i="2" s="1"/>
  <c r="J5" i="1"/>
  <c r="J6" i="1"/>
  <c r="J7" i="1"/>
  <c r="J21" i="1"/>
  <c r="J19" i="1"/>
  <c r="J11" i="1"/>
  <c r="J16" i="1"/>
  <c r="J15" i="1"/>
  <c r="J14" i="1"/>
  <c r="J12" i="1"/>
  <c r="J17" i="1"/>
  <c r="J8" i="1"/>
  <c r="J18" i="1"/>
  <c r="L18" i="1" s="1"/>
  <c r="J20" i="1"/>
  <c r="L20" i="1" s="1"/>
  <c r="S17" i="2" l="1"/>
  <c r="L8" i="1"/>
  <c r="L17" i="1"/>
  <c r="L15" i="1"/>
  <c r="L21" i="1"/>
  <c r="L16" i="1"/>
  <c r="L7" i="1"/>
  <c r="L12" i="1"/>
  <c r="T14" i="1"/>
  <c r="L11" i="1"/>
  <c r="L6" i="1"/>
  <c r="L14" i="1"/>
  <c r="L19" i="1"/>
  <c r="L5" i="1"/>
  <c r="L10" i="1"/>
  <c r="L13" i="1"/>
  <c r="L9" i="1"/>
  <c r="S19" i="2"/>
  <c r="S9" i="2"/>
  <c r="S12" i="2"/>
  <c r="Q21" i="3"/>
  <c r="Q18" i="3"/>
  <c r="Q28" i="3"/>
  <c r="Q12" i="3"/>
  <c r="Q5" i="3"/>
  <c r="L5" i="3" s="1"/>
  <c r="Q17" i="3"/>
  <c r="Q26" i="3"/>
  <c r="Q24" i="3"/>
  <c r="Q8" i="3"/>
  <c r="L8" i="3" s="1"/>
  <c r="Q15" i="3"/>
  <c r="Q14" i="3"/>
  <c r="Q29" i="3"/>
  <c r="L29" i="3" s="1"/>
  <c r="Q13" i="3"/>
  <c r="Q19" i="3"/>
  <c r="Q20" i="3"/>
  <c r="Q27" i="3"/>
  <c r="Q11" i="3"/>
  <c r="L11" i="3" s="1"/>
  <c r="Q6" i="3"/>
  <c r="L6" i="3" s="1"/>
  <c r="Q22" i="3"/>
  <c r="Q25" i="3"/>
  <c r="L27" i="3" s="1"/>
  <c r="Q9" i="3"/>
  <c r="Q10" i="3"/>
  <c r="L13" i="3" s="1"/>
  <c r="Q16" i="3"/>
  <c r="Q23" i="3"/>
  <c r="L26" i="3" s="1"/>
  <c r="J24" i="1"/>
  <c r="S14" i="2"/>
  <c r="S13" i="2"/>
  <c r="S8" i="2"/>
  <c r="S16" i="2"/>
  <c r="S11" i="2"/>
  <c r="S15" i="2"/>
  <c r="S18" i="2"/>
  <c r="S7" i="2"/>
  <c r="S10" i="2"/>
  <c r="S6" i="2"/>
  <c r="T9" i="1"/>
  <c r="T12" i="1"/>
  <c r="T17" i="1"/>
  <c r="T21" i="1"/>
  <c r="T6" i="1"/>
  <c r="T10" i="1"/>
  <c r="T13" i="1"/>
  <c r="T18" i="1"/>
  <c r="T7" i="1"/>
  <c r="T11" i="1"/>
  <c r="T15" i="1"/>
  <c r="T19" i="1"/>
  <c r="T8" i="1"/>
  <c r="T16" i="1"/>
  <c r="T20" i="1"/>
  <c r="L20" i="3" l="1"/>
  <c r="L24" i="3"/>
  <c r="L18" i="3"/>
  <c r="L17" i="3"/>
  <c r="L15" i="3"/>
  <c r="L16" i="3"/>
  <c r="L10" i="3"/>
  <c r="L25" i="3"/>
  <c r="L12" i="3"/>
  <c r="L23" i="3"/>
  <c r="L21" i="3"/>
  <c r="L22" i="3"/>
  <c r="L14" i="3"/>
  <c r="L28" i="3"/>
  <c r="L19" i="3"/>
  <c r="L9" i="3"/>
</calcChain>
</file>

<file path=xl/sharedStrings.xml><?xml version="1.0" encoding="utf-8"?>
<sst xmlns="http://schemas.openxmlformats.org/spreadsheetml/2006/main" count="117" uniqueCount="85">
  <si>
    <t>Sr no.</t>
  </si>
  <si>
    <t>Name</t>
  </si>
  <si>
    <t>Islamiat</t>
  </si>
  <si>
    <t>English</t>
  </si>
  <si>
    <t>Science</t>
  </si>
  <si>
    <t>Total</t>
  </si>
  <si>
    <t>Position</t>
  </si>
  <si>
    <t>Urdu</t>
  </si>
  <si>
    <t>Farhan Ali</t>
  </si>
  <si>
    <t>M. Usama</t>
  </si>
  <si>
    <t>Aleena Bibi</t>
  </si>
  <si>
    <t>M. Hasnain</t>
  </si>
  <si>
    <t>Zain Ali</t>
  </si>
  <si>
    <t>M. Atif</t>
  </si>
  <si>
    <t>M. Shahzaib</t>
  </si>
  <si>
    <t>Hammad Ali</t>
  </si>
  <si>
    <t>Haris Riaz</t>
  </si>
  <si>
    <t>Khadija Bibi</t>
  </si>
  <si>
    <t>M. Adeel</t>
  </si>
  <si>
    <t>M. Sagheer</t>
  </si>
  <si>
    <t>Nawab Khan</t>
  </si>
  <si>
    <t>M. Mushtaq</t>
  </si>
  <si>
    <t>M. Fazan</t>
  </si>
  <si>
    <t>Alisha Bibi</t>
  </si>
  <si>
    <t>Math</t>
  </si>
  <si>
    <t>Obt. Marks</t>
  </si>
  <si>
    <t>Social study</t>
  </si>
  <si>
    <t>M.Saqib</t>
  </si>
  <si>
    <t>Sawera Arshid</t>
  </si>
  <si>
    <t>M Waleed</t>
  </si>
  <si>
    <t>M. Tayyab</t>
  </si>
  <si>
    <t>Jhanzaib</t>
  </si>
  <si>
    <t>M.Ali</t>
  </si>
  <si>
    <t>M.Aqeel</t>
  </si>
  <si>
    <t>Asad Ali</t>
  </si>
  <si>
    <t>Wasif Qayyum</t>
  </si>
  <si>
    <t>M.Kaif</t>
  </si>
  <si>
    <t>Anwar ul Haq</t>
  </si>
  <si>
    <t>Mahboob Shadzad</t>
  </si>
  <si>
    <t>Furqan Ali</t>
  </si>
  <si>
    <t>M.Habib</t>
  </si>
  <si>
    <t>M.Adeel</t>
  </si>
  <si>
    <t>Murad Hussain</t>
  </si>
  <si>
    <t>Mahmood ur Rehman</t>
  </si>
  <si>
    <t>Atiq ur Rehman</t>
  </si>
  <si>
    <t>M Bilal</t>
  </si>
  <si>
    <t>M.Ahsan</t>
  </si>
  <si>
    <t>Usman Arshid</t>
  </si>
  <si>
    <t>Khurram Shahzad</t>
  </si>
  <si>
    <t>Osama Ali</t>
  </si>
  <si>
    <t>M Rizwan</t>
  </si>
  <si>
    <t>Hasan Ali</t>
  </si>
  <si>
    <t>Shahzaib Arif</t>
  </si>
  <si>
    <t>Signature Class Teacher</t>
  </si>
  <si>
    <t>Signature Head Master.</t>
  </si>
  <si>
    <t>Pass: 15                            Fail: Nil</t>
  </si>
  <si>
    <t>__________________________________</t>
  </si>
  <si>
    <t>Pass: 25                            Fail: Nil</t>
  </si>
  <si>
    <t>________________________</t>
  </si>
  <si>
    <t>S. study</t>
  </si>
  <si>
    <t>Pass: 17                            Fail: Nil</t>
  </si>
  <si>
    <t>Total Students: 15</t>
  </si>
  <si>
    <t>Total Students: 17</t>
  </si>
  <si>
    <t>Total Students: 25</t>
  </si>
  <si>
    <t>Mahrab Hussain</t>
  </si>
  <si>
    <t>Alishba Arshid</t>
  </si>
  <si>
    <t>M.Hasib</t>
  </si>
  <si>
    <t>Hasib Adil</t>
  </si>
  <si>
    <t>Faizan ali</t>
  </si>
  <si>
    <t>Syed Rahat Hussain</t>
  </si>
  <si>
    <t>Hamza Nabeel</t>
  </si>
  <si>
    <t>Adeel Ahmad</t>
  </si>
  <si>
    <t>Sadif Naveed</t>
  </si>
  <si>
    <t>M.Hanzelah</t>
  </si>
  <si>
    <t>Zain Ali s/o  Mazhar</t>
  </si>
  <si>
    <t>S.Study</t>
  </si>
  <si>
    <t xml:space="preserve">Average </t>
  </si>
  <si>
    <t>sum of subjects</t>
  </si>
  <si>
    <t>Average</t>
  </si>
  <si>
    <t>Sum of Subjects</t>
  </si>
  <si>
    <t>Sum of subjects</t>
  </si>
  <si>
    <t>Ramis Ali</t>
  </si>
  <si>
    <r>
      <rPr>
        <b/>
        <sz val="18"/>
        <color theme="1"/>
        <rFont val="Calibri"/>
        <family val="2"/>
        <scheme val="minor"/>
      </rPr>
      <t>Govt. Boys High School Titral, Rawalpindi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Result sheet for Class 4th (January 2016)</t>
    </r>
  </si>
  <si>
    <r>
      <rPr>
        <b/>
        <sz val="18"/>
        <color theme="1"/>
        <rFont val="Calibri"/>
        <family val="2"/>
        <scheme val="minor"/>
      </rPr>
      <t>Govt. Boys High School Titral, Rawalpindi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Result sheet for Class 3 (January 2016)</t>
    </r>
  </si>
  <si>
    <r>
      <rPr>
        <b/>
        <sz val="18"/>
        <color theme="1"/>
        <rFont val="Calibri"/>
        <family val="2"/>
        <scheme val="minor"/>
      </rPr>
      <t>Govt. Boys High School Titral, Rawalpindi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Result sheet for Class 5th (January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</si>
</sst>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A5" sqref="A5:A19"/>
    </sheetView>
  </sheetViews>
  <sheetFormatPr defaultRowHeight="15" x14ac:dyDescent="0.25"/>
  <cols>
    <col min="1" max="1" width="5.42578125" customWidth="1"/>
    <col min="2" max="2" width="19.85546875" customWidth="1"/>
    <col min="3" max="3" width="7.42578125" customWidth="1"/>
    <col min="4" max="4" width="7" customWidth="1"/>
    <col min="5" max="5" width="5.28515625" customWidth="1"/>
    <col min="6" max="6" width="5" customWidth="1"/>
    <col min="7" max="7" width="8.42578125" customWidth="1"/>
    <col min="8" max="8" width="7.28515625" customWidth="1"/>
    <col min="9" max="9" width="9.85546875" customWidth="1"/>
    <col min="10" max="10" width="5.5703125" bestFit="1" customWidth="1"/>
    <col min="11" max="11" width="8.5703125" bestFit="1" customWidth="1"/>
    <col min="19" max="19" width="9.140625" hidden="1" customWidth="1"/>
  </cols>
  <sheetData>
    <row r="1" spans="1:19" x14ac:dyDescent="0.25">
      <c r="A1" s="25" t="s">
        <v>83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9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9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24</v>
      </c>
      <c r="F4" s="2" t="s">
        <v>7</v>
      </c>
      <c r="G4" s="2" t="s">
        <v>4</v>
      </c>
      <c r="H4" s="2" t="s">
        <v>75</v>
      </c>
      <c r="I4" s="2" t="s">
        <v>25</v>
      </c>
      <c r="J4" s="2" t="s">
        <v>5</v>
      </c>
      <c r="K4" s="2" t="s">
        <v>6</v>
      </c>
    </row>
    <row r="5" spans="1:19" ht="22.5" customHeight="1" x14ac:dyDescent="0.25">
      <c r="A5" s="3">
        <v>1</v>
      </c>
      <c r="B5" s="8" t="s">
        <v>28</v>
      </c>
      <c r="C5" s="3">
        <v>9</v>
      </c>
      <c r="D5" s="3">
        <v>9</v>
      </c>
      <c r="E5" s="3">
        <v>9</v>
      </c>
      <c r="F5" s="3">
        <v>9</v>
      </c>
      <c r="G5" s="3">
        <v>9</v>
      </c>
      <c r="H5" s="3">
        <v>8</v>
      </c>
      <c r="I5" s="5">
        <f>SUM(C5:H5)</f>
        <v>53</v>
      </c>
      <c r="J5" s="5">
        <v>60</v>
      </c>
      <c r="K5" s="5">
        <f>_xlfn.RANK.EQ(I5,$I$5:$I$19)</f>
        <v>1</v>
      </c>
      <c r="L5" s="10"/>
      <c r="S5">
        <f t="shared" ref="S5:S19" si="0">_xlfn.RANK.AVG(I5,$I$5:$I$24,0)</f>
        <v>2</v>
      </c>
    </row>
    <row r="6" spans="1:19" ht="22.5" customHeight="1" x14ac:dyDescent="0.25">
      <c r="A6" s="3">
        <v>2</v>
      </c>
      <c r="B6" s="8" t="s">
        <v>27</v>
      </c>
      <c r="C6" s="3">
        <v>8</v>
      </c>
      <c r="D6" s="3">
        <v>9</v>
      </c>
      <c r="E6" s="3">
        <v>8</v>
      </c>
      <c r="F6" s="3">
        <v>9</v>
      </c>
      <c r="G6" s="3">
        <v>8</v>
      </c>
      <c r="H6" s="3">
        <v>8</v>
      </c>
      <c r="I6" s="5">
        <f>SUM(C6:H6)</f>
        <v>50</v>
      </c>
      <c r="J6" s="5">
        <v>60</v>
      </c>
      <c r="K6" s="5">
        <f>_xlfn.RANK.EQ(I6,$I$5:$I$19)</f>
        <v>2</v>
      </c>
      <c r="S6">
        <f t="shared" si="0"/>
        <v>3</v>
      </c>
    </row>
    <row r="7" spans="1:19" ht="22.5" customHeight="1" x14ac:dyDescent="0.25">
      <c r="A7" s="3">
        <v>3</v>
      </c>
      <c r="B7" s="8" t="s">
        <v>31</v>
      </c>
      <c r="C7" s="3">
        <v>8</v>
      </c>
      <c r="D7" s="3">
        <v>8</v>
      </c>
      <c r="E7" s="3">
        <v>8</v>
      </c>
      <c r="F7" s="3">
        <v>9</v>
      </c>
      <c r="G7" s="3">
        <v>8</v>
      </c>
      <c r="H7" s="3">
        <v>8</v>
      </c>
      <c r="I7" s="5">
        <f>SUM(C7:H7)</f>
        <v>49</v>
      </c>
      <c r="J7" s="5">
        <v>60</v>
      </c>
      <c r="K7" s="5">
        <f>_xlfn.RANK.EQ(I7,$I$5:$I$19)</f>
        <v>3</v>
      </c>
      <c r="S7">
        <f t="shared" si="0"/>
        <v>4</v>
      </c>
    </row>
    <row r="8" spans="1:19" ht="22.5" customHeight="1" x14ac:dyDescent="0.25">
      <c r="A8" s="3">
        <v>4</v>
      </c>
      <c r="B8" s="9" t="s">
        <v>36</v>
      </c>
      <c r="C8" s="3">
        <v>8</v>
      </c>
      <c r="D8" s="3">
        <v>8</v>
      </c>
      <c r="E8" s="3">
        <v>8</v>
      </c>
      <c r="F8" s="3">
        <v>8</v>
      </c>
      <c r="G8" s="3">
        <v>8</v>
      </c>
      <c r="H8" s="3">
        <v>8</v>
      </c>
      <c r="I8" s="5">
        <f>SUM(C8:H8)</f>
        <v>48</v>
      </c>
      <c r="J8" s="5">
        <v>60</v>
      </c>
      <c r="K8" s="5">
        <f>_xlfn.RANK.EQ(I8,$I$5:$I$19)</f>
        <v>4</v>
      </c>
      <c r="S8">
        <f t="shared" si="0"/>
        <v>6</v>
      </c>
    </row>
    <row r="9" spans="1:19" ht="22.5" customHeight="1" x14ac:dyDescent="0.25">
      <c r="A9" s="3">
        <v>5</v>
      </c>
      <c r="B9" s="9" t="s">
        <v>73</v>
      </c>
      <c r="C9" s="3">
        <v>8</v>
      </c>
      <c r="D9" s="3">
        <v>8</v>
      </c>
      <c r="E9" s="3">
        <v>8</v>
      </c>
      <c r="F9" s="3">
        <v>8</v>
      </c>
      <c r="G9" s="3">
        <v>8</v>
      </c>
      <c r="H9" s="3">
        <v>8</v>
      </c>
      <c r="I9" s="5">
        <f>SUM(C9:H9)</f>
        <v>48</v>
      </c>
      <c r="J9" s="5">
        <v>60</v>
      </c>
      <c r="K9" s="5">
        <f>_xlfn.RANK.EQ(I9,$I$5:$I$19)</f>
        <v>4</v>
      </c>
      <c r="S9">
        <f t="shared" si="0"/>
        <v>6</v>
      </c>
    </row>
    <row r="10" spans="1:19" ht="22.5" customHeight="1" x14ac:dyDescent="0.25">
      <c r="A10" s="3">
        <v>6</v>
      </c>
      <c r="B10" s="9" t="s">
        <v>72</v>
      </c>
      <c r="C10" s="3">
        <v>8</v>
      </c>
      <c r="D10" s="3">
        <v>8</v>
      </c>
      <c r="E10" s="3">
        <v>8</v>
      </c>
      <c r="F10" s="3">
        <v>9</v>
      </c>
      <c r="G10" s="3">
        <v>8</v>
      </c>
      <c r="H10" s="3">
        <v>7</v>
      </c>
      <c r="I10" s="5">
        <f>SUM(C10:H10)</f>
        <v>48</v>
      </c>
      <c r="J10" s="5">
        <v>60</v>
      </c>
      <c r="K10" s="5">
        <f>_xlfn.RANK.EQ(I10,$I$5:$I$19)</f>
        <v>4</v>
      </c>
      <c r="S10">
        <f t="shared" si="0"/>
        <v>6</v>
      </c>
    </row>
    <row r="11" spans="1:19" ht="22.5" customHeight="1" x14ac:dyDescent="0.25">
      <c r="A11" s="3">
        <v>7</v>
      </c>
      <c r="B11" s="9" t="s">
        <v>29</v>
      </c>
      <c r="C11" s="3">
        <v>8</v>
      </c>
      <c r="D11" s="3">
        <v>7</v>
      </c>
      <c r="E11" s="3">
        <v>8</v>
      </c>
      <c r="F11" s="3">
        <v>8</v>
      </c>
      <c r="G11" s="3">
        <v>8</v>
      </c>
      <c r="H11" s="3">
        <v>7</v>
      </c>
      <c r="I11" s="5">
        <f>SUM(C11:H11)</f>
        <v>46</v>
      </c>
      <c r="J11" s="5">
        <v>60</v>
      </c>
      <c r="K11" s="5">
        <f>_xlfn.RANK.EQ(I11,$I$5:$I$19)</f>
        <v>7</v>
      </c>
      <c r="S11">
        <f t="shared" si="0"/>
        <v>10.5</v>
      </c>
    </row>
    <row r="12" spans="1:19" ht="22.5" customHeight="1" x14ac:dyDescent="0.25">
      <c r="A12" s="3">
        <v>8</v>
      </c>
      <c r="B12" s="9" t="s">
        <v>37</v>
      </c>
      <c r="C12" s="3">
        <v>7</v>
      </c>
      <c r="D12" s="3">
        <v>8</v>
      </c>
      <c r="E12" s="3">
        <v>8</v>
      </c>
      <c r="F12" s="3">
        <v>8</v>
      </c>
      <c r="G12" s="3">
        <v>7</v>
      </c>
      <c r="H12" s="3">
        <v>8</v>
      </c>
      <c r="I12" s="5">
        <f>SUM(C12:H12)</f>
        <v>46</v>
      </c>
      <c r="J12" s="5">
        <v>60</v>
      </c>
      <c r="K12" s="5">
        <f>_xlfn.RANK.EQ(I12,$I$5:$I$19)</f>
        <v>7</v>
      </c>
      <c r="S12">
        <f t="shared" si="0"/>
        <v>10.5</v>
      </c>
    </row>
    <row r="13" spans="1:19" ht="22.5" customHeight="1" x14ac:dyDescent="0.25">
      <c r="A13" s="3">
        <v>9</v>
      </c>
      <c r="B13" s="9" t="s">
        <v>30</v>
      </c>
      <c r="C13" s="3">
        <v>8</v>
      </c>
      <c r="D13" s="3">
        <v>8</v>
      </c>
      <c r="E13" s="3">
        <v>8</v>
      </c>
      <c r="F13" s="3">
        <v>7</v>
      </c>
      <c r="G13" s="3">
        <v>8</v>
      </c>
      <c r="H13" s="3">
        <v>7</v>
      </c>
      <c r="I13" s="5">
        <f>SUM(C13:H13)</f>
        <v>46</v>
      </c>
      <c r="J13" s="5">
        <v>60</v>
      </c>
      <c r="K13" s="5">
        <f>_xlfn.RANK.EQ(I13,$I$5:$I$19)</f>
        <v>7</v>
      </c>
      <c r="S13">
        <f t="shared" si="0"/>
        <v>10.5</v>
      </c>
    </row>
    <row r="14" spans="1:19" ht="22.5" customHeight="1" x14ac:dyDescent="0.25">
      <c r="A14" s="3">
        <v>10</v>
      </c>
      <c r="B14" s="9" t="s">
        <v>33</v>
      </c>
      <c r="C14" s="3">
        <v>8</v>
      </c>
      <c r="D14" s="3">
        <v>8</v>
      </c>
      <c r="E14" s="3">
        <v>8</v>
      </c>
      <c r="F14" s="3">
        <v>8</v>
      </c>
      <c r="G14" s="3">
        <v>7</v>
      </c>
      <c r="H14" s="3">
        <v>7</v>
      </c>
      <c r="I14" s="5">
        <f>SUM(C14:H14)</f>
        <v>46</v>
      </c>
      <c r="J14" s="5">
        <v>60</v>
      </c>
      <c r="K14" s="5">
        <f>_xlfn.RANK.EQ(I14,$I$5:$I$19)</f>
        <v>7</v>
      </c>
      <c r="S14">
        <f t="shared" si="0"/>
        <v>10.5</v>
      </c>
    </row>
    <row r="15" spans="1:19" ht="22.5" customHeight="1" x14ac:dyDescent="0.25">
      <c r="A15" s="3">
        <v>11</v>
      </c>
      <c r="B15" s="9" t="s">
        <v>74</v>
      </c>
      <c r="C15" s="3">
        <v>7</v>
      </c>
      <c r="D15" s="3">
        <v>8</v>
      </c>
      <c r="E15" s="3">
        <v>8</v>
      </c>
      <c r="F15" s="3">
        <v>7</v>
      </c>
      <c r="G15" s="3">
        <v>8</v>
      </c>
      <c r="H15" s="3">
        <v>7</v>
      </c>
      <c r="I15" s="5">
        <f>SUM(C15:H15)</f>
        <v>45</v>
      </c>
      <c r="J15" s="5">
        <v>60</v>
      </c>
      <c r="K15" s="5">
        <f>_xlfn.RANK.EQ(I15,$I$5:$I$19)</f>
        <v>11</v>
      </c>
      <c r="S15">
        <f t="shared" si="0"/>
        <v>13.5</v>
      </c>
    </row>
    <row r="16" spans="1:19" ht="22.5" customHeight="1" x14ac:dyDescent="0.25">
      <c r="A16" s="3">
        <v>12</v>
      </c>
      <c r="B16" s="9" t="s">
        <v>32</v>
      </c>
      <c r="C16" s="3">
        <v>8</v>
      </c>
      <c r="D16" s="3">
        <v>8</v>
      </c>
      <c r="E16" s="3">
        <v>8</v>
      </c>
      <c r="F16" s="3">
        <v>7</v>
      </c>
      <c r="G16" s="3">
        <v>7</v>
      </c>
      <c r="H16" s="3">
        <v>7</v>
      </c>
      <c r="I16" s="5">
        <f>SUM(C16:H16)</f>
        <v>45</v>
      </c>
      <c r="J16" s="5">
        <v>60</v>
      </c>
      <c r="K16" s="5">
        <f>_xlfn.RANK.EQ(I16,$I$5:$I$19)</f>
        <v>11</v>
      </c>
      <c r="S16">
        <f t="shared" si="0"/>
        <v>13.5</v>
      </c>
    </row>
    <row r="17" spans="1:19" ht="22.5" customHeight="1" x14ac:dyDescent="0.25">
      <c r="A17" s="3">
        <v>13</v>
      </c>
      <c r="B17" s="9" t="s">
        <v>12</v>
      </c>
      <c r="C17" s="3">
        <v>7</v>
      </c>
      <c r="D17" s="3">
        <v>8</v>
      </c>
      <c r="E17" s="3">
        <v>8</v>
      </c>
      <c r="F17" s="3">
        <v>7</v>
      </c>
      <c r="G17" s="3">
        <v>7</v>
      </c>
      <c r="H17" s="3">
        <v>7</v>
      </c>
      <c r="I17" s="5">
        <f>SUM(C17:H17)</f>
        <v>44</v>
      </c>
      <c r="J17" s="5">
        <v>60</v>
      </c>
      <c r="K17" s="5">
        <f>_xlfn.RANK.EQ(I17,$I$5:$I$19)</f>
        <v>13</v>
      </c>
      <c r="S17">
        <f t="shared" si="0"/>
        <v>15.5</v>
      </c>
    </row>
    <row r="18" spans="1:19" ht="22.5" customHeight="1" x14ac:dyDescent="0.25">
      <c r="A18" s="3">
        <v>14</v>
      </c>
      <c r="B18" s="9" t="s">
        <v>35</v>
      </c>
      <c r="C18" s="3">
        <v>7</v>
      </c>
      <c r="D18" s="3">
        <v>8</v>
      </c>
      <c r="E18" s="3">
        <v>8</v>
      </c>
      <c r="F18" s="3">
        <v>7</v>
      </c>
      <c r="G18" s="3">
        <v>7</v>
      </c>
      <c r="H18" s="3">
        <v>7</v>
      </c>
      <c r="I18" s="5">
        <f>SUM(C18:H18)</f>
        <v>44</v>
      </c>
      <c r="J18" s="5">
        <v>60</v>
      </c>
      <c r="K18" s="5">
        <f>_xlfn.RANK.EQ(I18,$I$5:$I$19)</f>
        <v>13</v>
      </c>
      <c r="S18">
        <f t="shared" si="0"/>
        <v>15.5</v>
      </c>
    </row>
    <row r="19" spans="1:19" ht="22.5" customHeight="1" x14ac:dyDescent="0.25">
      <c r="A19" s="3">
        <v>15</v>
      </c>
      <c r="B19" s="9" t="s">
        <v>34</v>
      </c>
      <c r="C19" s="3">
        <v>7</v>
      </c>
      <c r="D19" s="3">
        <v>7</v>
      </c>
      <c r="E19" s="3">
        <v>7</v>
      </c>
      <c r="F19" s="3">
        <v>8</v>
      </c>
      <c r="G19" s="3">
        <v>7</v>
      </c>
      <c r="H19" s="3">
        <v>7</v>
      </c>
      <c r="I19" s="5">
        <f>SUM(C19:H19)</f>
        <v>43</v>
      </c>
      <c r="J19" s="5">
        <v>60</v>
      </c>
      <c r="K19" s="5">
        <f>_xlfn.RANK.EQ(I19,$I$5:$I$19)</f>
        <v>15</v>
      </c>
      <c r="S19">
        <f t="shared" si="0"/>
        <v>17</v>
      </c>
    </row>
    <row r="20" spans="1:19" ht="22.5" customHeight="1" x14ac:dyDescent="0.25">
      <c r="A20" s="20"/>
      <c r="B20" s="21"/>
      <c r="C20" s="3"/>
      <c r="D20" s="3"/>
      <c r="E20" s="3"/>
      <c r="F20" s="3"/>
      <c r="G20" s="3"/>
      <c r="H20" s="3"/>
      <c r="I20" s="5"/>
      <c r="J20" s="5"/>
      <c r="K20" s="15"/>
    </row>
    <row r="21" spans="1:19" ht="22.5" customHeight="1" x14ac:dyDescent="0.25">
      <c r="A21" s="20"/>
      <c r="B21" s="16" t="s">
        <v>77</v>
      </c>
      <c r="C21" s="3">
        <f>SUM(C5:C19)</f>
        <v>116</v>
      </c>
      <c r="D21" s="3">
        <f t="shared" ref="D21:I21" si="1">SUM(D5:D19)</f>
        <v>120</v>
      </c>
      <c r="E21" s="3">
        <f t="shared" si="1"/>
        <v>120</v>
      </c>
      <c r="F21" s="3">
        <f t="shared" si="1"/>
        <v>119</v>
      </c>
      <c r="G21" s="3">
        <f t="shared" si="1"/>
        <v>115</v>
      </c>
      <c r="H21" s="3">
        <f t="shared" si="1"/>
        <v>111</v>
      </c>
      <c r="I21" s="3">
        <f t="shared" si="1"/>
        <v>701</v>
      </c>
      <c r="J21" s="5"/>
      <c r="K21" s="15"/>
    </row>
    <row r="22" spans="1:19" s="7" customFormat="1" ht="22.5" customHeight="1" x14ac:dyDescent="0.25">
      <c r="A22" s="15"/>
      <c r="B22" s="16" t="s">
        <v>76</v>
      </c>
      <c r="C22" s="17">
        <f>AVERAGE(C5:C19,10)</f>
        <v>7.875</v>
      </c>
      <c r="D22" s="17">
        <f t="shared" ref="D22:H22" si="2">AVERAGE(D5:D19,10)</f>
        <v>8.125</v>
      </c>
      <c r="E22" s="17">
        <f t="shared" si="2"/>
        <v>8.125</v>
      </c>
      <c r="F22" s="17">
        <f t="shared" si="2"/>
        <v>8.0625</v>
      </c>
      <c r="G22" s="17">
        <f t="shared" si="2"/>
        <v>7.8125</v>
      </c>
      <c r="H22" s="17">
        <f t="shared" si="2"/>
        <v>7.5625</v>
      </c>
      <c r="I22" s="17">
        <f>AVERAGE(I5:I19,60)</f>
        <v>47.5625</v>
      </c>
      <c r="J22" s="17"/>
      <c r="K22" s="15"/>
    </row>
    <row r="23" spans="1:19" x14ac:dyDescent="0.25">
      <c r="A23" s="27" t="s">
        <v>61</v>
      </c>
      <c r="B23" s="27"/>
      <c r="C23" s="27" t="s">
        <v>55</v>
      </c>
      <c r="D23" s="27"/>
      <c r="E23" s="27"/>
      <c r="F23" s="27"/>
      <c r="G23" s="27"/>
      <c r="H23" s="27"/>
      <c r="I23" s="27"/>
      <c r="J23" s="27"/>
      <c r="K23" s="27"/>
    </row>
    <row r="24" spans="1:19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9" x14ac:dyDescent="0.25">
      <c r="D25" s="7"/>
      <c r="E25" s="7"/>
      <c r="F25" s="7"/>
    </row>
    <row r="26" spans="1:19" ht="15.75" x14ac:dyDescent="0.25">
      <c r="A26" s="6" t="s">
        <v>53</v>
      </c>
      <c r="D26" s="7"/>
      <c r="E26" s="7"/>
      <c r="F26" s="7"/>
      <c r="I26" s="6" t="s">
        <v>54</v>
      </c>
    </row>
    <row r="27" spans="1:19" x14ac:dyDescent="0.25">
      <c r="D27" s="7"/>
      <c r="E27" s="7"/>
      <c r="F27" s="7"/>
    </row>
    <row r="28" spans="1:19" ht="15.75" x14ac:dyDescent="0.25">
      <c r="A28" t="s">
        <v>56</v>
      </c>
      <c r="B28" s="6"/>
      <c r="I28" t="s">
        <v>58</v>
      </c>
    </row>
  </sheetData>
  <sortState ref="A5:K19">
    <sortCondition ref="K5:K19"/>
  </sortState>
  <mergeCells count="3">
    <mergeCell ref="A1:K3"/>
    <mergeCell ref="A23:B24"/>
    <mergeCell ref="C23:K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workbookViewId="0">
      <selection activeCell="B1" sqref="B1:L3"/>
    </sheetView>
  </sheetViews>
  <sheetFormatPr defaultRowHeight="15" x14ac:dyDescent="0.25"/>
  <cols>
    <col min="1" max="1" width="3" customWidth="1"/>
    <col min="2" max="2" width="6" bestFit="1" customWidth="1"/>
    <col min="3" max="3" width="15.140625" customWidth="1"/>
    <col min="4" max="4" width="8" bestFit="1" customWidth="1"/>
    <col min="5" max="5" width="7.28515625" bestFit="1" customWidth="1"/>
    <col min="6" max="6" width="5.7109375" bestFit="1" customWidth="1"/>
    <col min="7" max="7" width="5.42578125" bestFit="1" customWidth="1"/>
    <col min="8" max="8" width="7.7109375" bestFit="1" customWidth="1"/>
    <col min="9" max="9" width="11.42578125" bestFit="1" customWidth="1"/>
    <col min="10" max="10" width="10.7109375" bestFit="1" customWidth="1"/>
    <col min="11" max="11" width="6.28515625" customWidth="1"/>
    <col min="12" max="12" width="8" customWidth="1"/>
    <col min="19" max="19" width="8.5703125" customWidth="1"/>
    <col min="20" max="20" width="5" hidden="1" customWidth="1"/>
  </cols>
  <sheetData>
    <row r="1" spans="2:20" x14ac:dyDescent="0.25">
      <c r="B1" s="25" t="s">
        <v>82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2:20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2:20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20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24</v>
      </c>
      <c r="G4" s="2" t="s">
        <v>7</v>
      </c>
      <c r="H4" s="2" t="s">
        <v>4</v>
      </c>
      <c r="I4" s="2" t="s">
        <v>26</v>
      </c>
      <c r="J4" s="2" t="s">
        <v>25</v>
      </c>
      <c r="K4" s="2" t="s">
        <v>5</v>
      </c>
      <c r="L4" s="2" t="s">
        <v>6</v>
      </c>
      <c r="N4" s="4"/>
    </row>
    <row r="5" spans="2:20" ht="22.5" customHeight="1" x14ac:dyDescent="0.25">
      <c r="B5" s="3">
        <v>1</v>
      </c>
      <c r="C5" s="9" t="s">
        <v>8</v>
      </c>
      <c r="D5" s="3">
        <v>9</v>
      </c>
      <c r="E5" s="3">
        <v>10</v>
      </c>
      <c r="F5" s="3">
        <v>10</v>
      </c>
      <c r="G5" s="3">
        <v>9</v>
      </c>
      <c r="H5" s="3">
        <v>10</v>
      </c>
      <c r="I5" s="3">
        <v>9</v>
      </c>
      <c r="J5" s="5">
        <f t="shared" ref="J5:J21" si="0">SUM(D5:I5)</f>
        <v>57</v>
      </c>
      <c r="K5" s="5">
        <v>60</v>
      </c>
      <c r="L5" s="5">
        <f t="shared" ref="L5:L21" si="1">_xlfn.RANK.EQ(J5, $J$5:$J$21)</f>
        <v>1</v>
      </c>
      <c r="M5" s="18"/>
      <c r="N5" s="4"/>
      <c r="T5" s="1">
        <v>1</v>
      </c>
    </row>
    <row r="6" spans="2:20" ht="22.5" customHeight="1" x14ac:dyDescent="0.25">
      <c r="B6" s="3">
        <v>2</v>
      </c>
      <c r="C6" s="9" t="s">
        <v>9</v>
      </c>
      <c r="D6" s="3">
        <v>8</v>
      </c>
      <c r="E6" s="3">
        <v>9</v>
      </c>
      <c r="F6" s="3">
        <v>9</v>
      </c>
      <c r="G6" s="3">
        <v>9</v>
      </c>
      <c r="H6" s="3">
        <v>9</v>
      </c>
      <c r="I6" s="3">
        <v>8</v>
      </c>
      <c r="J6" s="5">
        <f t="shared" si="0"/>
        <v>52</v>
      </c>
      <c r="K6" s="5">
        <v>60</v>
      </c>
      <c r="L6" s="5">
        <f t="shared" si="1"/>
        <v>2</v>
      </c>
      <c r="M6" s="18"/>
      <c r="N6" s="4"/>
      <c r="T6" s="1">
        <f t="shared" ref="T6:T21" si="2">_xlfn.RANK.AVG(J6,$J$5:$J$21,0)</f>
        <v>2</v>
      </c>
    </row>
    <row r="7" spans="2:20" ht="22.5" customHeight="1" x14ac:dyDescent="0.25">
      <c r="B7" s="3">
        <v>3</v>
      </c>
      <c r="C7" s="9" t="s">
        <v>10</v>
      </c>
      <c r="D7" s="3">
        <v>8</v>
      </c>
      <c r="E7" s="3">
        <v>9</v>
      </c>
      <c r="F7" s="3">
        <v>8</v>
      </c>
      <c r="G7" s="3">
        <v>8</v>
      </c>
      <c r="H7" s="3">
        <v>9</v>
      </c>
      <c r="I7" s="3">
        <v>8</v>
      </c>
      <c r="J7" s="5">
        <f t="shared" si="0"/>
        <v>50</v>
      </c>
      <c r="K7" s="5">
        <v>60</v>
      </c>
      <c r="L7" s="5">
        <f t="shared" si="1"/>
        <v>3</v>
      </c>
      <c r="M7" s="19"/>
      <c r="N7" s="4"/>
      <c r="T7" s="1">
        <f t="shared" si="2"/>
        <v>3</v>
      </c>
    </row>
    <row r="8" spans="2:20" ht="22.5" customHeight="1" x14ac:dyDescent="0.25">
      <c r="B8" s="3">
        <v>4</v>
      </c>
      <c r="C8" s="9" t="s">
        <v>21</v>
      </c>
      <c r="D8" s="3">
        <v>7</v>
      </c>
      <c r="E8" s="3">
        <v>9</v>
      </c>
      <c r="F8" s="3">
        <v>8</v>
      </c>
      <c r="G8" s="3">
        <v>8</v>
      </c>
      <c r="H8" s="3">
        <v>7</v>
      </c>
      <c r="I8" s="3">
        <v>7</v>
      </c>
      <c r="J8" s="5">
        <f t="shared" si="0"/>
        <v>46</v>
      </c>
      <c r="K8" s="5">
        <v>60</v>
      </c>
      <c r="L8" s="5">
        <f t="shared" si="1"/>
        <v>4</v>
      </c>
      <c r="M8" s="19"/>
      <c r="N8" s="4"/>
      <c r="T8" s="1">
        <f t="shared" si="2"/>
        <v>5</v>
      </c>
    </row>
    <row r="9" spans="2:20" ht="22.5" customHeight="1" x14ac:dyDescent="0.25">
      <c r="B9" s="3">
        <v>5</v>
      </c>
      <c r="C9" s="9" t="s">
        <v>20</v>
      </c>
      <c r="D9" s="3">
        <v>8</v>
      </c>
      <c r="E9" s="3">
        <v>8</v>
      </c>
      <c r="F9" s="3">
        <v>8</v>
      </c>
      <c r="G9" s="3">
        <v>7</v>
      </c>
      <c r="H9" s="3">
        <v>7</v>
      </c>
      <c r="I9" s="3">
        <v>8</v>
      </c>
      <c r="J9" s="5">
        <f t="shared" si="0"/>
        <v>46</v>
      </c>
      <c r="K9" s="5">
        <v>60</v>
      </c>
      <c r="L9" s="5">
        <f t="shared" si="1"/>
        <v>4</v>
      </c>
      <c r="N9" s="4"/>
      <c r="T9" s="1">
        <f t="shared" si="2"/>
        <v>5</v>
      </c>
    </row>
    <row r="10" spans="2:20" ht="22.5" customHeight="1" x14ac:dyDescent="0.25">
      <c r="B10" s="3">
        <v>6</v>
      </c>
      <c r="C10" s="9" t="s">
        <v>17</v>
      </c>
      <c r="D10" s="3">
        <v>8</v>
      </c>
      <c r="E10" s="3">
        <v>9</v>
      </c>
      <c r="F10" s="3">
        <v>8</v>
      </c>
      <c r="G10" s="3">
        <v>7</v>
      </c>
      <c r="H10" s="3">
        <v>7</v>
      </c>
      <c r="I10" s="3">
        <v>7</v>
      </c>
      <c r="J10" s="5">
        <f t="shared" si="0"/>
        <v>46</v>
      </c>
      <c r="K10" s="5">
        <v>60</v>
      </c>
      <c r="L10" s="5">
        <f t="shared" si="1"/>
        <v>4</v>
      </c>
      <c r="N10" s="4"/>
      <c r="T10" s="1">
        <f t="shared" si="2"/>
        <v>5</v>
      </c>
    </row>
    <row r="11" spans="2:20" ht="22.5" customHeight="1" x14ac:dyDescent="0.25">
      <c r="B11" s="3">
        <v>7</v>
      </c>
      <c r="C11" s="9" t="s">
        <v>13</v>
      </c>
      <c r="D11" s="3">
        <v>7</v>
      </c>
      <c r="E11" s="3">
        <v>9</v>
      </c>
      <c r="F11" s="3">
        <v>8</v>
      </c>
      <c r="G11" s="3">
        <v>7</v>
      </c>
      <c r="H11" s="3">
        <v>7</v>
      </c>
      <c r="I11" s="3">
        <v>7</v>
      </c>
      <c r="J11" s="5">
        <f t="shared" si="0"/>
        <v>45</v>
      </c>
      <c r="K11" s="5">
        <v>60</v>
      </c>
      <c r="L11" s="5">
        <f t="shared" si="1"/>
        <v>7</v>
      </c>
      <c r="M11" s="19"/>
      <c r="N11" s="4"/>
      <c r="T11" s="1">
        <f t="shared" si="2"/>
        <v>7</v>
      </c>
    </row>
    <row r="12" spans="2:20" ht="22.5" customHeight="1" x14ac:dyDescent="0.25">
      <c r="B12" s="3">
        <v>8</v>
      </c>
      <c r="C12" s="9" t="s">
        <v>18</v>
      </c>
      <c r="D12" s="3">
        <v>8</v>
      </c>
      <c r="E12" s="3">
        <v>7</v>
      </c>
      <c r="F12" s="3">
        <v>8</v>
      </c>
      <c r="G12" s="3">
        <v>7</v>
      </c>
      <c r="H12" s="3">
        <v>6</v>
      </c>
      <c r="I12" s="3">
        <v>7</v>
      </c>
      <c r="J12" s="5">
        <f t="shared" si="0"/>
        <v>43</v>
      </c>
      <c r="K12" s="5">
        <v>60</v>
      </c>
      <c r="L12" s="5">
        <f t="shared" si="1"/>
        <v>8</v>
      </c>
      <c r="N12" s="4"/>
      <c r="T12" s="1">
        <f t="shared" si="2"/>
        <v>8</v>
      </c>
    </row>
    <row r="13" spans="2:20" ht="22.5" customHeight="1" x14ac:dyDescent="0.25">
      <c r="B13" s="3">
        <v>9</v>
      </c>
      <c r="C13" s="9" t="s">
        <v>81</v>
      </c>
      <c r="D13" s="3">
        <v>6</v>
      </c>
      <c r="E13" s="3">
        <v>6</v>
      </c>
      <c r="F13" s="3">
        <v>7</v>
      </c>
      <c r="G13" s="3">
        <v>8</v>
      </c>
      <c r="H13" s="3">
        <v>7</v>
      </c>
      <c r="I13" s="3">
        <v>8</v>
      </c>
      <c r="J13" s="5">
        <f t="shared" si="0"/>
        <v>42</v>
      </c>
      <c r="K13" s="5">
        <v>60</v>
      </c>
      <c r="L13" s="5">
        <f t="shared" si="1"/>
        <v>9</v>
      </c>
      <c r="N13" s="4"/>
      <c r="T13" s="1">
        <f t="shared" si="2"/>
        <v>9.5</v>
      </c>
    </row>
    <row r="14" spans="2:20" ht="22.5" customHeight="1" x14ac:dyDescent="0.25">
      <c r="B14" s="3">
        <v>10</v>
      </c>
      <c r="C14" s="9" t="s">
        <v>16</v>
      </c>
      <c r="D14" s="3">
        <v>6</v>
      </c>
      <c r="E14" s="3">
        <v>8</v>
      </c>
      <c r="F14" s="3">
        <v>7</v>
      </c>
      <c r="G14" s="3">
        <v>7</v>
      </c>
      <c r="H14" s="3">
        <v>7</v>
      </c>
      <c r="I14" s="3">
        <v>7</v>
      </c>
      <c r="J14" s="5">
        <f t="shared" si="0"/>
        <v>42</v>
      </c>
      <c r="K14" s="5">
        <v>60</v>
      </c>
      <c r="L14" s="5">
        <f t="shared" si="1"/>
        <v>9</v>
      </c>
      <c r="N14" s="4"/>
      <c r="T14" s="1">
        <f t="shared" si="2"/>
        <v>9.5</v>
      </c>
    </row>
    <row r="15" spans="2:20" ht="22.5" customHeight="1" x14ac:dyDescent="0.25">
      <c r="B15" s="3">
        <v>11</v>
      </c>
      <c r="C15" s="9" t="s">
        <v>15</v>
      </c>
      <c r="D15" s="3">
        <v>9</v>
      </c>
      <c r="E15" s="3">
        <v>6</v>
      </c>
      <c r="F15" s="3">
        <v>7</v>
      </c>
      <c r="G15" s="3">
        <v>6</v>
      </c>
      <c r="H15" s="3">
        <v>6</v>
      </c>
      <c r="I15" s="3">
        <v>7</v>
      </c>
      <c r="J15" s="5">
        <f t="shared" si="0"/>
        <v>41</v>
      </c>
      <c r="K15" s="5">
        <v>60</v>
      </c>
      <c r="L15" s="5">
        <f t="shared" si="1"/>
        <v>11</v>
      </c>
      <c r="N15" s="4"/>
      <c r="T15" s="1">
        <f t="shared" si="2"/>
        <v>11</v>
      </c>
    </row>
    <row r="16" spans="2:20" ht="22.5" customHeight="1" x14ac:dyDescent="0.25">
      <c r="B16" s="3">
        <v>12</v>
      </c>
      <c r="C16" s="9" t="s">
        <v>14</v>
      </c>
      <c r="D16" s="3">
        <v>5</v>
      </c>
      <c r="E16" s="3">
        <v>7</v>
      </c>
      <c r="F16" s="3">
        <v>7</v>
      </c>
      <c r="G16" s="3">
        <v>6</v>
      </c>
      <c r="H16" s="3">
        <v>6</v>
      </c>
      <c r="I16" s="3">
        <v>7</v>
      </c>
      <c r="J16" s="5">
        <f t="shared" si="0"/>
        <v>38</v>
      </c>
      <c r="K16" s="5">
        <v>60</v>
      </c>
      <c r="L16" s="5">
        <f t="shared" si="1"/>
        <v>12</v>
      </c>
      <c r="N16" s="4"/>
      <c r="T16" s="1">
        <f t="shared" si="2"/>
        <v>12</v>
      </c>
    </row>
    <row r="17" spans="2:20" ht="22.5" customHeight="1" x14ac:dyDescent="0.25">
      <c r="B17" s="3">
        <v>13</v>
      </c>
      <c r="C17" s="9" t="s">
        <v>19</v>
      </c>
      <c r="D17" s="3">
        <v>5</v>
      </c>
      <c r="E17" s="3">
        <v>5</v>
      </c>
      <c r="F17" s="3">
        <v>7</v>
      </c>
      <c r="G17" s="3">
        <v>7</v>
      </c>
      <c r="H17" s="3">
        <v>6</v>
      </c>
      <c r="I17" s="3">
        <v>6</v>
      </c>
      <c r="J17" s="5">
        <f t="shared" si="0"/>
        <v>36</v>
      </c>
      <c r="K17" s="5">
        <v>60</v>
      </c>
      <c r="L17" s="5">
        <f t="shared" si="1"/>
        <v>13</v>
      </c>
      <c r="N17" s="4"/>
      <c r="T17" s="1">
        <f t="shared" si="2"/>
        <v>13</v>
      </c>
    </row>
    <row r="18" spans="2:20" ht="22.5" customHeight="1" x14ac:dyDescent="0.25">
      <c r="B18" s="3">
        <v>14</v>
      </c>
      <c r="C18" s="9" t="s">
        <v>22</v>
      </c>
      <c r="D18" s="3">
        <v>5</v>
      </c>
      <c r="E18" s="3">
        <v>5</v>
      </c>
      <c r="F18" s="3">
        <v>6</v>
      </c>
      <c r="G18" s="3">
        <v>6</v>
      </c>
      <c r="H18" s="3">
        <v>6</v>
      </c>
      <c r="I18" s="3">
        <v>6</v>
      </c>
      <c r="J18" s="5">
        <f t="shared" si="0"/>
        <v>34</v>
      </c>
      <c r="K18" s="5">
        <v>60</v>
      </c>
      <c r="L18" s="5">
        <f t="shared" si="1"/>
        <v>14</v>
      </c>
      <c r="N18" s="4"/>
      <c r="T18" s="1">
        <f t="shared" si="2"/>
        <v>14</v>
      </c>
    </row>
    <row r="19" spans="2:20" ht="22.5" customHeight="1" x14ac:dyDescent="0.25">
      <c r="B19" s="3">
        <v>15</v>
      </c>
      <c r="C19" s="9" t="s">
        <v>12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5">
        <f t="shared" si="0"/>
        <v>30</v>
      </c>
      <c r="K19" s="5">
        <v>60</v>
      </c>
      <c r="L19" s="5">
        <f t="shared" si="1"/>
        <v>15</v>
      </c>
      <c r="N19" s="4"/>
      <c r="T19" s="1">
        <f t="shared" si="2"/>
        <v>16</v>
      </c>
    </row>
    <row r="20" spans="2:20" ht="22.5" customHeight="1" x14ac:dyDescent="0.25">
      <c r="B20" s="3">
        <v>16</v>
      </c>
      <c r="C20" s="9" t="s">
        <v>23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5">
        <f t="shared" si="0"/>
        <v>30</v>
      </c>
      <c r="K20" s="5">
        <v>60</v>
      </c>
      <c r="L20" s="5">
        <f t="shared" si="1"/>
        <v>15</v>
      </c>
      <c r="M20" s="19"/>
      <c r="N20" s="4"/>
      <c r="T20" s="1">
        <f t="shared" si="2"/>
        <v>16</v>
      </c>
    </row>
    <row r="21" spans="2:20" ht="22.5" customHeight="1" x14ac:dyDescent="0.25">
      <c r="B21" s="3">
        <v>17</v>
      </c>
      <c r="C21" s="9" t="s">
        <v>11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5">
        <f t="shared" si="0"/>
        <v>30</v>
      </c>
      <c r="K21" s="5">
        <v>60</v>
      </c>
      <c r="L21" s="5">
        <f t="shared" si="1"/>
        <v>15</v>
      </c>
      <c r="M21" s="19"/>
      <c r="N21" s="4"/>
      <c r="T21" s="1">
        <f t="shared" si="2"/>
        <v>16</v>
      </c>
    </row>
    <row r="22" spans="2:20" ht="22.5" customHeight="1" x14ac:dyDescent="0.25">
      <c r="B22" s="20"/>
      <c r="C22" s="21"/>
      <c r="D22" s="3"/>
      <c r="E22" s="3"/>
      <c r="F22" s="3"/>
      <c r="G22" s="3"/>
      <c r="H22" s="3"/>
      <c r="I22" s="3"/>
      <c r="J22" s="5"/>
      <c r="K22" s="5"/>
      <c r="L22" s="3"/>
      <c r="M22" s="22"/>
      <c r="N22" s="4"/>
      <c r="T22" s="4"/>
    </row>
    <row r="23" spans="2:20" ht="22.5" customHeight="1" x14ac:dyDescent="0.25">
      <c r="B23" s="20"/>
      <c r="C23" s="16" t="s">
        <v>79</v>
      </c>
      <c r="D23" s="3">
        <f>SUM(D5:D21)</f>
        <v>114</v>
      </c>
      <c r="E23" s="3">
        <f t="shared" ref="E23:I23" si="3">SUM(E5:E21)</f>
        <v>122</v>
      </c>
      <c r="F23" s="3">
        <f t="shared" si="3"/>
        <v>123</v>
      </c>
      <c r="G23" s="3">
        <f t="shared" si="3"/>
        <v>117</v>
      </c>
      <c r="H23" s="3">
        <f t="shared" si="3"/>
        <v>115</v>
      </c>
      <c r="I23" s="3">
        <f t="shared" si="3"/>
        <v>117</v>
      </c>
      <c r="J23" s="5"/>
      <c r="K23" s="5"/>
      <c r="L23" s="3"/>
      <c r="M23" s="22"/>
      <c r="N23" s="4"/>
      <c r="T23" s="4"/>
    </row>
    <row r="24" spans="2:20" ht="22.5" customHeight="1" x14ac:dyDescent="0.25">
      <c r="B24" s="15"/>
      <c r="C24" s="16" t="s">
        <v>78</v>
      </c>
      <c r="D24" s="17">
        <f t="shared" ref="D24:I24" si="4">AVERAGE(D5:D21,10)</f>
        <v>6.8888888888888893</v>
      </c>
      <c r="E24" s="17">
        <f t="shared" si="4"/>
        <v>7.333333333333333</v>
      </c>
      <c r="F24" s="17">
        <f t="shared" si="4"/>
        <v>7.3888888888888893</v>
      </c>
      <c r="G24" s="17">
        <f t="shared" si="4"/>
        <v>7.0555555555555554</v>
      </c>
      <c r="H24" s="17">
        <f t="shared" si="4"/>
        <v>6.9444444444444446</v>
      </c>
      <c r="I24" s="17">
        <f t="shared" si="4"/>
        <v>7.0555555555555554</v>
      </c>
      <c r="J24" s="17">
        <f>AVERAGE(J5:J21,60)</f>
        <v>42.666666666666664</v>
      </c>
      <c r="K24" s="17">
        <f>AVERAGE(K5:K21,60)</f>
        <v>60</v>
      </c>
      <c r="L24" s="5"/>
      <c r="T24" s="4"/>
    </row>
    <row r="25" spans="2:20" ht="22.5" customHeight="1" x14ac:dyDescent="0.25">
      <c r="B25" s="29" t="s">
        <v>62</v>
      </c>
      <c r="C25" s="29"/>
      <c r="D25" s="31" t="s">
        <v>60</v>
      </c>
      <c r="E25" s="32"/>
      <c r="F25" s="32"/>
      <c r="G25" s="32"/>
      <c r="H25" s="32"/>
      <c r="I25" s="32"/>
      <c r="J25" s="32"/>
      <c r="K25" s="32"/>
      <c r="L25" s="33"/>
    </row>
    <row r="26" spans="2:20" ht="22.5" customHeight="1" x14ac:dyDescent="0.25">
      <c r="B26" s="30"/>
      <c r="C26" s="30"/>
      <c r="D26" s="34"/>
      <c r="E26" s="35"/>
      <c r="F26" s="35"/>
      <c r="G26" s="35"/>
      <c r="H26" s="35"/>
      <c r="I26" s="35"/>
      <c r="J26" s="35"/>
      <c r="K26" s="35"/>
      <c r="L26" s="36"/>
    </row>
    <row r="27" spans="2:20" ht="22.5" customHeight="1" x14ac:dyDescent="0.25">
      <c r="E27" s="7"/>
      <c r="F27" s="7"/>
      <c r="G27" s="7"/>
    </row>
    <row r="28" spans="2:20" ht="22.5" customHeight="1" x14ac:dyDescent="0.25">
      <c r="B28" s="6" t="s">
        <v>53</v>
      </c>
      <c r="E28" s="7"/>
      <c r="F28" s="7"/>
      <c r="G28" s="7"/>
      <c r="J28" s="6" t="s">
        <v>54</v>
      </c>
    </row>
    <row r="29" spans="2:20" ht="22.5" customHeight="1" x14ac:dyDescent="0.25">
      <c r="E29" s="7"/>
      <c r="F29" s="7"/>
      <c r="G29" s="7"/>
    </row>
    <row r="30" spans="2:20" ht="22.5" customHeight="1" x14ac:dyDescent="0.25">
      <c r="B30" t="s">
        <v>56</v>
      </c>
      <c r="C30" s="6"/>
      <c r="J30" t="s">
        <v>58</v>
      </c>
    </row>
    <row r="31" spans="2:20" ht="22.5" customHeight="1" x14ac:dyDescent="0.25"/>
    <row r="32" spans="2:20" ht="22.5" customHeight="1" x14ac:dyDescent="0.25"/>
    <row r="33" spans="2:12" ht="22.5" customHeight="1" x14ac:dyDescent="0.25"/>
    <row r="34" spans="2:12" ht="22.5" customHeight="1" x14ac:dyDescent="0.25"/>
    <row r="35" spans="2:12" ht="22.5" customHeight="1" x14ac:dyDescent="0.25"/>
    <row r="36" spans="2:12" ht="22.5" customHeight="1" x14ac:dyDescent="0.25"/>
    <row r="37" spans="2:12" ht="22.5" customHeight="1" x14ac:dyDescent="0.25"/>
    <row r="38" spans="2:12" ht="22.5" customHeight="1" x14ac:dyDescent="0.25"/>
    <row r="40" spans="2:12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2:12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2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2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</sheetData>
  <sortState ref="B5:L21">
    <sortCondition ref="L5:L21"/>
  </sortState>
  <mergeCells count="3">
    <mergeCell ref="B1:L3"/>
    <mergeCell ref="B25:C26"/>
    <mergeCell ref="D25:L26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tabSelected="1" topLeftCell="A19" workbookViewId="0">
      <selection activeCell="B5" sqref="B5:B29"/>
    </sheetView>
  </sheetViews>
  <sheetFormatPr defaultRowHeight="15" x14ac:dyDescent="0.25"/>
  <cols>
    <col min="1" max="1" width="1.140625" customWidth="1"/>
    <col min="2" max="2" width="6" customWidth="1"/>
    <col min="3" max="3" width="21" customWidth="1"/>
    <col min="4" max="4" width="7.5703125" customWidth="1"/>
    <col min="5" max="5" width="7.42578125" customWidth="1"/>
    <col min="6" max="6" width="7.7109375" customWidth="1"/>
    <col min="7" max="7" width="7" customWidth="1"/>
    <col min="8" max="8" width="7.28515625" customWidth="1"/>
    <col min="9" max="9" width="8.140625" customWidth="1"/>
    <col min="10" max="10" width="10.5703125" customWidth="1"/>
    <col min="11" max="11" width="5.5703125" customWidth="1"/>
    <col min="12" max="12" width="7.7109375" customWidth="1"/>
    <col min="13" max="15" width="12" customWidth="1"/>
    <col min="16" max="16" width="11.7109375" customWidth="1"/>
    <col min="17" max="17" width="12" hidden="1" customWidth="1"/>
    <col min="18" max="100" width="12" customWidth="1"/>
    <col min="101" max="1000" width="13" customWidth="1"/>
    <col min="1001" max="10000" width="14" customWidth="1"/>
    <col min="10001" max="16384" width="15" customWidth="1"/>
  </cols>
  <sheetData>
    <row r="1" spans="2:17" x14ac:dyDescent="0.25">
      <c r="B1" s="25" t="s">
        <v>84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2:17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2:17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24</v>
      </c>
      <c r="G4" s="2" t="s">
        <v>7</v>
      </c>
      <c r="H4" s="2" t="s">
        <v>4</v>
      </c>
      <c r="I4" s="2" t="s">
        <v>59</v>
      </c>
      <c r="J4" s="2" t="s">
        <v>25</v>
      </c>
      <c r="K4" s="2" t="s">
        <v>5</v>
      </c>
      <c r="L4" s="2" t="s">
        <v>6</v>
      </c>
    </row>
    <row r="5" spans="2:17" ht="22.5" customHeight="1" x14ac:dyDescent="0.25">
      <c r="B5" s="43">
        <v>1</v>
      </c>
      <c r="C5" s="8" t="s">
        <v>65</v>
      </c>
      <c r="D5" s="43">
        <v>9</v>
      </c>
      <c r="E5" s="43">
        <v>9</v>
      </c>
      <c r="F5" s="43">
        <v>10</v>
      </c>
      <c r="G5" s="43">
        <v>9</v>
      </c>
      <c r="H5" s="43">
        <v>9</v>
      </c>
      <c r="I5" s="43">
        <v>9</v>
      </c>
      <c r="J5" s="5">
        <f>SUM(D5:I5)</f>
        <v>55</v>
      </c>
      <c r="K5" s="5">
        <v>60</v>
      </c>
      <c r="L5" s="5">
        <f>_xlfn.FLOOR.PRECISE(Q5, TRUE)</f>
        <v>1</v>
      </c>
      <c r="Q5">
        <f t="shared" ref="Q5:Q29" si="0">_xlfn.RANK.AVG(J5,$J$5:$J$32,0)</f>
        <v>1</v>
      </c>
    </row>
    <row r="6" spans="2:17" ht="22.5" customHeight="1" x14ac:dyDescent="0.25">
      <c r="B6" s="43">
        <v>2</v>
      </c>
      <c r="C6" s="8" t="s">
        <v>64</v>
      </c>
      <c r="D6" s="43">
        <v>8</v>
      </c>
      <c r="E6" s="43">
        <v>9</v>
      </c>
      <c r="F6" s="43">
        <v>10</v>
      </c>
      <c r="G6" s="43">
        <v>9</v>
      </c>
      <c r="H6" s="43">
        <v>9</v>
      </c>
      <c r="I6" s="43">
        <v>9</v>
      </c>
      <c r="J6" s="5">
        <f>SUM(D6:I6)</f>
        <v>54</v>
      </c>
      <c r="K6" s="5">
        <v>60</v>
      </c>
      <c r="L6" s="5">
        <f>_xlfn.FLOOR.PRECISE(Q6, TRUE)</f>
        <v>2</v>
      </c>
      <c r="Q6">
        <f t="shared" si="0"/>
        <v>2</v>
      </c>
    </row>
    <row r="7" spans="2:17" ht="22.5" customHeight="1" x14ac:dyDescent="0.25">
      <c r="B7" s="43">
        <v>3</v>
      </c>
      <c r="C7" s="8" t="s">
        <v>38</v>
      </c>
      <c r="D7" s="43">
        <v>8</v>
      </c>
      <c r="E7" s="43">
        <v>9</v>
      </c>
      <c r="F7" s="43">
        <v>10</v>
      </c>
      <c r="G7" s="43">
        <v>9</v>
      </c>
      <c r="H7" s="43">
        <v>8</v>
      </c>
      <c r="I7" s="43">
        <v>8</v>
      </c>
      <c r="J7" s="5">
        <f>SUM(D7:I7)</f>
        <v>52</v>
      </c>
      <c r="K7" s="5">
        <v>60</v>
      </c>
      <c r="L7" s="5">
        <f>_xlfn.FLOOR.PRECISE(Q7, TRUE)</f>
        <v>3</v>
      </c>
      <c r="Q7">
        <f t="shared" si="0"/>
        <v>3</v>
      </c>
    </row>
    <row r="8" spans="2:17" ht="22.5" customHeight="1" x14ac:dyDescent="0.25">
      <c r="B8" s="43">
        <v>4</v>
      </c>
      <c r="C8" s="9" t="s">
        <v>66</v>
      </c>
      <c r="D8" s="43">
        <v>8</v>
      </c>
      <c r="E8" s="43">
        <v>9</v>
      </c>
      <c r="F8" s="43">
        <v>10</v>
      </c>
      <c r="G8" s="43">
        <v>8</v>
      </c>
      <c r="H8" s="43">
        <v>8</v>
      </c>
      <c r="I8" s="43">
        <v>7</v>
      </c>
      <c r="J8" s="5">
        <f>SUM(D8:I8)</f>
        <v>50</v>
      </c>
      <c r="K8" s="5">
        <v>60</v>
      </c>
      <c r="L8" s="5">
        <f>_xlfn.FLOOR.PRECISE(Q8, TRUE)</f>
        <v>4</v>
      </c>
      <c r="Q8">
        <f t="shared" si="0"/>
        <v>4.5</v>
      </c>
    </row>
    <row r="9" spans="2:17" ht="22.5" customHeight="1" x14ac:dyDescent="0.25">
      <c r="B9" s="43">
        <v>5</v>
      </c>
      <c r="C9" s="9" t="s">
        <v>42</v>
      </c>
      <c r="D9" s="43">
        <v>8</v>
      </c>
      <c r="E9" s="43">
        <v>8</v>
      </c>
      <c r="F9" s="43">
        <v>9</v>
      </c>
      <c r="G9" s="43">
        <v>10</v>
      </c>
      <c r="H9" s="43">
        <v>7</v>
      </c>
      <c r="I9" s="43">
        <v>8</v>
      </c>
      <c r="J9" s="5">
        <f>SUM(D9:I9)</f>
        <v>50</v>
      </c>
      <c r="K9" s="5">
        <v>60</v>
      </c>
      <c r="L9" s="5">
        <f>_xlfn.FLOOR.PRECISE(Q9, TRUE)</f>
        <v>4</v>
      </c>
      <c r="Q9">
        <f t="shared" si="0"/>
        <v>4.5</v>
      </c>
    </row>
    <row r="10" spans="2:17" ht="22.5" customHeight="1" x14ac:dyDescent="0.25">
      <c r="B10" s="43">
        <v>6</v>
      </c>
      <c r="C10" s="9" t="s">
        <v>67</v>
      </c>
      <c r="D10" s="43">
        <v>8</v>
      </c>
      <c r="E10" s="43">
        <v>8</v>
      </c>
      <c r="F10" s="43">
        <v>10</v>
      </c>
      <c r="G10" s="43">
        <v>8</v>
      </c>
      <c r="H10" s="43">
        <v>8</v>
      </c>
      <c r="I10" s="43">
        <v>7</v>
      </c>
      <c r="J10" s="5">
        <f>SUM(D10:I10)</f>
        <v>49</v>
      </c>
      <c r="K10" s="5">
        <v>60</v>
      </c>
      <c r="L10" s="5">
        <f>_xlfn.FLOOR.PRECISE(Q10, TRUE)</f>
        <v>7</v>
      </c>
      <c r="Q10">
        <f t="shared" si="0"/>
        <v>7.5</v>
      </c>
    </row>
    <row r="11" spans="2:17" ht="22.5" customHeight="1" x14ac:dyDescent="0.25">
      <c r="B11" s="43">
        <v>7</v>
      </c>
      <c r="C11" s="9" t="s">
        <v>43</v>
      </c>
      <c r="D11" s="43">
        <v>9</v>
      </c>
      <c r="E11" s="43">
        <v>8</v>
      </c>
      <c r="F11" s="43">
        <v>9</v>
      </c>
      <c r="G11" s="43">
        <v>8</v>
      </c>
      <c r="H11" s="43">
        <v>7</v>
      </c>
      <c r="I11" s="43">
        <v>8</v>
      </c>
      <c r="J11" s="5">
        <f>SUM(D11:I11)</f>
        <v>49</v>
      </c>
      <c r="K11" s="5">
        <v>60</v>
      </c>
      <c r="L11" s="5">
        <f>_xlfn.FLOOR.PRECISE(Q11, TRUE)</f>
        <v>7</v>
      </c>
      <c r="Q11">
        <f t="shared" si="0"/>
        <v>7.5</v>
      </c>
    </row>
    <row r="12" spans="2:17" ht="22.5" customHeight="1" x14ac:dyDescent="0.25">
      <c r="B12" s="43">
        <v>8</v>
      </c>
      <c r="C12" s="9" t="s">
        <v>41</v>
      </c>
      <c r="D12" s="43">
        <v>8</v>
      </c>
      <c r="E12" s="43">
        <v>8</v>
      </c>
      <c r="F12" s="43">
        <v>10</v>
      </c>
      <c r="G12" s="43">
        <v>8</v>
      </c>
      <c r="H12" s="43">
        <v>7</v>
      </c>
      <c r="I12" s="43">
        <v>8</v>
      </c>
      <c r="J12" s="5">
        <f>SUM(D12:I12)</f>
        <v>49</v>
      </c>
      <c r="K12" s="5">
        <v>60</v>
      </c>
      <c r="L12" s="5">
        <f>_xlfn.FLOOR.PRECISE(Q12, TRUE)</f>
        <v>7</v>
      </c>
      <c r="Q12">
        <f t="shared" si="0"/>
        <v>7.5</v>
      </c>
    </row>
    <row r="13" spans="2:17" ht="22.5" customHeight="1" x14ac:dyDescent="0.25">
      <c r="B13" s="43">
        <v>9</v>
      </c>
      <c r="C13" s="9" t="s">
        <v>19</v>
      </c>
      <c r="D13" s="43">
        <v>9</v>
      </c>
      <c r="E13" s="43">
        <v>8</v>
      </c>
      <c r="F13" s="43">
        <v>10</v>
      </c>
      <c r="G13" s="43">
        <v>7</v>
      </c>
      <c r="H13" s="43">
        <v>7</v>
      </c>
      <c r="I13" s="43">
        <v>8</v>
      </c>
      <c r="J13" s="5">
        <f>SUM(D13:I13)</f>
        <v>49</v>
      </c>
      <c r="K13" s="5">
        <v>60</v>
      </c>
      <c r="L13" s="5">
        <f>_xlfn.FLOOR.PRECISE(Q13, TRUE)</f>
        <v>7</v>
      </c>
      <c r="Q13">
        <f t="shared" si="0"/>
        <v>7.5</v>
      </c>
    </row>
    <row r="14" spans="2:17" ht="22.5" customHeight="1" x14ac:dyDescent="0.25">
      <c r="B14" s="43">
        <v>10</v>
      </c>
      <c r="C14" s="11" t="s">
        <v>68</v>
      </c>
      <c r="D14" s="43">
        <v>8</v>
      </c>
      <c r="E14" s="43">
        <v>8</v>
      </c>
      <c r="F14" s="43">
        <v>8</v>
      </c>
      <c r="G14" s="43">
        <v>8</v>
      </c>
      <c r="H14" s="43">
        <v>8</v>
      </c>
      <c r="I14" s="43">
        <v>8</v>
      </c>
      <c r="J14" s="3">
        <f>SUM(D14:I14)</f>
        <v>48</v>
      </c>
      <c r="K14" s="5">
        <v>60</v>
      </c>
      <c r="L14" s="5">
        <f>_xlfn.FLOOR.PRECISE(Q14, TRUE)</f>
        <v>13</v>
      </c>
      <c r="Q14">
        <f t="shared" si="0"/>
        <v>13</v>
      </c>
    </row>
    <row r="15" spans="2:17" ht="22.5" customHeight="1" x14ac:dyDescent="0.25">
      <c r="B15" s="43">
        <v>11</v>
      </c>
      <c r="C15" s="11" t="s">
        <v>71</v>
      </c>
      <c r="D15" s="43">
        <v>8</v>
      </c>
      <c r="E15" s="43">
        <v>8</v>
      </c>
      <c r="F15" s="43">
        <v>8</v>
      </c>
      <c r="G15" s="43">
        <v>8</v>
      </c>
      <c r="H15" s="43">
        <v>8</v>
      </c>
      <c r="I15" s="43">
        <v>8</v>
      </c>
      <c r="J15" s="3">
        <f>SUM(D15:I15)</f>
        <v>48</v>
      </c>
      <c r="K15" s="5">
        <v>60</v>
      </c>
      <c r="L15" s="5">
        <f>_xlfn.FLOOR.PRECISE(Q15, TRUE)</f>
        <v>13</v>
      </c>
      <c r="Q15">
        <f t="shared" si="0"/>
        <v>13</v>
      </c>
    </row>
    <row r="16" spans="2:17" ht="22.5" customHeight="1" x14ac:dyDescent="0.25">
      <c r="B16" s="43">
        <v>12</v>
      </c>
      <c r="C16" s="11" t="s">
        <v>50</v>
      </c>
      <c r="D16" s="43">
        <v>8</v>
      </c>
      <c r="E16" s="43">
        <v>8</v>
      </c>
      <c r="F16" s="43">
        <v>9</v>
      </c>
      <c r="G16" s="43">
        <v>8</v>
      </c>
      <c r="H16" s="43">
        <v>7</v>
      </c>
      <c r="I16" s="43">
        <v>8</v>
      </c>
      <c r="J16" s="3">
        <f>SUM(D16:I16)</f>
        <v>48</v>
      </c>
      <c r="K16" s="5">
        <v>60</v>
      </c>
      <c r="L16" s="5">
        <f>_xlfn.FLOOR.PRECISE(Q16, TRUE)</f>
        <v>13</v>
      </c>
      <c r="Q16">
        <f t="shared" si="0"/>
        <v>13</v>
      </c>
    </row>
    <row r="17" spans="2:17" ht="22.5" customHeight="1" x14ac:dyDescent="0.25">
      <c r="B17" s="43">
        <v>13</v>
      </c>
      <c r="C17" s="11" t="s">
        <v>69</v>
      </c>
      <c r="D17" s="43">
        <v>9</v>
      </c>
      <c r="E17" s="43">
        <v>8</v>
      </c>
      <c r="F17" s="43">
        <v>7</v>
      </c>
      <c r="G17" s="43">
        <v>8</v>
      </c>
      <c r="H17" s="43">
        <v>8</v>
      </c>
      <c r="I17" s="43">
        <v>8</v>
      </c>
      <c r="J17" s="3">
        <f>SUM(D17:I17)</f>
        <v>48</v>
      </c>
      <c r="K17" s="5">
        <v>60</v>
      </c>
      <c r="L17" s="5">
        <f>_xlfn.FLOOR.PRECISE(Q17, TRUE)</f>
        <v>13</v>
      </c>
      <c r="Q17">
        <f t="shared" si="0"/>
        <v>13</v>
      </c>
    </row>
    <row r="18" spans="2:17" ht="22.5" customHeight="1" x14ac:dyDescent="0.25">
      <c r="B18" s="43">
        <v>14</v>
      </c>
      <c r="C18" s="46" t="s">
        <v>70</v>
      </c>
      <c r="D18" s="45">
        <v>8</v>
      </c>
      <c r="E18" s="45">
        <v>9</v>
      </c>
      <c r="F18" s="45">
        <v>10</v>
      </c>
      <c r="G18" s="45">
        <v>7</v>
      </c>
      <c r="H18" s="45">
        <v>7</v>
      </c>
      <c r="I18" s="45">
        <v>7</v>
      </c>
      <c r="J18" s="13">
        <f>SUM(D18:I18)</f>
        <v>48</v>
      </c>
      <c r="K18" s="5">
        <v>60</v>
      </c>
      <c r="L18" s="5">
        <f>_xlfn.FLOOR.PRECISE(Q18, TRUE)</f>
        <v>13</v>
      </c>
      <c r="Q18">
        <f t="shared" si="0"/>
        <v>13</v>
      </c>
    </row>
    <row r="19" spans="2:17" ht="22.5" customHeight="1" x14ac:dyDescent="0.25">
      <c r="B19" s="43">
        <v>15</v>
      </c>
      <c r="C19" s="9" t="s">
        <v>40</v>
      </c>
      <c r="D19" s="43">
        <v>7</v>
      </c>
      <c r="E19" s="43">
        <v>8</v>
      </c>
      <c r="F19" s="43">
        <v>10</v>
      </c>
      <c r="G19" s="43">
        <v>8</v>
      </c>
      <c r="H19" s="43">
        <v>7</v>
      </c>
      <c r="I19" s="43">
        <v>7</v>
      </c>
      <c r="J19" s="5">
        <f>SUM(D19:I19)</f>
        <v>47</v>
      </c>
      <c r="K19" s="5">
        <v>60</v>
      </c>
      <c r="L19" s="5">
        <f>_xlfn.FLOOR.PRECISE(Q19, TRUE)</f>
        <v>17</v>
      </c>
      <c r="Q19">
        <f t="shared" si="0"/>
        <v>17</v>
      </c>
    </row>
    <row r="20" spans="2:17" ht="22.5" customHeight="1" x14ac:dyDescent="0.25">
      <c r="B20" s="43">
        <v>16</v>
      </c>
      <c r="C20" s="9" t="s">
        <v>44</v>
      </c>
      <c r="D20" s="43">
        <v>7</v>
      </c>
      <c r="E20" s="43">
        <v>8</v>
      </c>
      <c r="F20" s="43">
        <v>8</v>
      </c>
      <c r="G20" s="43">
        <v>8</v>
      </c>
      <c r="H20" s="43">
        <v>8</v>
      </c>
      <c r="I20" s="43">
        <v>8</v>
      </c>
      <c r="J20" s="5">
        <f>SUM(D20:I20)</f>
        <v>47</v>
      </c>
      <c r="K20" s="5">
        <v>60</v>
      </c>
      <c r="L20" s="5">
        <f>_xlfn.FLOOR.PRECISE(Q20, TRUE)</f>
        <v>17</v>
      </c>
      <c r="Q20">
        <f t="shared" si="0"/>
        <v>17</v>
      </c>
    </row>
    <row r="21" spans="2:17" ht="22.5" customHeight="1" x14ac:dyDescent="0.25">
      <c r="B21" s="43">
        <v>17</v>
      </c>
      <c r="C21" s="9" t="s">
        <v>45</v>
      </c>
      <c r="D21" s="43">
        <v>7</v>
      </c>
      <c r="E21" s="43">
        <v>8</v>
      </c>
      <c r="F21" s="43">
        <v>8</v>
      </c>
      <c r="G21" s="43">
        <v>8</v>
      </c>
      <c r="H21" s="43">
        <v>8</v>
      </c>
      <c r="I21" s="43">
        <v>8</v>
      </c>
      <c r="J21" s="5">
        <f>SUM(D21:I21)</f>
        <v>47</v>
      </c>
      <c r="K21" s="5">
        <v>60</v>
      </c>
      <c r="L21" s="5">
        <f>_xlfn.FLOOR.PRECISE(Q21, TRUE)</f>
        <v>17</v>
      </c>
      <c r="Q21">
        <f t="shared" si="0"/>
        <v>17</v>
      </c>
    </row>
    <row r="22" spans="2:17" ht="22.5" customHeight="1" x14ac:dyDescent="0.25">
      <c r="B22" s="43">
        <v>18</v>
      </c>
      <c r="C22" s="12" t="s">
        <v>68</v>
      </c>
      <c r="D22" s="44">
        <v>7</v>
      </c>
      <c r="E22" s="44">
        <v>7</v>
      </c>
      <c r="F22" s="44">
        <v>7</v>
      </c>
      <c r="G22" s="44">
        <v>8</v>
      </c>
      <c r="H22" s="44">
        <v>9</v>
      </c>
      <c r="I22" s="44">
        <v>8</v>
      </c>
      <c r="J22" s="14">
        <f>SUM(D22:I22)</f>
        <v>46</v>
      </c>
      <c r="K22" s="5">
        <v>60</v>
      </c>
      <c r="L22" s="5">
        <f>_xlfn.FLOOR.PRECISE(Q22, TRUE)</f>
        <v>21</v>
      </c>
      <c r="Q22">
        <f t="shared" si="0"/>
        <v>21.5</v>
      </c>
    </row>
    <row r="23" spans="2:17" ht="22.5" customHeight="1" x14ac:dyDescent="0.25">
      <c r="B23" s="43">
        <v>19</v>
      </c>
      <c r="C23" s="9" t="s">
        <v>51</v>
      </c>
      <c r="D23" s="43">
        <v>7</v>
      </c>
      <c r="E23" s="43">
        <v>8</v>
      </c>
      <c r="F23" s="43">
        <v>9</v>
      </c>
      <c r="G23" s="43">
        <v>7</v>
      </c>
      <c r="H23" s="43">
        <v>8</v>
      </c>
      <c r="I23" s="43">
        <v>7</v>
      </c>
      <c r="J23" s="5">
        <f>SUM(D23:I23)</f>
        <v>46</v>
      </c>
      <c r="K23" s="5">
        <v>60</v>
      </c>
      <c r="L23" s="5">
        <f>_xlfn.FLOOR.PRECISE(Q23, TRUE)</f>
        <v>21</v>
      </c>
      <c r="Q23">
        <f t="shared" si="0"/>
        <v>21.5</v>
      </c>
    </row>
    <row r="24" spans="2:17" ht="22.5" customHeight="1" x14ac:dyDescent="0.25">
      <c r="B24" s="43">
        <v>20</v>
      </c>
      <c r="C24" s="9" t="s">
        <v>47</v>
      </c>
      <c r="D24" s="43">
        <v>7</v>
      </c>
      <c r="E24" s="43">
        <v>8</v>
      </c>
      <c r="F24" s="43">
        <v>7</v>
      </c>
      <c r="G24" s="43">
        <v>9</v>
      </c>
      <c r="H24" s="43">
        <v>8</v>
      </c>
      <c r="I24" s="43">
        <v>7</v>
      </c>
      <c r="J24" s="5">
        <f>SUM(D24:I24)</f>
        <v>46</v>
      </c>
      <c r="K24" s="5">
        <v>60</v>
      </c>
      <c r="L24" s="5">
        <f>_xlfn.FLOOR.PRECISE(Q24, TRUE)</f>
        <v>21</v>
      </c>
      <c r="Q24">
        <f t="shared" si="0"/>
        <v>21.5</v>
      </c>
    </row>
    <row r="25" spans="2:17" ht="22.5" customHeight="1" x14ac:dyDescent="0.25">
      <c r="B25" s="43">
        <v>21</v>
      </c>
      <c r="C25" s="11" t="s">
        <v>49</v>
      </c>
      <c r="D25" s="43">
        <v>8</v>
      </c>
      <c r="E25" s="43">
        <v>8</v>
      </c>
      <c r="F25" s="43">
        <v>8</v>
      </c>
      <c r="G25" s="43">
        <v>8</v>
      </c>
      <c r="H25" s="43">
        <v>7</v>
      </c>
      <c r="I25" s="43">
        <v>7</v>
      </c>
      <c r="J25" s="3">
        <f>SUM(D25:I25)</f>
        <v>46</v>
      </c>
      <c r="K25" s="5">
        <v>60</v>
      </c>
      <c r="L25" s="5">
        <f>_xlfn.FLOOR.PRECISE(Q25, TRUE)</f>
        <v>21</v>
      </c>
      <c r="Q25">
        <f t="shared" si="0"/>
        <v>21.5</v>
      </c>
    </row>
    <row r="26" spans="2:17" ht="22.5" customHeight="1" x14ac:dyDescent="0.25">
      <c r="B26" s="43">
        <v>22</v>
      </c>
      <c r="C26" s="9" t="s">
        <v>46</v>
      </c>
      <c r="D26" s="43">
        <v>8</v>
      </c>
      <c r="E26" s="43">
        <v>8</v>
      </c>
      <c r="F26" s="43">
        <v>8</v>
      </c>
      <c r="G26" s="43">
        <v>8</v>
      </c>
      <c r="H26" s="43">
        <v>7</v>
      </c>
      <c r="I26" s="43">
        <v>7</v>
      </c>
      <c r="J26" s="5">
        <f>SUM(D26:I26)</f>
        <v>46</v>
      </c>
      <c r="K26" s="5">
        <v>60</v>
      </c>
      <c r="L26" s="5">
        <f>_xlfn.FLOOR.PRECISE(Q26, TRUE)</f>
        <v>21</v>
      </c>
      <c r="Q26">
        <f t="shared" si="0"/>
        <v>21.5</v>
      </c>
    </row>
    <row r="27" spans="2:17" ht="22.5" customHeight="1" x14ac:dyDescent="0.25">
      <c r="B27" s="43">
        <v>23</v>
      </c>
      <c r="C27" s="11" t="s">
        <v>52</v>
      </c>
      <c r="D27" s="43">
        <v>8</v>
      </c>
      <c r="E27" s="43">
        <v>8</v>
      </c>
      <c r="F27" s="43">
        <v>7</v>
      </c>
      <c r="G27" s="43">
        <v>7</v>
      </c>
      <c r="H27" s="43">
        <v>8</v>
      </c>
      <c r="I27" s="43">
        <v>8</v>
      </c>
      <c r="J27" s="3">
        <f>SUM(D27:I27)</f>
        <v>46</v>
      </c>
      <c r="K27" s="5">
        <v>60</v>
      </c>
      <c r="L27" s="5">
        <f>_xlfn.FLOOR.PRECISE(Q27, TRUE)</f>
        <v>21</v>
      </c>
      <c r="Q27">
        <f t="shared" si="0"/>
        <v>21.5</v>
      </c>
    </row>
    <row r="28" spans="2:17" ht="22.5" customHeight="1" x14ac:dyDescent="0.25">
      <c r="B28" s="43">
        <v>24</v>
      </c>
      <c r="C28" s="9" t="s">
        <v>39</v>
      </c>
      <c r="D28" s="43">
        <v>7</v>
      </c>
      <c r="E28" s="43">
        <v>7</v>
      </c>
      <c r="F28" s="43">
        <v>7</v>
      </c>
      <c r="G28" s="43">
        <v>8</v>
      </c>
      <c r="H28" s="43">
        <v>8</v>
      </c>
      <c r="I28" s="43">
        <v>8</v>
      </c>
      <c r="J28" s="5">
        <f>SUM(D28:I28)</f>
        <v>45</v>
      </c>
      <c r="K28" s="5">
        <v>60</v>
      </c>
      <c r="L28" s="5">
        <f>_xlfn.FLOOR.PRECISE(Q28, TRUE)</f>
        <v>25</v>
      </c>
      <c r="Q28">
        <f t="shared" si="0"/>
        <v>25.5</v>
      </c>
    </row>
    <row r="29" spans="2:17" ht="22.5" customHeight="1" x14ac:dyDescent="0.25">
      <c r="B29" s="43">
        <v>25</v>
      </c>
      <c r="C29" s="11" t="s">
        <v>48</v>
      </c>
      <c r="D29" s="43">
        <v>7</v>
      </c>
      <c r="E29" s="43">
        <v>7</v>
      </c>
      <c r="F29" s="43">
        <v>7</v>
      </c>
      <c r="G29" s="43">
        <v>8</v>
      </c>
      <c r="H29" s="43">
        <v>8</v>
      </c>
      <c r="I29" s="43">
        <v>8</v>
      </c>
      <c r="J29" s="3">
        <f>SUM(D29:I29)</f>
        <v>45</v>
      </c>
      <c r="K29" s="5">
        <v>60</v>
      </c>
      <c r="L29" s="5">
        <f>_xlfn.FLOOR.PRECISE(Q29, TRUE)</f>
        <v>25</v>
      </c>
      <c r="Q29">
        <f t="shared" si="0"/>
        <v>25.5</v>
      </c>
    </row>
    <row r="30" spans="2:17" ht="22.5" customHeight="1" x14ac:dyDescent="0.25">
      <c r="B30" s="20"/>
      <c r="C30" s="23"/>
      <c r="D30" s="3"/>
      <c r="E30" s="3"/>
      <c r="F30" s="3"/>
      <c r="G30" s="3"/>
      <c r="H30" s="3"/>
      <c r="I30" s="3"/>
      <c r="J30" s="3"/>
      <c r="K30" s="5"/>
      <c r="L30" s="5"/>
    </row>
    <row r="31" spans="2:17" ht="22.5" customHeight="1" x14ac:dyDescent="0.25">
      <c r="B31" s="20"/>
      <c r="C31" s="24" t="s">
        <v>80</v>
      </c>
      <c r="D31" s="3">
        <f>SUM(D5:D29)</f>
        <v>196</v>
      </c>
      <c r="E31" s="3">
        <f t="shared" ref="E31:I31" si="1">SUM(E5:E29)</f>
        <v>202</v>
      </c>
      <c r="F31" s="3">
        <f t="shared" si="1"/>
        <v>216</v>
      </c>
      <c r="G31" s="3">
        <f t="shared" si="1"/>
        <v>202</v>
      </c>
      <c r="H31" s="3">
        <f t="shared" si="1"/>
        <v>194</v>
      </c>
      <c r="I31" s="3">
        <f t="shared" si="1"/>
        <v>194</v>
      </c>
      <c r="J31" s="3"/>
      <c r="K31" s="5"/>
      <c r="L31" s="5"/>
    </row>
    <row r="32" spans="2:17" ht="22.5" customHeight="1" x14ac:dyDescent="0.25">
      <c r="B32" s="15"/>
      <c r="C32" s="16" t="s">
        <v>78</v>
      </c>
      <c r="D32" s="17">
        <f>AVERAGE(D5:D29,10)</f>
        <v>7.9230769230769234</v>
      </c>
      <c r="E32" s="17">
        <f t="shared" ref="E32:H32" si="2">AVERAGE(E5:E29,10)</f>
        <v>8.1538461538461533</v>
      </c>
      <c r="F32" s="17">
        <f t="shared" si="2"/>
        <v>8.6923076923076916</v>
      </c>
      <c r="G32" s="17">
        <f t="shared" si="2"/>
        <v>8.1538461538461533</v>
      </c>
      <c r="H32" s="17">
        <f t="shared" si="2"/>
        <v>7.8461538461538458</v>
      </c>
      <c r="I32" s="17">
        <f>AVERAGE(I5:I29,10)</f>
        <v>7.8461538461538458</v>
      </c>
      <c r="J32" s="17">
        <f>AVERAGE(J5:J29,60)</f>
        <v>48.615384615384613</v>
      </c>
      <c r="K32" s="17">
        <f>AVERAGE(K5:K29,60)</f>
        <v>60</v>
      </c>
      <c r="L32" s="5"/>
    </row>
    <row r="33" spans="2:12" ht="15" customHeight="1" x14ac:dyDescent="0.25">
      <c r="B33" s="27" t="s">
        <v>63</v>
      </c>
      <c r="C33" s="27"/>
      <c r="D33" s="37" t="s">
        <v>57</v>
      </c>
      <c r="E33" s="38"/>
      <c r="F33" s="38"/>
      <c r="G33" s="38"/>
      <c r="H33" s="38"/>
      <c r="I33" s="38"/>
      <c r="J33" s="38"/>
      <c r="K33" s="38"/>
      <c r="L33" s="39"/>
    </row>
    <row r="34" spans="2:12" ht="15" customHeight="1" x14ac:dyDescent="0.25">
      <c r="B34" s="28"/>
      <c r="C34" s="28"/>
      <c r="D34" s="40"/>
      <c r="E34" s="41"/>
      <c r="F34" s="41"/>
      <c r="G34" s="41"/>
      <c r="H34" s="41"/>
      <c r="I34" s="41"/>
      <c r="J34" s="41"/>
      <c r="K34" s="41"/>
      <c r="L34" s="42"/>
    </row>
    <row r="35" spans="2:12" x14ac:dyDescent="0.25">
      <c r="E35" s="7"/>
      <c r="F35" s="7"/>
      <c r="G35" s="7"/>
    </row>
    <row r="36" spans="2:12" ht="15.75" x14ac:dyDescent="0.25">
      <c r="B36" s="6" t="s">
        <v>53</v>
      </c>
      <c r="E36" s="7"/>
      <c r="F36" s="7"/>
      <c r="G36" s="7"/>
      <c r="J36" s="6" t="s">
        <v>54</v>
      </c>
    </row>
    <row r="37" spans="2:12" x14ac:dyDescent="0.25">
      <c r="E37" s="7"/>
      <c r="F37" s="7"/>
      <c r="G37" s="7"/>
    </row>
    <row r="38" spans="2:12" ht="15.75" x14ac:dyDescent="0.25">
      <c r="B38" t="s">
        <v>56</v>
      </c>
      <c r="C38" s="6"/>
      <c r="J38" t="s">
        <v>58</v>
      </c>
    </row>
  </sheetData>
  <sortState ref="B5:L29">
    <sortCondition ref="L5:L29"/>
  </sortState>
  <mergeCells count="3">
    <mergeCell ref="B1:L3"/>
    <mergeCell ref="B33:C34"/>
    <mergeCell ref="D33:L3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3rd</vt:lpstr>
      <vt:lpstr>Class 4th</vt:lpstr>
      <vt:lpstr>Class 5th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cp:lastPrinted>2015-11-13T17:16:48Z</cp:lastPrinted>
  <dcterms:created xsi:type="dcterms:W3CDTF">2015-09-10T16:39:12Z</dcterms:created>
  <dcterms:modified xsi:type="dcterms:W3CDTF">2016-01-14T17:51:01Z</dcterms:modified>
</cp:coreProperties>
</file>