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ordonG/iCloud Drive (Archive)/Documents/Work/hotaling_data_analyist/tasr/teton_trends/invert_data/raw_data/"/>
    </mc:Choice>
  </mc:AlternateContent>
  <xr:revisionPtr revIDLastSave="0" documentId="13_ncr:1_{FA9F9072-C87B-FC4D-9445-FAEC909778D5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all_data" sheetId="1" r:id="rId1"/>
    <sheet name="taxa" sheetId="3" r:id="rId2"/>
  </sheets>
  <definedNames>
    <definedName name="_xlnm._FilterDatabase" localSheetId="0" hidden="1">all_data!$G$1:$G$2</definedName>
    <definedName name="_xlnm.Extract" localSheetId="0">all_data!#REF!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7" i="1" l="1"/>
  <c r="H164" i="1"/>
  <c r="AF365" i="1"/>
  <c r="AG365" i="1" s="1"/>
  <c r="AF371" i="1"/>
  <c r="AG371" i="1" s="1"/>
  <c r="AF359" i="1"/>
  <c r="AG359" i="1" s="1"/>
  <c r="AF372" i="1"/>
  <c r="AG372" i="1" s="1"/>
  <c r="AF353" i="1"/>
  <c r="AG353" i="1" s="1"/>
  <c r="AF366" i="1"/>
  <c r="AG366" i="1" s="1"/>
  <c r="AF354" i="1"/>
  <c r="AG354" i="1" s="1"/>
  <c r="AF355" i="1"/>
  <c r="AG355" i="1" s="1"/>
  <c r="AF360" i="1"/>
  <c r="AG360" i="1" s="1"/>
  <c r="AF367" i="1"/>
  <c r="AG367" i="1" s="1"/>
  <c r="AF361" i="1"/>
  <c r="AG361" i="1" s="1"/>
  <c r="AF368" i="1"/>
  <c r="AG368" i="1" s="1"/>
  <c r="AF373" i="1"/>
  <c r="AG373" i="1" s="1"/>
  <c r="AF362" i="1"/>
  <c r="AG362" i="1" s="1"/>
  <c r="AF357" i="1"/>
  <c r="AG357" i="1" s="1"/>
  <c r="AF369" i="1"/>
  <c r="AG369" i="1" s="1"/>
  <c r="AF364" i="1"/>
  <c r="AG364" i="1" s="1"/>
  <c r="AF363" i="1"/>
  <c r="AG363" i="1" s="1"/>
  <c r="AF356" i="1"/>
  <c r="AG356" i="1" s="1"/>
  <c r="AF370" i="1"/>
  <c r="AG370" i="1" s="1"/>
  <c r="AF195" i="1"/>
  <c r="AG195" i="1" s="1"/>
  <c r="AF175" i="1"/>
  <c r="AG175" i="1" s="1"/>
  <c r="AF180" i="1"/>
  <c r="AG180" i="1" s="1"/>
  <c r="AF189" i="1"/>
  <c r="AG189" i="1" s="1"/>
  <c r="AF190" i="1"/>
  <c r="AG190" i="1" s="1"/>
  <c r="AF170" i="1"/>
  <c r="AG170" i="1" s="1"/>
  <c r="AF203" i="1"/>
  <c r="AG203" i="1" s="1"/>
  <c r="AF196" i="1"/>
  <c r="AG196" i="1" s="1"/>
  <c r="AF181" i="1"/>
  <c r="AG181" i="1" s="1"/>
  <c r="AF194" i="1"/>
  <c r="AG194" i="1" s="1"/>
  <c r="AF202" i="1"/>
  <c r="AG202" i="1" s="1"/>
  <c r="AF171" i="1"/>
  <c r="AG171" i="1" s="1"/>
  <c r="AF184" i="1"/>
  <c r="AG184" i="1" s="1"/>
  <c r="AF187" i="1"/>
  <c r="AG187" i="1" s="1"/>
  <c r="AF197" i="1"/>
  <c r="AG197" i="1" s="1"/>
  <c r="AF182" i="1"/>
  <c r="AG182" i="1" s="1"/>
  <c r="AF191" i="1"/>
  <c r="AG191" i="1" s="1"/>
  <c r="AF185" i="1"/>
  <c r="AG185" i="1" s="1"/>
  <c r="AF204" i="1"/>
  <c r="AG204" i="1" s="1"/>
  <c r="AF172" i="1"/>
  <c r="AG172" i="1" s="1"/>
  <c r="AF176" i="1"/>
  <c r="AG176" i="1" s="1"/>
  <c r="AF169" i="1"/>
  <c r="AG169" i="1" s="1"/>
  <c r="AF173" i="1"/>
  <c r="AG173" i="1" s="1"/>
  <c r="AF198" i="1"/>
  <c r="AG198" i="1" s="1"/>
  <c r="AF177" i="1"/>
  <c r="AG177" i="1" s="1"/>
  <c r="AF205" i="1"/>
  <c r="AG205" i="1" s="1"/>
  <c r="AF192" i="1"/>
  <c r="AG192" i="1" s="1"/>
  <c r="AF199" i="1"/>
  <c r="AG199" i="1" s="1"/>
  <c r="AF174" i="1"/>
  <c r="AG174" i="1" s="1"/>
  <c r="AF178" i="1"/>
  <c r="AG178" i="1" s="1"/>
  <c r="AF206" i="1"/>
  <c r="AG206" i="1" s="1"/>
  <c r="AF186" i="1"/>
  <c r="AG186" i="1" s="1"/>
  <c r="AF193" i="1"/>
  <c r="AG193" i="1" s="1"/>
  <c r="AF207" i="1"/>
  <c r="AG207" i="1" s="1"/>
  <c r="AF183" i="1"/>
  <c r="AG183" i="1" s="1"/>
  <c r="AF179" i="1"/>
  <c r="AG179" i="1" s="1"/>
  <c r="AF188" i="1"/>
  <c r="AG188" i="1" s="1"/>
  <c r="AF200" i="1"/>
  <c r="AG200" i="1" s="1"/>
  <c r="AF201" i="1"/>
  <c r="AG201" i="1" s="1"/>
  <c r="AF208" i="1"/>
  <c r="AG208" i="1" s="1"/>
  <c r="AF224" i="1"/>
  <c r="AG224" i="1" s="1"/>
  <c r="AF212" i="1"/>
  <c r="AG212" i="1" s="1"/>
  <c r="AF218" i="1"/>
  <c r="AG218" i="1" s="1"/>
  <c r="AF210" i="1"/>
  <c r="AG210" i="1" s="1"/>
  <c r="AF213" i="1"/>
  <c r="AG213" i="1" s="1"/>
  <c r="AF219" i="1"/>
  <c r="AG219" i="1" s="1"/>
  <c r="AF220" i="1"/>
  <c r="AG220" i="1" s="1"/>
  <c r="AF214" i="1"/>
  <c r="AG214" i="1" s="1"/>
  <c r="AF225" i="1"/>
  <c r="AG225" i="1" s="1"/>
  <c r="AF209" i="1"/>
  <c r="AG209" i="1" s="1"/>
  <c r="AF228" i="1"/>
  <c r="AG228" i="1" s="1"/>
  <c r="AF226" i="1"/>
  <c r="AG226" i="1" s="1"/>
  <c r="AF211" i="1"/>
  <c r="AG211" i="1" s="1"/>
  <c r="AF215" i="1"/>
  <c r="AG215" i="1" s="1"/>
  <c r="AF221" i="1"/>
  <c r="AG221" i="1" s="1"/>
  <c r="AF216" i="1"/>
  <c r="AG216" i="1" s="1"/>
  <c r="AF222" i="1"/>
  <c r="AG222" i="1" s="1"/>
  <c r="AF223" i="1"/>
  <c r="AG223" i="1" s="1"/>
  <c r="AF217" i="1"/>
  <c r="AG217" i="1" s="1"/>
  <c r="AF227" i="1"/>
  <c r="AG227" i="1" s="1"/>
  <c r="AF40" i="1"/>
  <c r="AG40" i="1" s="1"/>
  <c r="AF14" i="1"/>
  <c r="AG14" i="1" s="1"/>
  <c r="AF28" i="1"/>
  <c r="AG28" i="1" s="1"/>
  <c r="AF60" i="1"/>
  <c r="AG60" i="1" s="1"/>
  <c r="AF20" i="1"/>
  <c r="AG20" i="1" s="1"/>
  <c r="AF45" i="1"/>
  <c r="AG45" i="1" s="1"/>
  <c r="AF34" i="1"/>
  <c r="AG34" i="1" s="1"/>
  <c r="AF51" i="1"/>
  <c r="AG51" i="1" s="1"/>
  <c r="AF57" i="1"/>
  <c r="AG57" i="1" s="1"/>
  <c r="AF52" i="1"/>
  <c r="AG52" i="1" s="1"/>
  <c r="AF41" i="1"/>
  <c r="AG41" i="1" s="1"/>
  <c r="AF46" i="1"/>
  <c r="AG46" i="1" s="1"/>
  <c r="AF21" i="1"/>
  <c r="AG21" i="1" s="1"/>
  <c r="AF11" i="1"/>
  <c r="AG11" i="1" s="1"/>
  <c r="AF53" i="1"/>
  <c r="AG53" i="1" s="1"/>
  <c r="AF25" i="1"/>
  <c r="AG25" i="1" s="1"/>
  <c r="AF29" i="1"/>
  <c r="AG29" i="1" s="1"/>
  <c r="AF17" i="1"/>
  <c r="AG17" i="1" s="1"/>
  <c r="AF61" i="1"/>
  <c r="AG61" i="1" s="1"/>
  <c r="AF49" i="1"/>
  <c r="AG49" i="1" s="1"/>
  <c r="AF27" i="1"/>
  <c r="AG27" i="1" s="1"/>
  <c r="AF42" i="1"/>
  <c r="AG42" i="1" s="1"/>
  <c r="AF62" i="1"/>
  <c r="AG62" i="1" s="1"/>
  <c r="AF35" i="1"/>
  <c r="AG35" i="1" s="1"/>
  <c r="AF47" i="1"/>
  <c r="AG47" i="1" s="1"/>
  <c r="AF54" i="1"/>
  <c r="AG54" i="1" s="1"/>
  <c r="AF15" i="1"/>
  <c r="AG15" i="1" s="1"/>
  <c r="AF22" i="1"/>
  <c r="AG22" i="1" s="1"/>
  <c r="AF30" i="1"/>
  <c r="AG30" i="1" s="1"/>
  <c r="AF18" i="1"/>
  <c r="AG18" i="1" s="1"/>
  <c r="AF33" i="1"/>
  <c r="AG33" i="1" s="1"/>
  <c r="AF12" i="1"/>
  <c r="AG12" i="1" s="1"/>
  <c r="AF26" i="1"/>
  <c r="AG26" i="1" s="1"/>
  <c r="AF50" i="1"/>
  <c r="AG50" i="1" s="1"/>
  <c r="AF43" i="1"/>
  <c r="AG43" i="1" s="1"/>
  <c r="AF55" i="1"/>
  <c r="AG55" i="1" s="1"/>
  <c r="AF31" i="1"/>
  <c r="AG31" i="1" s="1"/>
  <c r="AF23" i="1"/>
  <c r="AG23" i="1" s="1"/>
  <c r="AF63" i="1"/>
  <c r="AG63" i="1" s="1"/>
  <c r="AF37" i="1"/>
  <c r="AG37" i="1" s="1"/>
  <c r="AF58" i="1"/>
  <c r="AG58" i="1" s="1"/>
  <c r="AF36" i="1"/>
  <c r="AG36" i="1" s="1"/>
  <c r="AF3" i="1"/>
  <c r="AG3" i="1" s="1"/>
  <c r="AF9" i="1"/>
  <c r="AG9" i="1" s="1"/>
  <c r="AF7" i="1"/>
  <c r="AF10" i="1"/>
  <c r="AG10" i="1" s="1"/>
  <c r="AF2" i="1"/>
  <c r="AG2" i="1" s="1"/>
  <c r="AF6" i="1"/>
  <c r="AG6" i="1" s="1"/>
  <c r="AF5" i="1"/>
  <c r="AG5" i="1" s="1"/>
  <c r="AF4" i="1"/>
  <c r="AG4" i="1" s="1"/>
  <c r="AF8" i="1"/>
  <c r="AG8" i="1" s="1"/>
  <c r="AF38" i="1"/>
  <c r="AG38" i="1" s="1"/>
  <c r="AF59" i="1"/>
  <c r="AG59" i="1" s="1"/>
  <c r="AF44" i="1"/>
  <c r="AG44" i="1" s="1"/>
  <c r="AF48" i="1"/>
  <c r="AG48" i="1" s="1"/>
  <c r="AF24" i="1"/>
  <c r="AG24" i="1" s="1"/>
  <c r="AF39" i="1"/>
  <c r="AG39" i="1" s="1"/>
  <c r="AF13" i="1"/>
  <c r="AG13" i="1" s="1"/>
  <c r="AF19" i="1"/>
  <c r="AG19" i="1" s="1"/>
  <c r="AF16" i="1"/>
  <c r="AG16" i="1" s="1"/>
  <c r="AF56" i="1"/>
  <c r="AG56" i="1" s="1"/>
  <c r="AF32" i="1"/>
  <c r="AG32" i="1" s="1"/>
  <c r="AF251" i="1"/>
  <c r="AG251" i="1" s="1"/>
  <c r="AF249" i="1"/>
  <c r="AG249" i="1" s="1"/>
  <c r="AF239" i="1"/>
  <c r="AG239" i="1" s="1"/>
  <c r="AF242" i="1"/>
  <c r="AG242" i="1" s="1"/>
  <c r="AF233" i="1"/>
  <c r="AG233" i="1" s="1"/>
  <c r="AF229" i="1"/>
  <c r="AG229" i="1" s="1"/>
  <c r="AF234" i="1"/>
  <c r="AG234" i="1" s="1"/>
  <c r="AF268" i="1"/>
  <c r="AG268" i="1" s="1"/>
  <c r="AF267" i="1"/>
  <c r="AG267" i="1" s="1"/>
  <c r="AF257" i="1"/>
  <c r="AG257" i="1" s="1"/>
  <c r="AF245" i="1"/>
  <c r="AG245" i="1" s="1"/>
  <c r="AF262" i="1"/>
  <c r="AG262" i="1" s="1"/>
  <c r="AF237" i="1"/>
  <c r="AG237" i="1" s="1"/>
  <c r="AF252" i="1"/>
  <c r="AG252" i="1" s="1"/>
  <c r="AF235" i="1"/>
  <c r="AG235" i="1" s="1"/>
  <c r="AF246" i="1"/>
  <c r="AG246" i="1" s="1"/>
  <c r="AF230" i="1"/>
  <c r="AG230" i="1" s="1"/>
  <c r="AF260" i="1"/>
  <c r="AG260" i="1" s="1"/>
  <c r="AF243" i="1"/>
  <c r="AG243" i="1" s="1"/>
  <c r="AF240" i="1"/>
  <c r="AG240" i="1" s="1"/>
  <c r="AF253" i="1"/>
  <c r="AG253" i="1" s="1"/>
  <c r="AF231" i="1"/>
  <c r="AG231" i="1" s="1"/>
  <c r="AF236" i="1"/>
  <c r="AG236" i="1" s="1"/>
  <c r="AF247" i="1"/>
  <c r="AG247" i="1" s="1"/>
  <c r="AF259" i="1"/>
  <c r="AG259" i="1" s="1"/>
  <c r="AF264" i="1"/>
  <c r="AG264" i="1" s="1"/>
  <c r="AF254" i="1"/>
  <c r="AG254" i="1" s="1"/>
  <c r="AF250" i="1"/>
  <c r="AG250" i="1" s="1"/>
  <c r="AF238" i="1"/>
  <c r="AG238" i="1" s="1"/>
  <c r="AF265" i="1"/>
  <c r="AG265" i="1" s="1"/>
  <c r="AF255" i="1"/>
  <c r="AG255" i="1" s="1"/>
  <c r="AF261" i="1"/>
  <c r="AG261" i="1" s="1"/>
  <c r="AF266" i="1"/>
  <c r="AG266" i="1" s="1"/>
  <c r="AF241" i="1"/>
  <c r="AG241" i="1" s="1"/>
  <c r="AF256" i="1"/>
  <c r="AG256" i="1" s="1"/>
  <c r="AF232" i="1"/>
  <c r="AG232" i="1" s="1"/>
  <c r="AF248" i="1"/>
  <c r="AG248" i="1" s="1"/>
  <c r="AF258" i="1"/>
  <c r="AG258" i="1" s="1"/>
  <c r="AF244" i="1"/>
  <c r="AG244" i="1" s="1"/>
  <c r="AF263" i="1"/>
  <c r="AG263" i="1" s="1"/>
  <c r="AF340" i="1"/>
  <c r="AG340" i="1" s="1"/>
  <c r="AF349" i="1"/>
  <c r="AG349" i="1" s="1"/>
  <c r="AF284" i="1"/>
  <c r="AG284" i="1" s="1"/>
  <c r="AF316" i="1"/>
  <c r="AG316" i="1" s="1"/>
  <c r="AF336" i="1"/>
  <c r="AG336" i="1" s="1"/>
  <c r="AF300" i="1"/>
  <c r="AG300" i="1" s="1"/>
  <c r="AF292" i="1"/>
  <c r="AG292" i="1" s="1"/>
  <c r="AF285" i="1"/>
  <c r="AG285" i="1" s="1"/>
  <c r="AF304" i="1"/>
  <c r="AG304" i="1" s="1"/>
  <c r="AF324" i="1"/>
  <c r="AG324" i="1" s="1"/>
  <c r="AF281" i="1"/>
  <c r="AG281" i="1" s="1"/>
  <c r="AF323" i="1"/>
  <c r="AG323" i="1" s="1"/>
  <c r="AF297" i="1"/>
  <c r="AG297" i="1" s="1"/>
  <c r="AF277" i="1"/>
  <c r="AG277" i="1" s="1"/>
  <c r="AF306" i="1"/>
  <c r="AG306" i="1" s="1"/>
  <c r="AF329" i="1"/>
  <c r="AG329" i="1" s="1"/>
  <c r="AF296" i="1"/>
  <c r="AG296" i="1" s="1"/>
  <c r="AF341" i="1"/>
  <c r="AG341" i="1" s="1"/>
  <c r="AF293" i="1"/>
  <c r="AG293" i="1" s="1"/>
  <c r="AF301" i="1"/>
  <c r="AG301" i="1" s="1"/>
  <c r="AF317" i="1"/>
  <c r="AG317" i="1" s="1"/>
  <c r="AF286" i="1"/>
  <c r="AG286" i="1" s="1"/>
  <c r="AF350" i="1"/>
  <c r="AG350" i="1" s="1"/>
  <c r="AF322" i="1"/>
  <c r="AG322" i="1" s="1"/>
  <c r="AF298" i="1"/>
  <c r="AG298" i="1" s="1"/>
  <c r="AF307" i="1"/>
  <c r="AG307" i="1" s="1"/>
  <c r="AF282" i="1"/>
  <c r="AG282" i="1" s="1"/>
  <c r="AF335" i="1"/>
  <c r="AG335" i="1" s="1"/>
  <c r="AF337" i="1"/>
  <c r="AG337" i="1" s="1"/>
  <c r="AF287" i="1"/>
  <c r="AG287" i="1" s="1"/>
  <c r="AF278" i="1"/>
  <c r="AG278" i="1" s="1"/>
  <c r="AF330" i="1"/>
  <c r="AG330" i="1" s="1"/>
  <c r="AF342" i="1"/>
  <c r="AG342" i="1" s="1"/>
  <c r="AF318" i="1"/>
  <c r="AG318" i="1" s="1"/>
  <c r="AF308" i="1"/>
  <c r="AG308" i="1" s="1"/>
  <c r="AF351" i="1"/>
  <c r="AG351" i="1" s="1"/>
  <c r="AF305" i="1"/>
  <c r="AG305" i="1" s="1"/>
  <c r="AF325" i="1"/>
  <c r="AG325" i="1" s="1"/>
  <c r="AF288" i="1"/>
  <c r="AG288" i="1" s="1"/>
  <c r="AF338" i="1"/>
  <c r="AG338" i="1" s="1"/>
  <c r="AF283" i="1"/>
  <c r="AG283" i="1" s="1"/>
  <c r="AF302" i="1"/>
  <c r="AG302" i="1" s="1"/>
  <c r="AF294" i="1"/>
  <c r="AG294" i="1" s="1"/>
  <c r="AF311" i="1"/>
  <c r="AG311" i="1" s="1"/>
  <c r="AF343" i="1"/>
  <c r="AG343" i="1" s="1"/>
  <c r="AF319" i="1"/>
  <c r="AG319" i="1" s="1"/>
  <c r="AF339" i="1"/>
  <c r="AG339" i="1" s="1"/>
  <c r="AF326" i="1"/>
  <c r="AG326" i="1" s="1"/>
  <c r="AF346" i="1"/>
  <c r="AG346" i="1" s="1"/>
  <c r="AF331" i="1"/>
  <c r="AG331" i="1" s="1"/>
  <c r="AF289" i="1"/>
  <c r="AG289" i="1" s="1"/>
  <c r="AF315" i="1"/>
  <c r="AG315" i="1" s="1"/>
  <c r="AF295" i="1"/>
  <c r="AG295" i="1" s="1"/>
  <c r="AF347" i="1"/>
  <c r="AG347" i="1" s="1"/>
  <c r="AF312" i="1"/>
  <c r="AG312" i="1" s="1"/>
  <c r="AF310" i="1"/>
  <c r="AG310" i="1" s="1"/>
  <c r="AF344" i="1"/>
  <c r="AG344" i="1" s="1"/>
  <c r="AF299" i="1"/>
  <c r="AG299" i="1" s="1"/>
  <c r="AF279" i="1"/>
  <c r="AG279" i="1" s="1"/>
  <c r="AF320" i="1"/>
  <c r="AG320" i="1" s="1"/>
  <c r="AF303" i="1"/>
  <c r="AG303" i="1" s="1"/>
  <c r="AF327" i="1"/>
  <c r="AG327" i="1" s="1"/>
  <c r="AF352" i="1"/>
  <c r="AG352" i="1" s="1"/>
  <c r="AF290" i="1"/>
  <c r="AG290" i="1" s="1"/>
  <c r="AF291" i="1"/>
  <c r="AG291" i="1" s="1"/>
  <c r="AF309" i="1"/>
  <c r="AG309" i="1" s="1"/>
  <c r="AF333" i="1"/>
  <c r="AG333" i="1" s="1"/>
  <c r="AF314" i="1"/>
  <c r="AG314" i="1" s="1"/>
  <c r="AF321" i="1"/>
  <c r="AG321" i="1" s="1"/>
  <c r="AF280" i="1"/>
  <c r="AG280" i="1" s="1"/>
  <c r="AF345" i="1"/>
  <c r="AG345" i="1" s="1"/>
  <c r="AF328" i="1"/>
  <c r="AG328" i="1" s="1"/>
  <c r="AF334" i="1"/>
  <c r="AG334" i="1" s="1"/>
  <c r="AF332" i="1"/>
  <c r="AG332" i="1" s="1"/>
  <c r="AF348" i="1"/>
  <c r="AG348" i="1" s="1"/>
  <c r="AF313" i="1"/>
  <c r="AG313" i="1" s="1"/>
  <c r="AF271" i="1"/>
  <c r="AG271" i="1" s="1"/>
  <c r="AF272" i="1"/>
  <c r="AG272" i="1" s="1"/>
  <c r="AF273" i="1"/>
  <c r="AG273" i="1" s="1"/>
  <c r="AF274" i="1"/>
  <c r="AG274" i="1" s="1"/>
  <c r="AF270" i="1"/>
  <c r="AG270" i="1" s="1"/>
  <c r="AF275" i="1"/>
  <c r="AG275" i="1" s="1"/>
  <c r="AF276" i="1"/>
  <c r="AG276" i="1" s="1"/>
  <c r="AF269" i="1"/>
  <c r="AG269" i="1" s="1"/>
  <c r="AF69" i="1"/>
  <c r="AG69" i="1" s="1"/>
  <c r="AF70" i="1"/>
  <c r="AG70" i="1" s="1"/>
  <c r="AF71" i="1"/>
  <c r="AG71" i="1" s="1"/>
  <c r="AF72" i="1"/>
  <c r="AG72" i="1" s="1"/>
  <c r="AF66" i="1"/>
  <c r="AG66" i="1" s="1"/>
  <c r="AF73" i="1"/>
  <c r="AG73" i="1" s="1"/>
  <c r="AF67" i="1"/>
  <c r="AG67" i="1" s="1"/>
  <c r="AF75" i="1"/>
  <c r="AG75" i="1" s="1"/>
  <c r="AF64" i="1"/>
  <c r="AG64" i="1" s="1"/>
  <c r="AF65" i="1"/>
  <c r="AG65" i="1" s="1"/>
  <c r="AF74" i="1"/>
  <c r="AG74" i="1" s="1"/>
  <c r="AF68" i="1"/>
  <c r="AG68" i="1" s="1"/>
  <c r="AF126" i="1"/>
  <c r="AG126" i="1" s="1"/>
  <c r="AF134" i="1"/>
  <c r="AG134" i="1" s="1"/>
  <c r="AF143" i="1"/>
  <c r="AG143" i="1" s="1"/>
  <c r="AF116" i="1"/>
  <c r="AG116" i="1" s="1"/>
  <c r="AF140" i="1"/>
  <c r="AG140" i="1" s="1"/>
  <c r="AF117" i="1"/>
  <c r="AG117" i="1" s="1"/>
  <c r="AF123" i="1"/>
  <c r="AG123" i="1" s="1"/>
  <c r="AF152" i="1"/>
  <c r="AG152" i="1" s="1"/>
  <c r="AF144" i="1"/>
  <c r="AG144" i="1" s="1"/>
  <c r="AF127" i="1"/>
  <c r="AG127" i="1" s="1"/>
  <c r="AF131" i="1"/>
  <c r="AG131" i="1" s="1"/>
  <c r="AF135" i="1"/>
  <c r="AG135" i="1" s="1"/>
  <c r="AF148" i="1"/>
  <c r="AG148" i="1" s="1"/>
  <c r="AF141" i="1"/>
  <c r="AG141" i="1" s="1"/>
  <c r="AF124" i="1"/>
  <c r="AG124" i="1" s="1"/>
  <c r="AF128" i="1"/>
  <c r="AG128" i="1" s="1"/>
  <c r="AF145" i="1"/>
  <c r="AG145" i="1" s="1"/>
  <c r="AF149" i="1"/>
  <c r="AG149" i="1" s="1"/>
  <c r="AF125" i="1"/>
  <c r="AG125" i="1" s="1"/>
  <c r="AF132" i="1"/>
  <c r="AG132" i="1" s="1"/>
  <c r="AF118" i="1"/>
  <c r="AG118" i="1" s="1"/>
  <c r="AF119" i="1"/>
  <c r="AG119" i="1" s="1"/>
  <c r="AF136" i="1"/>
  <c r="AG136" i="1" s="1"/>
  <c r="AF142" i="1"/>
  <c r="AG142" i="1" s="1"/>
  <c r="AF146" i="1"/>
  <c r="AG146" i="1" s="1"/>
  <c r="AF150" i="1"/>
  <c r="AG150" i="1" s="1"/>
  <c r="AF121" i="1"/>
  <c r="AG121" i="1" s="1"/>
  <c r="AF129" i="1"/>
  <c r="AG129" i="1" s="1"/>
  <c r="AF137" i="1"/>
  <c r="AG137" i="1" s="1"/>
  <c r="AF120" i="1"/>
  <c r="AG120" i="1" s="1"/>
  <c r="AF133" i="1"/>
  <c r="AG133" i="1" s="1"/>
  <c r="AF138" i="1"/>
  <c r="AG138" i="1" s="1"/>
  <c r="AF139" i="1"/>
  <c r="AG139" i="1" s="1"/>
  <c r="AF130" i="1"/>
  <c r="AG130" i="1" s="1"/>
  <c r="AF147" i="1"/>
  <c r="AG147" i="1" s="1"/>
  <c r="AF151" i="1"/>
  <c r="AG151" i="1" s="1"/>
  <c r="AF122" i="1"/>
  <c r="AG122" i="1" s="1"/>
  <c r="AF97" i="1"/>
  <c r="AG97" i="1" s="1"/>
  <c r="AF108" i="1"/>
  <c r="AG108" i="1" s="1"/>
  <c r="AF90" i="1"/>
  <c r="AG90" i="1" s="1"/>
  <c r="AF76" i="1"/>
  <c r="AG76" i="1" s="1"/>
  <c r="AF88" i="1"/>
  <c r="AG88" i="1" s="1"/>
  <c r="AF103" i="1"/>
  <c r="AG103" i="1" s="1"/>
  <c r="AF111" i="1"/>
  <c r="AG111" i="1" s="1"/>
  <c r="AF78" i="1"/>
  <c r="AG78" i="1" s="1"/>
  <c r="AF107" i="1"/>
  <c r="AG107" i="1" s="1"/>
  <c r="AF91" i="1"/>
  <c r="AG91" i="1" s="1"/>
  <c r="AF98" i="1"/>
  <c r="AG98" i="1" s="1"/>
  <c r="AF79" i="1"/>
  <c r="AG79" i="1" s="1"/>
  <c r="AF80" i="1"/>
  <c r="AG80" i="1" s="1"/>
  <c r="AF112" i="1"/>
  <c r="AG112" i="1" s="1"/>
  <c r="AF89" i="1"/>
  <c r="AG89" i="1" s="1"/>
  <c r="AF99" i="1"/>
  <c r="AG99" i="1" s="1"/>
  <c r="AF81" i="1"/>
  <c r="AG81" i="1" s="1"/>
  <c r="AF113" i="1"/>
  <c r="AG113" i="1" s="1"/>
  <c r="AF94" i="1"/>
  <c r="AG94" i="1" s="1"/>
  <c r="AF77" i="1"/>
  <c r="AG77" i="1" s="1"/>
  <c r="AF82" i="1"/>
  <c r="AG82" i="1" s="1"/>
  <c r="AF100" i="1"/>
  <c r="AG100" i="1" s="1"/>
  <c r="AF109" i="1"/>
  <c r="AG109" i="1" s="1"/>
  <c r="AF104" i="1"/>
  <c r="AG104" i="1" s="1"/>
  <c r="AF83" i="1"/>
  <c r="AG83" i="1" s="1"/>
  <c r="AF114" i="1"/>
  <c r="AG114" i="1" s="1"/>
  <c r="AF95" i="1"/>
  <c r="AG95" i="1" s="1"/>
  <c r="AF106" i="1"/>
  <c r="AG106" i="1" s="1"/>
  <c r="AF101" i="1"/>
  <c r="AG101" i="1" s="1"/>
  <c r="AF84" i="1"/>
  <c r="AG84" i="1" s="1"/>
  <c r="AF85" i="1"/>
  <c r="AG85" i="1" s="1"/>
  <c r="AF115" i="1"/>
  <c r="AG115" i="1" s="1"/>
  <c r="AF96" i="1"/>
  <c r="AG96" i="1" s="1"/>
  <c r="AF92" i="1"/>
  <c r="AG92" i="1" s="1"/>
  <c r="AF102" i="1"/>
  <c r="AG102" i="1" s="1"/>
  <c r="AF110" i="1"/>
  <c r="AG110" i="1" s="1"/>
  <c r="AF86" i="1"/>
  <c r="AG86" i="1" s="1"/>
  <c r="AF87" i="1"/>
  <c r="AG87" i="1" s="1"/>
  <c r="AF93" i="1"/>
  <c r="AG93" i="1" s="1"/>
  <c r="AF105" i="1"/>
  <c r="AG105" i="1" s="1"/>
  <c r="AF159" i="1"/>
  <c r="AG159" i="1" s="1"/>
  <c r="AF153" i="1"/>
  <c r="AG153" i="1" s="1"/>
  <c r="AF160" i="1"/>
  <c r="AG160" i="1" s="1"/>
  <c r="AF165" i="1"/>
  <c r="AG165" i="1" s="1"/>
  <c r="AF168" i="1"/>
  <c r="AG168" i="1" s="1"/>
  <c r="AF167" i="1"/>
  <c r="AG167" i="1" s="1"/>
  <c r="AF157" i="1"/>
  <c r="AG157" i="1" s="1"/>
  <c r="AF161" i="1"/>
  <c r="AG161" i="1" s="1"/>
  <c r="AF154" i="1"/>
  <c r="AG154" i="1" s="1"/>
  <c r="AF158" i="1"/>
  <c r="AG158" i="1" s="1"/>
  <c r="AF166" i="1"/>
  <c r="AG166" i="1" s="1"/>
  <c r="AF162" i="1"/>
  <c r="AG162" i="1" s="1"/>
  <c r="AF163" i="1"/>
  <c r="AG163" i="1" s="1"/>
  <c r="AF155" i="1"/>
  <c r="AG155" i="1" s="1"/>
  <c r="AF164" i="1"/>
  <c r="AG164" i="1" s="1"/>
  <c r="AF156" i="1"/>
  <c r="AG156" i="1" s="1"/>
  <c r="AF358" i="1"/>
  <c r="AB365" i="1"/>
  <c r="AB371" i="1"/>
  <c r="AB359" i="1"/>
  <c r="AB372" i="1"/>
  <c r="AB353" i="1"/>
  <c r="AB366" i="1"/>
  <c r="AB354" i="1"/>
  <c r="AB355" i="1"/>
  <c r="AB360" i="1"/>
  <c r="AB367" i="1"/>
  <c r="AB361" i="1"/>
  <c r="AB368" i="1"/>
  <c r="AB373" i="1"/>
  <c r="AB362" i="1"/>
  <c r="AB357" i="1"/>
  <c r="AB369" i="1"/>
  <c r="AB364" i="1"/>
  <c r="AB363" i="1"/>
  <c r="AB356" i="1"/>
  <c r="AB370" i="1"/>
  <c r="AB195" i="1"/>
  <c r="AB175" i="1"/>
  <c r="AB180" i="1"/>
  <c r="AB189" i="1"/>
  <c r="AB190" i="1"/>
  <c r="AB170" i="1"/>
  <c r="AB203" i="1"/>
  <c r="AB196" i="1"/>
  <c r="AB181" i="1"/>
  <c r="AB194" i="1"/>
  <c r="AB202" i="1"/>
  <c r="AB171" i="1"/>
  <c r="AB184" i="1"/>
  <c r="AB187" i="1"/>
  <c r="AB197" i="1"/>
  <c r="AB182" i="1"/>
  <c r="AB191" i="1"/>
  <c r="AB185" i="1"/>
  <c r="AB204" i="1"/>
  <c r="AB172" i="1"/>
  <c r="AB176" i="1"/>
  <c r="AB169" i="1"/>
  <c r="AB173" i="1"/>
  <c r="AB198" i="1"/>
  <c r="AB177" i="1"/>
  <c r="AB205" i="1"/>
  <c r="AB192" i="1"/>
  <c r="AB199" i="1"/>
  <c r="AB174" i="1"/>
  <c r="AB178" i="1"/>
  <c r="AB206" i="1"/>
  <c r="AB186" i="1"/>
  <c r="AB193" i="1"/>
  <c r="AB207" i="1"/>
  <c r="AB183" i="1"/>
  <c r="AB179" i="1"/>
  <c r="AB188" i="1"/>
  <c r="AB200" i="1"/>
  <c r="AB201" i="1"/>
  <c r="AB208" i="1"/>
  <c r="AB224" i="1"/>
  <c r="AB212" i="1"/>
  <c r="AB218" i="1"/>
  <c r="AB210" i="1"/>
  <c r="AB213" i="1"/>
  <c r="AB219" i="1"/>
  <c r="AB220" i="1"/>
  <c r="AB214" i="1"/>
  <c r="AB225" i="1"/>
  <c r="AB209" i="1"/>
  <c r="AB228" i="1"/>
  <c r="AB226" i="1"/>
  <c r="AB211" i="1"/>
  <c r="AB215" i="1"/>
  <c r="AB221" i="1"/>
  <c r="AB216" i="1"/>
  <c r="AB222" i="1"/>
  <c r="AB223" i="1"/>
  <c r="AB217" i="1"/>
  <c r="AB227" i="1"/>
  <c r="AB40" i="1"/>
  <c r="AB14" i="1"/>
  <c r="AB28" i="1"/>
  <c r="AB60" i="1"/>
  <c r="AB20" i="1"/>
  <c r="AB45" i="1"/>
  <c r="AB34" i="1"/>
  <c r="AB51" i="1"/>
  <c r="AB57" i="1"/>
  <c r="AB52" i="1"/>
  <c r="AB41" i="1"/>
  <c r="AB46" i="1"/>
  <c r="AB21" i="1"/>
  <c r="AB11" i="1"/>
  <c r="AB53" i="1"/>
  <c r="AB25" i="1"/>
  <c r="AB29" i="1"/>
  <c r="AB17" i="1"/>
  <c r="AB61" i="1"/>
  <c r="AB49" i="1"/>
  <c r="AB27" i="1"/>
  <c r="AB42" i="1"/>
  <c r="AB62" i="1"/>
  <c r="AB35" i="1"/>
  <c r="AB47" i="1"/>
  <c r="AB54" i="1"/>
  <c r="AB15" i="1"/>
  <c r="AB22" i="1"/>
  <c r="AB30" i="1"/>
  <c r="AB18" i="1"/>
  <c r="AB33" i="1"/>
  <c r="AB12" i="1"/>
  <c r="AB26" i="1"/>
  <c r="AB50" i="1"/>
  <c r="AB43" i="1"/>
  <c r="AB55" i="1"/>
  <c r="AB31" i="1"/>
  <c r="AB23" i="1"/>
  <c r="AB63" i="1"/>
  <c r="AB37" i="1"/>
  <c r="AB58" i="1"/>
  <c r="AB36" i="1"/>
  <c r="AB3" i="1"/>
  <c r="AB9" i="1"/>
  <c r="AB7" i="1"/>
  <c r="AB10" i="1"/>
  <c r="AB2" i="1"/>
  <c r="AB6" i="1"/>
  <c r="AB5" i="1"/>
  <c r="AB4" i="1"/>
  <c r="AB8" i="1"/>
  <c r="AB38" i="1"/>
  <c r="AB59" i="1"/>
  <c r="AB44" i="1"/>
  <c r="AB48" i="1"/>
  <c r="AB24" i="1"/>
  <c r="AB39" i="1"/>
  <c r="AB13" i="1"/>
  <c r="AB19" i="1"/>
  <c r="AB16" i="1"/>
  <c r="AB56" i="1"/>
  <c r="AB32" i="1"/>
  <c r="AB251" i="1"/>
  <c r="AB249" i="1"/>
  <c r="AB239" i="1"/>
  <c r="AB242" i="1"/>
  <c r="AB233" i="1"/>
  <c r="AB229" i="1"/>
  <c r="AB234" i="1"/>
  <c r="AB268" i="1"/>
  <c r="AB267" i="1"/>
  <c r="AB257" i="1"/>
  <c r="AB245" i="1"/>
  <c r="AB262" i="1"/>
  <c r="AB237" i="1"/>
  <c r="AB252" i="1"/>
  <c r="AB235" i="1"/>
  <c r="AB246" i="1"/>
  <c r="AB230" i="1"/>
  <c r="AB260" i="1"/>
  <c r="AB243" i="1"/>
  <c r="AB240" i="1"/>
  <c r="AB253" i="1"/>
  <c r="AB231" i="1"/>
  <c r="AB236" i="1"/>
  <c r="AB247" i="1"/>
  <c r="AB259" i="1"/>
  <c r="AB264" i="1"/>
  <c r="AB254" i="1"/>
  <c r="AB250" i="1"/>
  <c r="AB238" i="1"/>
  <c r="AB265" i="1"/>
  <c r="AB255" i="1"/>
  <c r="AB261" i="1"/>
  <c r="AB266" i="1"/>
  <c r="AB241" i="1"/>
  <c r="AB256" i="1"/>
  <c r="AB232" i="1"/>
  <c r="AB248" i="1"/>
  <c r="AB258" i="1"/>
  <c r="AB244" i="1"/>
  <c r="AB263" i="1"/>
  <c r="AB340" i="1"/>
  <c r="AB349" i="1"/>
  <c r="AB284" i="1"/>
  <c r="AB316" i="1"/>
  <c r="AB336" i="1"/>
  <c r="AB300" i="1"/>
  <c r="AB292" i="1"/>
  <c r="AB285" i="1"/>
  <c r="AB304" i="1"/>
  <c r="AB324" i="1"/>
  <c r="AB281" i="1"/>
  <c r="AB323" i="1"/>
  <c r="AB297" i="1"/>
  <c r="AB277" i="1"/>
  <c r="AB306" i="1"/>
  <c r="AB329" i="1"/>
  <c r="AB296" i="1"/>
  <c r="AB341" i="1"/>
  <c r="AB293" i="1"/>
  <c r="AB301" i="1"/>
  <c r="AB317" i="1"/>
  <c r="AB286" i="1"/>
  <c r="AB350" i="1"/>
  <c r="AB322" i="1"/>
  <c r="AB298" i="1"/>
  <c r="AB307" i="1"/>
  <c r="AB282" i="1"/>
  <c r="AB335" i="1"/>
  <c r="AB337" i="1"/>
  <c r="AB287" i="1"/>
  <c r="AB278" i="1"/>
  <c r="AB330" i="1"/>
  <c r="AB342" i="1"/>
  <c r="AB318" i="1"/>
  <c r="AB308" i="1"/>
  <c r="AB351" i="1"/>
  <c r="AB305" i="1"/>
  <c r="AB325" i="1"/>
  <c r="AB288" i="1"/>
  <c r="AB338" i="1"/>
  <c r="AB283" i="1"/>
  <c r="AB302" i="1"/>
  <c r="AB294" i="1"/>
  <c r="AB311" i="1"/>
  <c r="AB343" i="1"/>
  <c r="AB319" i="1"/>
  <c r="AB339" i="1"/>
  <c r="AB326" i="1"/>
  <c r="AB346" i="1"/>
  <c r="AB331" i="1"/>
  <c r="AB289" i="1"/>
  <c r="AB315" i="1"/>
  <c r="AB295" i="1"/>
  <c r="AB347" i="1"/>
  <c r="AB312" i="1"/>
  <c r="AB310" i="1"/>
  <c r="AB344" i="1"/>
  <c r="AB299" i="1"/>
  <c r="AB279" i="1"/>
  <c r="AB320" i="1"/>
  <c r="AB303" i="1"/>
  <c r="AB327" i="1"/>
  <c r="AB352" i="1"/>
  <c r="AB290" i="1"/>
  <c r="AB291" i="1"/>
  <c r="AB309" i="1"/>
  <c r="AB333" i="1"/>
  <c r="AB314" i="1"/>
  <c r="AB321" i="1"/>
  <c r="AB280" i="1"/>
  <c r="AB345" i="1"/>
  <c r="AB328" i="1"/>
  <c r="AB334" i="1"/>
  <c r="AB332" i="1"/>
  <c r="AB348" i="1"/>
  <c r="AB313" i="1"/>
  <c r="AB271" i="1"/>
  <c r="AB272" i="1"/>
  <c r="AB273" i="1"/>
  <c r="AB274" i="1"/>
  <c r="AB270" i="1"/>
  <c r="AB275" i="1"/>
  <c r="AB276" i="1"/>
  <c r="AB269" i="1"/>
  <c r="AB69" i="1"/>
  <c r="AB70" i="1"/>
  <c r="AB71" i="1"/>
  <c r="AB72" i="1"/>
  <c r="AB66" i="1"/>
  <c r="AB73" i="1"/>
  <c r="AB67" i="1"/>
  <c r="AB75" i="1"/>
  <c r="AB64" i="1"/>
  <c r="AB65" i="1"/>
  <c r="AB74" i="1"/>
  <c r="AB68" i="1"/>
  <c r="AB126" i="1"/>
  <c r="AB134" i="1"/>
  <c r="AB143" i="1"/>
  <c r="AB116" i="1"/>
  <c r="AB140" i="1"/>
  <c r="AB117" i="1"/>
  <c r="AB123" i="1"/>
  <c r="AB152" i="1"/>
  <c r="AB144" i="1"/>
  <c r="AB127" i="1"/>
  <c r="AB131" i="1"/>
  <c r="AB135" i="1"/>
  <c r="AB148" i="1"/>
  <c r="AB141" i="1"/>
  <c r="AB124" i="1"/>
  <c r="AB128" i="1"/>
  <c r="AB145" i="1"/>
  <c r="AB149" i="1"/>
  <c r="AB125" i="1"/>
  <c r="AB132" i="1"/>
  <c r="AB118" i="1"/>
  <c r="AB119" i="1"/>
  <c r="AB136" i="1"/>
  <c r="AB142" i="1"/>
  <c r="AB146" i="1"/>
  <c r="AB150" i="1"/>
  <c r="AB121" i="1"/>
  <c r="AB129" i="1"/>
  <c r="AB137" i="1"/>
  <c r="AB120" i="1"/>
  <c r="AB133" i="1"/>
  <c r="AB138" i="1"/>
  <c r="AB139" i="1"/>
  <c r="AB130" i="1"/>
  <c r="AB147" i="1"/>
  <c r="AB151" i="1"/>
  <c r="AB122" i="1"/>
  <c r="AB97" i="1"/>
  <c r="AB108" i="1"/>
  <c r="AB90" i="1"/>
  <c r="AB76" i="1"/>
  <c r="AB88" i="1"/>
  <c r="AB103" i="1"/>
  <c r="AB111" i="1"/>
  <c r="AB78" i="1"/>
  <c r="AB107" i="1"/>
  <c r="AB91" i="1"/>
  <c r="AB98" i="1"/>
  <c r="AB79" i="1"/>
  <c r="AB80" i="1"/>
  <c r="AB112" i="1"/>
  <c r="AB89" i="1"/>
  <c r="AB99" i="1"/>
  <c r="AB81" i="1"/>
  <c r="AB113" i="1"/>
  <c r="AB94" i="1"/>
  <c r="AB77" i="1"/>
  <c r="AB82" i="1"/>
  <c r="AB100" i="1"/>
  <c r="AB109" i="1"/>
  <c r="AB104" i="1"/>
  <c r="AB83" i="1"/>
  <c r="AB114" i="1"/>
  <c r="AB95" i="1"/>
  <c r="AB106" i="1"/>
  <c r="AB101" i="1"/>
  <c r="AB84" i="1"/>
  <c r="AB85" i="1"/>
  <c r="AB115" i="1"/>
  <c r="AB96" i="1"/>
  <c r="AB92" i="1"/>
  <c r="AB102" i="1"/>
  <c r="AB110" i="1"/>
  <c r="AB86" i="1"/>
  <c r="AB87" i="1"/>
  <c r="AB93" i="1"/>
  <c r="AB105" i="1"/>
  <c r="AB159" i="1"/>
  <c r="AB153" i="1"/>
  <c r="AB160" i="1"/>
  <c r="AB165" i="1"/>
  <c r="AB168" i="1"/>
  <c r="AB167" i="1"/>
  <c r="AB157" i="1"/>
  <c r="AB161" i="1"/>
  <c r="AB154" i="1"/>
  <c r="AB158" i="1"/>
  <c r="AB166" i="1"/>
  <c r="AB162" i="1"/>
  <c r="AB163" i="1"/>
  <c r="AB155" i="1"/>
  <c r="AB164" i="1"/>
  <c r="AB156" i="1"/>
  <c r="AB358" i="1" l="1"/>
  <c r="AG3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Lusha Marguerite Tronstad</author>
  </authors>
  <commentList>
    <comment ref="AC35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Lusha Marguerite Tronstad:</t>
        </r>
        <r>
          <rPr>
            <sz val="9"/>
            <color indexed="81"/>
            <rFont val="Tahoma"/>
            <family val="2"/>
          </rPr>
          <t xml:space="preserve">
I will add the formula for this</t>
        </r>
      </text>
    </comment>
  </commentList>
</comments>
</file>

<file path=xl/sharedStrings.xml><?xml version="1.0" encoding="utf-8"?>
<sst xmlns="http://schemas.openxmlformats.org/spreadsheetml/2006/main" count="2041" uniqueCount="139">
  <si>
    <t>Park</t>
  </si>
  <si>
    <t>Fraction</t>
  </si>
  <si>
    <t>Sampler</t>
  </si>
  <si>
    <t>Family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</si>
  <si>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</si>
  <si>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</si>
  <si>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</si>
  <si>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</si>
  <si>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</si>
  <si>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</si>
  <si>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</si>
  <si>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</si>
  <si>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</si>
  <si>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</si>
  <si>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</si>
  <si>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</si>
  <si>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</si>
  <si>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</si>
  <si>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</si>
  <si>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</si>
  <si>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</si>
  <si>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</si>
  <si>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</si>
  <si>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</si>
  <si>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Biomass (mg/m2)</t>
  </si>
  <si>
    <t>Subsample</t>
  </si>
  <si>
    <t xml:space="preserve">Abundance </t>
  </si>
  <si>
    <t>Density (ind/m2)</t>
  </si>
  <si>
    <t>Notes</t>
  </si>
  <si>
    <t>Order</t>
  </si>
  <si>
    <t>Diptera</t>
  </si>
  <si>
    <t>Chironomidae</t>
  </si>
  <si>
    <t>Non-Tanypodinae</t>
  </si>
  <si>
    <t>Tipulidae</t>
  </si>
  <si>
    <t>Dicranota</t>
  </si>
  <si>
    <t>Tipula</t>
  </si>
  <si>
    <t>Simuliidae</t>
  </si>
  <si>
    <t>Prosimulium</t>
  </si>
  <si>
    <t>Helodon</t>
  </si>
  <si>
    <t>Ceratopogonidae</t>
  </si>
  <si>
    <t>Probezzia</t>
  </si>
  <si>
    <t>Empididae</t>
  </si>
  <si>
    <t>Clinocera</t>
  </si>
  <si>
    <t>Unk</t>
  </si>
  <si>
    <t>Trichoptera</t>
  </si>
  <si>
    <t>Apataniidae</t>
  </si>
  <si>
    <t>Allomyia</t>
  </si>
  <si>
    <t>Rhyacophilidae</t>
  </si>
  <si>
    <t xml:space="preserve">Rhyacophila </t>
  </si>
  <si>
    <t>Plecoptera</t>
  </si>
  <si>
    <t>Perlodidae</t>
  </si>
  <si>
    <t>Chloroperlidae</t>
  </si>
  <si>
    <t>Nemouridae</t>
  </si>
  <si>
    <t>Zapada</t>
  </si>
  <si>
    <t>Lednia</t>
  </si>
  <si>
    <t>Ephemeroptera</t>
  </si>
  <si>
    <t>Heptageniidae</t>
  </si>
  <si>
    <t>Epeorus</t>
  </si>
  <si>
    <t>Rhithrogena</t>
  </si>
  <si>
    <t>Baetidae</t>
  </si>
  <si>
    <t>Arachnida</t>
  </si>
  <si>
    <t>Acari</t>
  </si>
  <si>
    <t>Annelida</t>
  </si>
  <si>
    <t>Oligochaeta</t>
  </si>
  <si>
    <t>Turbellaria</t>
  </si>
  <si>
    <t>Collembola</t>
  </si>
  <si>
    <t>Stream</t>
  </si>
  <si>
    <t>Date</t>
  </si>
  <si>
    <t>Cinygmula</t>
  </si>
  <si>
    <t>Baetis</t>
  </si>
  <si>
    <t>Crustacea</t>
  </si>
  <si>
    <t>Ostracoda</t>
  </si>
  <si>
    <t>Coleoptera</t>
  </si>
  <si>
    <t>Staphylinidae</t>
  </si>
  <si>
    <t>Suwallia</t>
  </si>
  <si>
    <t>Sweltsa</t>
  </si>
  <si>
    <t>Taxa</t>
  </si>
  <si>
    <t>Rep</t>
  </si>
  <si>
    <t>Gonomyodes</t>
  </si>
  <si>
    <t>Heterocloeon</t>
  </si>
  <si>
    <t>Limonia</t>
  </si>
  <si>
    <t>MeanLength(mm)</t>
  </si>
  <si>
    <t>1Megarcys</t>
  </si>
  <si>
    <t>2Megarcys</t>
  </si>
  <si>
    <t>Simuliidae Pupa</t>
  </si>
  <si>
    <t>Pomoleuctra</t>
  </si>
  <si>
    <t>Midge Pupae</t>
  </si>
  <si>
    <t>Leuctridae</t>
  </si>
  <si>
    <t>GRTE</t>
  </si>
  <si>
    <t>Surber</t>
  </si>
  <si>
    <t>Small</t>
  </si>
  <si>
    <t>Wind Cave</t>
  </si>
  <si>
    <t>adult</t>
  </si>
  <si>
    <t>pupae</t>
  </si>
  <si>
    <t>Large</t>
  </si>
  <si>
    <t>Rhyacophila</t>
  </si>
  <si>
    <t>NF Teton Ck</t>
  </si>
  <si>
    <t>Prosimuliium</t>
  </si>
  <si>
    <t>Homphylax</t>
  </si>
  <si>
    <t>Molophilus</t>
  </si>
  <si>
    <t>Paintbrush RG</t>
  </si>
  <si>
    <t>larvae</t>
  </si>
  <si>
    <t>AK Basin South RG</t>
  </si>
  <si>
    <t>Rithrogena</t>
  </si>
  <si>
    <t>Drunella</t>
  </si>
  <si>
    <t>Megarcys</t>
  </si>
  <si>
    <t>AK Basin Icy Seep</t>
  </si>
  <si>
    <t>Nematoda</t>
  </si>
  <si>
    <t>Skillet Glacier Stream</t>
  </si>
  <si>
    <t>Rhyacophila verrula group</t>
  </si>
  <si>
    <t>Rhyacophila arnaudi</t>
  </si>
  <si>
    <t>Rhyacophila blarina</t>
  </si>
  <si>
    <t>Rhyacophila vatina complex</t>
  </si>
  <si>
    <t>Rhyacophila alberta group</t>
  </si>
  <si>
    <t>Rhyacophila rotunda group</t>
  </si>
  <si>
    <t>Rhyacophila vobara subgroup</t>
  </si>
  <si>
    <t>Rhyacophila hyalinata group</t>
  </si>
  <si>
    <t>Rhyacophila vofixa group</t>
  </si>
  <si>
    <t>Rhyacophila verrula</t>
  </si>
  <si>
    <t>Culicoides</t>
  </si>
  <si>
    <t>Rhyacophila vofixa subgroup vobara subgroup</t>
  </si>
  <si>
    <t>Molophilus did not fit well with key</t>
  </si>
  <si>
    <t>South Cascade RG</t>
  </si>
  <si>
    <t>Cloudveil Dome</t>
  </si>
  <si>
    <t>Trichoptera Homphylax or Allomyia</t>
  </si>
  <si>
    <t>Simuliidae (unknown)</t>
  </si>
  <si>
    <t>Delta Lake Inlet Stream</t>
  </si>
  <si>
    <t>Tanypodinae</t>
  </si>
  <si>
    <t>Hirudinea</t>
  </si>
  <si>
    <t>Agathon</t>
  </si>
  <si>
    <t>Rhyacophila brunnea group vemna group</t>
  </si>
  <si>
    <t>about to emerge</t>
  </si>
  <si>
    <t>Middle Teton</t>
  </si>
  <si>
    <t>Twinnia</t>
  </si>
  <si>
    <t>Stenelmis</t>
  </si>
  <si>
    <t>Stage</t>
  </si>
  <si>
    <t>IndBiomass(mg_ind)</t>
  </si>
  <si>
    <t>Grizzly Stream</t>
  </si>
  <si>
    <t>SF Teton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</si>
</sst>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164" fontId="5" fillId="3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73"/>
  <sheetViews>
    <sheetView tabSelected="1" zoomScale="110" zoomScaleNormal="110" workbookViewId="0">
      <pane ySplit="1" topLeftCell="A2" activePane="bottomLeft" state="frozen"/>
      <selection pane="bottomLeft" activeCell="AH8" sqref="AH8"/>
    </sheetView>
  </sheetViews>
  <sheetFormatPr baseColWidth="10" defaultColWidth="9.1640625" defaultRowHeight="14" x14ac:dyDescent="0.2"/>
  <cols>
    <col min="1" max="1" width="5.1640625" style="5" bestFit="1" customWidth="1"/>
    <col min="2" max="2" width="7.5" style="5" bestFit="1" customWidth="1"/>
    <col min="3" max="3" width="19.33203125" style="5" customWidth="1"/>
    <col min="4" max="4" width="9.5" style="7" bestFit="1" customWidth="1"/>
    <col min="5" max="5" width="6.6640625" style="8" customWidth="1"/>
    <col min="6" max="6" width="7.33203125" style="8" bestFit="1" customWidth="1"/>
    <col min="7" max="7" width="18" style="5" bestFit="1" customWidth="1"/>
    <col min="8" max="27" width="3.83203125" style="8" customWidth="1"/>
    <col min="28" max="28" width="15.1640625" style="11" customWidth="1"/>
    <col min="29" max="29" width="16.5" style="9" customWidth="1"/>
    <col min="30" max="30" width="9.5" style="8" bestFit="1" customWidth="1"/>
    <col min="31" max="31" width="10.1640625" style="8" bestFit="1" customWidth="1"/>
    <col min="32" max="32" width="14.5" style="10" bestFit="1" customWidth="1"/>
    <col min="33" max="33" width="15.5" style="8" bestFit="1" customWidth="1"/>
    <col min="34" max="34" width="23.5" style="5" bestFit="1" customWidth="1"/>
    <col min="35" max="16384" width="9.1640625" style="5"/>
  </cols>
  <sheetData>
    <row r="1" spans="1:35" s="3" customFormat="1" x14ac:dyDescent="0.2">
      <c r="A1" s="12" t="s">
        <v>0</v>
      </c>
      <c r="B1" s="12" t="s">
        <v>2</v>
      </c>
      <c r="C1" s="12" t="s">
        <v>66</v>
      </c>
      <c r="D1" s="13" t="s">
        <v>67</v>
      </c>
      <c r="E1" s="12" t="s">
        <v>77</v>
      </c>
      <c r="F1" s="12" t="s">
        <v>1</v>
      </c>
      <c r="G1" s="12" t="s">
        <v>76</v>
      </c>
      <c r="H1" s="12" t="s">
        <v>4</v>
      </c>
      <c r="I1" s="12" t="s">
        <v>5</v>
      </c>
      <c r="J1" s="12" t="s">
        <v>6</v>
      </c>
      <c r="K1" s="12" t="s">
        <v>7</v>
      </c>
      <c r="L1" s="12" t="s">
        <v>8</v>
      </c>
      <c r="M1" s="12" t="s">
        <v>9</v>
      </c>
      <c r="N1" s="12" t="s">
        <v>10</v>
      </c>
      <c r="O1" s="12" t="s">
        <v>11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16</v>
      </c>
      <c r="U1" s="12" t="s">
        <v>17</v>
      </c>
      <c r="V1" s="12" t="s">
        <v>18</v>
      </c>
      <c r="W1" s="12" t="s">
        <v>19</v>
      </c>
      <c r="X1" s="12" t="s">
        <v>20</v>
      </c>
      <c r="Y1" s="12" t="s">
        <v>21</v>
      </c>
      <c r="Z1" s="12" t="s">
        <v>22</v>
      </c>
      <c r="AA1" s="12" t="s">
        <v>23</v>
      </c>
      <c r="AB1" s="14" t="s">
        <v>81</v>
      </c>
      <c r="AC1" s="16" t="s">
        <v>136</v>
      </c>
      <c r="AD1" s="12" t="s">
        <v>25</v>
      </c>
      <c r="AE1" s="12" t="s">
        <v>26</v>
      </c>
      <c r="AF1" s="15" t="s">
        <v>27</v>
      </c>
      <c r="AG1" s="12" t="s">
        <v>24</v>
      </c>
      <c r="AH1" s="12" t="s">
        <v>135</v>
      </c>
      <c r="AI1" s="22" t="s">
        <v>28</v>
      </c>
    </row>
    <row r="2" spans="1:35" x14ac:dyDescent="0.2">
      <c r="A2" s="5" t="s">
        <v>88</v>
      </c>
      <c r="B2" s="5" t="s">
        <v>89</v>
      </c>
      <c r="C2" s="5" t="s">
        <v>106</v>
      </c>
      <c r="D2" s="7">
        <v>43676</v>
      </c>
      <c r="E2" s="8">
        <v>2</v>
      </c>
      <c r="F2" s="8" t="s">
        <v>94</v>
      </c>
      <c r="G2" s="5" t="s">
        <v>68</v>
      </c>
      <c r="H2" s="8">
        <v>4</v>
      </c>
      <c r="I2" s="8">
        <v>4.5</v>
      </c>
      <c r="AB2" s="11">
        <f t="shared" ref="AB2:AB65" si="0">AVERAGE(H2:AA2)</f>
        <v>4.25</v>
      </c>
      <c r="AD2" s="8">
        <v>1</v>
      </c>
      <c r="AE2" s="8">
        <v>2</v>
      </c>
      <c r="AF2" s="10">
        <f t="shared" ref="AF2:AF65" si="1">(AE2/0.0929)*AD2</f>
        <v>21.528525296017225</v>
      </c>
      <c r="AG2" s="9">
        <f t="shared" ref="AG2:AG65" si="2">AC2*AF2</f>
        <v>0</v>
      </c>
    </row>
    <row r="3" spans="1:35" x14ac:dyDescent="0.2">
      <c r="A3" s="5" t="s">
        <v>88</v>
      </c>
      <c r="B3" s="5" t="s">
        <v>89</v>
      </c>
      <c r="C3" s="5" t="s">
        <v>106</v>
      </c>
      <c r="D3" s="7">
        <v>43676</v>
      </c>
      <c r="E3" s="8">
        <v>2</v>
      </c>
      <c r="F3" s="8" t="s">
        <v>94</v>
      </c>
      <c r="G3" s="5" t="s">
        <v>105</v>
      </c>
      <c r="H3" s="8">
        <v>17</v>
      </c>
      <c r="AB3" s="11">
        <f t="shared" si="0"/>
        <v>17</v>
      </c>
      <c r="AD3" s="8">
        <v>1</v>
      </c>
      <c r="AE3" s="8">
        <v>1</v>
      </c>
      <c r="AF3" s="10">
        <f t="shared" si="1"/>
        <v>10.764262648008613</v>
      </c>
      <c r="AG3" s="9">
        <f t="shared" si="2"/>
        <v>0</v>
      </c>
    </row>
    <row r="4" spans="1:35" x14ac:dyDescent="0.2">
      <c r="A4" s="5" t="s">
        <v>88</v>
      </c>
      <c r="B4" s="5" t="s">
        <v>89</v>
      </c>
      <c r="C4" s="5" t="s">
        <v>106</v>
      </c>
      <c r="D4" s="7">
        <v>43676</v>
      </c>
      <c r="E4" s="8">
        <v>2</v>
      </c>
      <c r="F4" s="8" t="s">
        <v>94</v>
      </c>
      <c r="G4" s="5" t="s">
        <v>32</v>
      </c>
      <c r="H4" s="8">
        <v>7.5</v>
      </c>
      <c r="AB4" s="11">
        <f t="shared" si="0"/>
        <v>7.5</v>
      </c>
      <c r="AD4" s="8">
        <v>1</v>
      </c>
      <c r="AE4" s="8">
        <v>1</v>
      </c>
      <c r="AF4" s="10">
        <f t="shared" si="1"/>
        <v>10.764262648008613</v>
      </c>
      <c r="AG4" s="9">
        <f t="shared" si="2"/>
        <v>0</v>
      </c>
    </row>
    <row r="5" spans="1:35" x14ac:dyDescent="0.2">
      <c r="A5" s="5" t="s">
        <v>88</v>
      </c>
      <c r="B5" s="5" t="s">
        <v>89</v>
      </c>
      <c r="C5" s="5" t="s">
        <v>106</v>
      </c>
      <c r="D5" s="7">
        <v>43676</v>
      </c>
      <c r="E5" s="8">
        <v>2</v>
      </c>
      <c r="F5" s="8" t="s">
        <v>94</v>
      </c>
      <c r="G5" s="5" t="s">
        <v>63</v>
      </c>
      <c r="H5" s="8">
        <v>2</v>
      </c>
      <c r="I5" s="8">
        <v>4</v>
      </c>
      <c r="AB5" s="11">
        <f t="shared" si="0"/>
        <v>3</v>
      </c>
      <c r="AD5" s="8">
        <v>1</v>
      </c>
      <c r="AE5" s="8">
        <v>2</v>
      </c>
      <c r="AF5" s="10">
        <f t="shared" si="1"/>
        <v>21.528525296017225</v>
      </c>
      <c r="AG5" s="9">
        <f t="shared" si="2"/>
        <v>0</v>
      </c>
    </row>
    <row r="6" spans="1:35" x14ac:dyDescent="0.2">
      <c r="A6" s="5" t="s">
        <v>88</v>
      </c>
      <c r="B6" s="5" t="s">
        <v>89</v>
      </c>
      <c r="C6" s="5" t="s">
        <v>106</v>
      </c>
      <c r="D6" s="7">
        <v>43676</v>
      </c>
      <c r="E6" s="8">
        <v>2</v>
      </c>
      <c r="F6" s="8" t="s">
        <v>94</v>
      </c>
      <c r="G6" s="5" t="s">
        <v>103</v>
      </c>
      <c r="H6" s="8">
        <v>8</v>
      </c>
      <c r="I6" s="8">
        <v>8</v>
      </c>
      <c r="AB6" s="11">
        <f t="shared" si="0"/>
        <v>8</v>
      </c>
      <c r="AD6" s="8">
        <v>1</v>
      </c>
      <c r="AE6" s="8">
        <v>2</v>
      </c>
      <c r="AF6" s="10">
        <f t="shared" si="1"/>
        <v>21.528525296017225</v>
      </c>
      <c r="AG6" s="9">
        <f t="shared" si="2"/>
        <v>0</v>
      </c>
    </row>
    <row r="7" spans="1:35" x14ac:dyDescent="0.2">
      <c r="A7" s="5" t="s">
        <v>88</v>
      </c>
      <c r="B7" s="5" t="s">
        <v>89</v>
      </c>
      <c r="C7" s="5" t="s">
        <v>106</v>
      </c>
      <c r="D7" s="7">
        <v>43676</v>
      </c>
      <c r="E7" s="8">
        <v>2</v>
      </c>
      <c r="F7" s="8" t="s">
        <v>94</v>
      </c>
      <c r="G7" s="5" t="s">
        <v>74</v>
      </c>
      <c r="H7" s="8">
        <v>3</v>
      </c>
      <c r="I7" s="8">
        <v>2.5</v>
      </c>
      <c r="AB7" s="11">
        <f t="shared" si="0"/>
        <v>2.75</v>
      </c>
      <c r="AD7" s="8">
        <v>1</v>
      </c>
      <c r="AE7" s="8">
        <v>2</v>
      </c>
      <c r="AF7" s="10">
        <f t="shared" si="1"/>
        <v>21.528525296017225</v>
      </c>
      <c r="AG7" s="9">
        <f>AC7*AF7</f>
        <v>0</v>
      </c>
    </row>
    <row r="8" spans="1:35" x14ac:dyDescent="0.2">
      <c r="A8" s="5" t="s">
        <v>88</v>
      </c>
      <c r="B8" s="5" t="s">
        <v>89</v>
      </c>
      <c r="C8" s="5" t="s">
        <v>106</v>
      </c>
      <c r="D8" s="7">
        <v>43676</v>
      </c>
      <c r="E8" s="8">
        <v>2</v>
      </c>
      <c r="F8" s="8" t="s">
        <v>94</v>
      </c>
      <c r="G8" s="5" t="s">
        <v>75</v>
      </c>
      <c r="H8" s="8">
        <v>5.25</v>
      </c>
      <c r="I8" s="8">
        <v>4.5</v>
      </c>
      <c r="AB8" s="11">
        <f t="shared" si="0"/>
        <v>4.875</v>
      </c>
      <c r="AD8" s="8">
        <v>1</v>
      </c>
      <c r="AE8" s="8">
        <v>2</v>
      </c>
      <c r="AF8" s="10">
        <f t="shared" si="1"/>
        <v>21.528525296017225</v>
      </c>
      <c r="AG8" s="9">
        <f t="shared" si="2"/>
        <v>0</v>
      </c>
    </row>
    <row r="9" spans="1:35" x14ac:dyDescent="0.2">
      <c r="A9" s="5" t="s">
        <v>88</v>
      </c>
      <c r="B9" s="5" t="s">
        <v>89</v>
      </c>
      <c r="C9" s="5" t="s">
        <v>106</v>
      </c>
      <c r="D9" s="7">
        <v>43676</v>
      </c>
      <c r="E9" s="8">
        <v>2</v>
      </c>
      <c r="F9" s="8" t="s">
        <v>94</v>
      </c>
      <c r="G9" s="5" t="s">
        <v>35</v>
      </c>
      <c r="H9" s="8">
        <v>25</v>
      </c>
      <c r="AB9" s="11">
        <f t="shared" si="0"/>
        <v>25</v>
      </c>
      <c r="AD9" s="8">
        <v>1</v>
      </c>
      <c r="AE9" s="8">
        <v>1</v>
      </c>
      <c r="AF9" s="10">
        <f t="shared" si="1"/>
        <v>10.764262648008613</v>
      </c>
      <c r="AG9" s="9">
        <f t="shared" si="2"/>
        <v>0</v>
      </c>
    </row>
    <row r="10" spans="1:35" x14ac:dyDescent="0.2">
      <c r="A10" s="5" t="s">
        <v>88</v>
      </c>
      <c r="B10" s="5" t="s">
        <v>89</v>
      </c>
      <c r="C10" s="5" t="s">
        <v>106</v>
      </c>
      <c r="D10" s="7">
        <v>43676</v>
      </c>
      <c r="E10" s="8">
        <v>2</v>
      </c>
      <c r="F10" s="8" t="s">
        <v>94</v>
      </c>
      <c r="G10" s="5" t="s">
        <v>53</v>
      </c>
      <c r="H10" s="8">
        <v>4.5</v>
      </c>
      <c r="I10" s="8">
        <v>5.5</v>
      </c>
      <c r="AB10" s="11">
        <f t="shared" si="0"/>
        <v>5</v>
      </c>
      <c r="AD10" s="8">
        <v>1</v>
      </c>
      <c r="AE10" s="8">
        <v>2</v>
      </c>
      <c r="AF10" s="10">
        <f t="shared" si="1"/>
        <v>21.528525296017225</v>
      </c>
      <c r="AG10" s="9">
        <f t="shared" si="2"/>
        <v>0</v>
      </c>
    </row>
    <row r="11" spans="1:35" x14ac:dyDescent="0.2">
      <c r="A11" s="5" t="s">
        <v>88</v>
      </c>
      <c r="B11" s="5" t="s">
        <v>89</v>
      </c>
      <c r="C11" s="5" t="s">
        <v>102</v>
      </c>
      <c r="D11" s="7">
        <v>43676</v>
      </c>
      <c r="E11" s="8">
        <v>2</v>
      </c>
      <c r="F11" s="8" t="s">
        <v>90</v>
      </c>
      <c r="G11" s="5" t="s">
        <v>61</v>
      </c>
      <c r="H11" s="8">
        <v>1.5</v>
      </c>
      <c r="AB11" s="11">
        <f t="shared" si="0"/>
        <v>1.5</v>
      </c>
      <c r="AD11" s="8">
        <v>1</v>
      </c>
      <c r="AE11" s="8">
        <v>1</v>
      </c>
      <c r="AF11" s="10">
        <f t="shared" si="1"/>
        <v>10.764262648008613</v>
      </c>
      <c r="AG11" s="9">
        <f t="shared" si="2"/>
        <v>0</v>
      </c>
    </row>
    <row r="12" spans="1:35" x14ac:dyDescent="0.2">
      <c r="A12" s="5" t="s">
        <v>88</v>
      </c>
      <c r="B12" s="5" t="s">
        <v>89</v>
      </c>
      <c r="C12" s="5" t="s">
        <v>102</v>
      </c>
      <c r="D12" s="7">
        <v>43676</v>
      </c>
      <c r="E12" s="8">
        <v>1</v>
      </c>
      <c r="F12" s="8" t="s">
        <v>90</v>
      </c>
      <c r="G12" s="5" t="s">
        <v>61</v>
      </c>
      <c r="H12" s="8">
        <v>1</v>
      </c>
      <c r="AB12" s="11">
        <f t="shared" si="0"/>
        <v>1</v>
      </c>
      <c r="AD12" s="8">
        <v>1</v>
      </c>
      <c r="AE12" s="8">
        <v>1</v>
      </c>
      <c r="AF12" s="10">
        <f t="shared" si="1"/>
        <v>10.764262648008613</v>
      </c>
      <c r="AG12" s="9">
        <f t="shared" si="2"/>
        <v>0</v>
      </c>
    </row>
    <row r="13" spans="1:35" x14ac:dyDescent="0.2">
      <c r="A13" s="5" t="s">
        <v>88</v>
      </c>
      <c r="B13" s="5" t="s">
        <v>89</v>
      </c>
      <c r="C13" s="5" t="s">
        <v>102</v>
      </c>
      <c r="D13" s="7">
        <v>43676</v>
      </c>
      <c r="E13" s="8">
        <v>1</v>
      </c>
      <c r="F13" s="8" t="s">
        <v>94</v>
      </c>
      <c r="G13" s="5" t="s">
        <v>61</v>
      </c>
      <c r="H13" s="8">
        <v>1</v>
      </c>
      <c r="AB13" s="11">
        <f t="shared" si="0"/>
        <v>1</v>
      </c>
      <c r="AD13" s="8">
        <v>1</v>
      </c>
      <c r="AE13" s="8">
        <v>1</v>
      </c>
      <c r="AF13" s="10">
        <f t="shared" si="1"/>
        <v>10.764262648008613</v>
      </c>
      <c r="AG13" s="9">
        <f t="shared" si="2"/>
        <v>0</v>
      </c>
    </row>
    <row r="14" spans="1:35" x14ac:dyDescent="0.2">
      <c r="A14" s="5" t="s">
        <v>88</v>
      </c>
      <c r="B14" s="5" t="s">
        <v>89</v>
      </c>
      <c r="C14" s="5" t="s">
        <v>102</v>
      </c>
      <c r="D14" s="7">
        <v>43676</v>
      </c>
      <c r="E14" s="8">
        <v>3</v>
      </c>
      <c r="F14" s="8" t="s">
        <v>90</v>
      </c>
      <c r="G14" s="5" t="s">
        <v>69</v>
      </c>
      <c r="H14" s="8">
        <v>2.5</v>
      </c>
      <c r="I14" s="8">
        <v>3.3</v>
      </c>
      <c r="AB14" s="11">
        <f t="shared" si="0"/>
        <v>2.9</v>
      </c>
      <c r="AD14" s="8">
        <v>1</v>
      </c>
      <c r="AE14" s="8">
        <v>2</v>
      </c>
      <c r="AF14" s="10">
        <f t="shared" si="1"/>
        <v>21.528525296017225</v>
      </c>
      <c r="AG14" s="9">
        <f t="shared" si="2"/>
        <v>0</v>
      </c>
    </row>
    <row r="15" spans="1:35" x14ac:dyDescent="0.2">
      <c r="A15" s="5" t="s">
        <v>88</v>
      </c>
      <c r="B15" s="5" t="s">
        <v>89</v>
      </c>
      <c r="C15" s="5" t="s">
        <v>102</v>
      </c>
      <c r="D15" s="7">
        <v>43676</v>
      </c>
      <c r="E15" s="8">
        <v>1</v>
      </c>
      <c r="F15" s="8" t="s">
        <v>90</v>
      </c>
      <c r="G15" s="5" t="s">
        <v>69</v>
      </c>
      <c r="H15" s="8">
        <v>3.25</v>
      </c>
      <c r="I15" s="8">
        <v>2</v>
      </c>
      <c r="J15" s="8">
        <v>2.25</v>
      </c>
      <c r="K15" s="8">
        <v>2.5</v>
      </c>
      <c r="L15" s="8">
        <v>2.5</v>
      </c>
      <c r="AB15" s="11">
        <f t="shared" si="0"/>
        <v>2.5</v>
      </c>
      <c r="AD15" s="8">
        <v>1</v>
      </c>
      <c r="AE15" s="8">
        <v>7</v>
      </c>
      <c r="AF15" s="10">
        <f t="shared" si="1"/>
        <v>75.34983853606029</v>
      </c>
      <c r="AG15" s="9">
        <f t="shared" si="2"/>
        <v>0</v>
      </c>
    </row>
    <row r="16" spans="1:35" x14ac:dyDescent="0.2">
      <c r="A16" s="5" t="s">
        <v>88</v>
      </c>
      <c r="B16" s="5" t="s">
        <v>89</v>
      </c>
      <c r="C16" s="5" t="s">
        <v>102</v>
      </c>
      <c r="D16" s="7">
        <v>43676</v>
      </c>
      <c r="E16" s="8">
        <v>1</v>
      </c>
      <c r="F16" s="8" t="s">
        <v>94</v>
      </c>
      <c r="G16" s="5" t="s">
        <v>69</v>
      </c>
      <c r="H16" s="8">
        <v>8</v>
      </c>
      <c r="AB16" s="11">
        <f t="shared" si="0"/>
        <v>8</v>
      </c>
      <c r="AD16" s="8">
        <v>1</v>
      </c>
      <c r="AE16" s="8">
        <v>2</v>
      </c>
      <c r="AF16" s="10">
        <f t="shared" si="1"/>
        <v>21.528525296017225</v>
      </c>
      <c r="AG16" s="9">
        <f t="shared" si="2"/>
        <v>0</v>
      </c>
    </row>
    <row r="17" spans="1:34" x14ac:dyDescent="0.2">
      <c r="A17" s="5" t="s">
        <v>88</v>
      </c>
      <c r="B17" s="5" t="s">
        <v>89</v>
      </c>
      <c r="C17" s="5" t="s">
        <v>102</v>
      </c>
      <c r="D17" s="7">
        <v>43676</v>
      </c>
      <c r="E17" s="8">
        <v>2</v>
      </c>
      <c r="F17" s="8" t="s">
        <v>90</v>
      </c>
      <c r="G17" s="5" t="s">
        <v>31</v>
      </c>
      <c r="H17" s="8">
        <v>5.25</v>
      </c>
      <c r="AB17" s="11">
        <f t="shared" si="0"/>
        <v>5.25</v>
      </c>
      <c r="AD17" s="8">
        <v>1</v>
      </c>
      <c r="AE17" s="8">
        <v>1</v>
      </c>
      <c r="AF17" s="10">
        <f t="shared" si="1"/>
        <v>10.764262648008613</v>
      </c>
      <c r="AG17" s="9">
        <f t="shared" si="2"/>
        <v>0</v>
      </c>
      <c r="AH17" s="5" t="s">
        <v>93</v>
      </c>
    </row>
    <row r="18" spans="1:34" x14ac:dyDescent="0.2">
      <c r="A18" s="5" t="s">
        <v>88</v>
      </c>
      <c r="B18" s="5" t="s">
        <v>89</v>
      </c>
      <c r="C18" s="5" t="s">
        <v>102</v>
      </c>
      <c r="D18" s="7">
        <v>43676</v>
      </c>
      <c r="E18" s="8">
        <v>1</v>
      </c>
      <c r="F18" s="8" t="s">
        <v>90</v>
      </c>
      <c r="G18" s="5" t="s">
        <v>31</v>
      </c>
      <c r="H18" s="8">
        <v>5</v>
      </c>
      <c r="AB18" s="11">
        <f t="shared" si="0"/>
        <v>5</v>
      </c>
      <c r="AD18" s="8">
        <v>1</v>
      </c>
      <c r="AE18" s="8">
        <v>1</v>
      </c>
      <c r="AF18" s="10">
        <f t="shared" si="1"/>
        <v>10.764262648008613</v>
      </c>
      <c r="AG18" s="9">
        <f t="shared" si="2"/>
        <v>0</v>
      </c>
      <c r="AH18" s="5" t="s">
        <v>93</v>
      </c>
    </row>
    <row r="19" spans="1:34" x14ac:dyDescent="0.2">
      <c r="A19" s="5" t="s">
        <v>88</v>
      </c>
      <c r="B19" s="5" t="s">
        <v>89</v>
      </c>
      <c r="C19" s="5" t="s">
        <v>102</v>
      </c>
      <c r="D19" s="7">
        <v>43676</v>
      </c>
      <c r="E19" s="8">
        <v>1</v>
      </c>
      <c r="F19" s="8" t="s">
        <v>94</v>
      </c>
      <c r="G19" s="5" t="s">
        <v>31</v>
      </c>
      <c r="H19" s="8">
        <v>5</v>
      </c>
      <c r="AB19" s="11">
        <f t="shared" si="0"/>
        <v>5</v>
      </c>
      <c r="AD19" s="8">
        <v>1</v>
      </c>
      <c r="AE19" s="8">
        <v>1</v>
      </c>
      <c r="AF19" s="10">
        <f t="shared" si="1"/>
        <v>10.764262648008613</v>
      </c>
      <c r="AG19" s="9">
        <f t="shared" si="2"/>
        <v>0</v>
      </c>
      <c r="AH19" s="5" t="s">
        <v>93</v>
      </c>
    </row>
    <row r="20" spans="1:34" x14ac:dyDescent="0.2">
      <c r="A20" s="5" t="s">
        <v>88</v>
      </c>
      <c r="B20" s="5" t="s">
        <v>89</v>
      </c>
      <c r="C20" s="5" t="s">
        <v>102</v>
      </c>
      <c r="D20" s="7">
        <v>43676</v>
      </c>
      <c r="E20" s="8">
        <v>3</v>
      </c>
      <c r="F20" s="8" t="s">
        <v>90</v>
      </c>
      <c r="G20" s="5" t="s">
        <v>68</v>
      </c>
      <c r="H20" s="8">
        <v>3</v>
      </c>
      <c r="I20" s="8">
        <v>3.25</v>
      </c>
      <c r="J20" s="8">
        <v>4</v>
      </c>
      <c r="K20" s="8">
        <v>4</v>
      </c>
      <c r="AB20" s="11">
        <f t="shared" si="0"/>
        <v>3.5625</v>
      </c>
      <c r="AD20" s="8">
        <v>1</v>
      </c>
      <c r="AE20" s="8">
        <v>4</v>
      </c>
      <c r="AF20" s="10">
        <f t="shared" si="1"/>
        <v>43.05705059203445</v>
      </c>
      <c r="AG20" s="9">
        <f t="shared" si="2"/>
        <v>0</v>
      </c>
    </row>
    <row r="21" spans="1:34" x14ac:dyDescent="0.2">
      <c r="A21" s="5" t="s">
        <v>88</v>
      </c>
      <c r="B21" s="5" t="s">
        <v>89</v>
      </c>
      <c r="C21" s="5" t="s">
        <v>102</v>
      </c>
      <c r="D21" s="7">
        <v>43676</v>
      </c>
      <c r="E21" s="8">
        <v>2</v>
      </c>
      <c r="F21" s="8" t="s">
        <v>90</v>
      </c>
      <c r="G21" s="5" t="s">
        <v>68</v>
      </c>
      <c r="H21" s="8">
        <v>4</v>
      </c>
      <c r="I21" s="8">
        <v>4</v>
      </c>
      <c r="J21" s="8">
        <v>4</v>
      </c>
      <c r="K21" s="8">
        <v>3.5</v>
      </c>
      <c r="L21" s="8">
        <v>3</v>
      </c>
      <c r="AB21" s="11">
        <f t="shared" si="0"/>
        <v>3.7</v>
      </c>
      <c r="AD21" s="8">
        <v>1</v>
      </c>
      <c r="AE21" s="8">
        <v>5</v>
      </c>
      <c r="AF21" s="10">
        <f t="shared" si="1"/>
        <v>53.821313240043061</v>
      </c>
      <c r="AG21" s="9">
        <f t="shared" si="2"/>
        <v>0</v>
      </c>
    </row>
    <row r="22" spans="1:34" x14ac:dyDescent="0.2">
      <c r="A22" s="5" t="s">
        <v>88</v>
      </c>
      <c r="B22" s="5" t="s">
        <v>89</v>
      </c>
      <c r="C22" s="5" t="s">
        <v>102</v>
      </c>
      <c r="D22" s="7">
        <v>43676</v>
      </c>
      <c r="E22" s="8">
        <v>1</v>
      </c>
      <c r="F22" s="8" t="s">
        <v>90</v>
      </c>
      <c r="G22" s="5" t="s">
        <v>68</v>
      </c>
      <c r="H22" s="8">
        <v>3.5</v>
      </c>
      <c r="AB22" s="11">
        <f t="shared" si="0"/>
        <v>3.5</v>
      </c>
      <c r="AD22" s="8">
        <v>1</v>
      </c>
      <c r="AE22" s="8">
        <v>1</v>
      </c>
      <c r="AF22" s="10">
        <f t="shared" si="1"/>
        <v>10.764262648008613</v>
      </c>
      <c r="AG22" s="9">
        <f t="shared" si="2"/>
        <v>0</v>
      </c>
    </row>
    <row r="23" spans="1:34" x14ac:dyDescent="0.2">
      <c r="A23" s="5" t="s">
        <v>88</v>
      </c>
      <c r="B23" s="5" t="s">
        <v>89</v>
      </c>
      <c r="C23" s="5" t="s">
        <v>102</v>
      </c>
      <c r="D23" s="7">
        <v>43676</v>
      </c>
      <c r="E23" s="8">
        <v>3</v>
      </c>
      <c r="F23" s="8" t="s">
        <v>94</v>
      </c>
      <c r="G23" s="5" t="s">
        <v>68</v>
      </c>
      <c r="H23" s="8">
        <v>3.75</v>
      </c>
      <c r="I23" s="8">
        <v>4.5</v>
      </c>
      <c r="AB23" s="11">
        <f t="shared" si="0"/>
        <v>4.125</v>
      </c>
      <c r="AD23" s="8">
        <v>1</v>
      </c>
      <c r="AE23" s="8">
        <v>2</v>
      </c>
      <c r="AF23" s="10">
        <f t="shared" si="1"/>
        <v>21.528525296017225</v>
      </c>
      <c r="AG23" s="9">
        <f t="shared" si="2"/>
        <v>0</v>
      </c>
    </row>
    <row r="24" spans="1:34" x14ac:dyDescent="0.2">
      <c r="A24" s="5" t="s">
        <v>88</v>
      </c>
      <c r="B24" s="5" t="s">
        <v>89</v>
      </c>
      <c r="C24" s="5" t="s">
        <v>102</v>
      </c>
      <c r="D24" s="7">
        <v>43676</v>
      </c>
      <c r="E24" s="8">
        <v>1</v>
      </c>
      <c r="F24" s="8" t="s">
        <v>94</v>
      </c>
      <c r="G24" s="5" t="s">
        <v>68</v>
      </c>
      <c r="H24" s="8">
        <v>4.5</v>
      </c>
      <c r="I24" s="8">
        <v>4</v>
      </c>
      <c r="AB24" s="11">
        <f t="shared" si="0"/>
        <v>4.25</v>
      </c>
      <c r="AD24" s="8">
        <v>1</v>
      </c>
      <c r="AE24" s="8">
        <v>2</v>
      </c>
      <c r="AF24" s="10">
        <f t="shared" si="1"/>
        <v>21.528525296017225</v>
      </c>
      <c r="AG24" s="9">
        <f t="shared" si="2"/>
        <v>0</v>
      </c>
    </row>
    <row r="25" spans="1:34" x14ac:dyDescent="0.2">
      <c r="A25" s="5" t="s">
        <v>88</v>
      </c>
      <c r="B25" s="5" t="s">
        <v>89</v>
      </c>
      <c r="C25" s="5" t="s">
        <v>102</v>
      </c>
      <c r="D25" s="7">
        <v>43676</v>
      </c>
      <c r="E25" s="8">
        <v>2</v>
      </c>
      <c r="F25" s="8" t="s">
        <v>90</v>
      </c>
      <c r="G25" s="5" t="s">
        <v>42</v>
      </c>
      <c r="H25" s="8">
        <v>7.25</v>
      </c>
      <c r="AB25" s="11">
        <f t="shared" si="0"/>
        <v>7.25</v>
      </c>
      <c r="AD25" s="8">
        <v>1</v>
      </c>
      <c r="AE25" s="8">
        <v>1</v>
      </c>
      <c r="AF25" s="10">
        <f t="shared" si="1"/>
        <v>10.764262648008613</v>
      </c>
      <c r="AG25" s="9">
        <f t="shared" si="2"/>
        <v>0</v>
      </c>
    </row>
    <row r="26" spans="1:34" x14ac:dyDescent="0.2">
      <c r="A26" s="5" t="s">
        <v>88</v>
      </c>
      <c r="B26" s="5" t="s">
        <v>89</v>
      </c>
      <c r="C26" s="5" t="s">
        <v>102</v>
      </c>
      <c r="D26" s="7">
        <v>43676</v>
      </c>
      <c r="E26" s="8">
        <v>1</v>
      </c>
      <c r="F26" s="8" t="s">
        <v>90</v>
      </c>
      <c r="G26" s="5" t="s">
        <v>42</v>
      </c>
      <c r="H26" s="8">
        <v>2.5</v>
      </c>
      <c r="AB26" s="11">
        <f t="shared" si="0"/>
        <v>2.5</v>
      </c>
      <c r="AD26" s="8">
        <v>1</v>
      </c>
      <c r="AE26" s="8">
        <v>1</v>
      </c>
      <c r="AF26" s="10">
        <f t="shared" si="1"/>
        <v>10.764262648008613</v>
      </c>
      <c r="AG26" s="9">
        <f t="shared" si="2"/>
        <v>0</v>
      </c>
    </row>
    <row r="27" spans="1:34" x14ac:dyDescent="0.2">
      <c r="A27" s="5" t="s">
        <v>88</v>
      </c>
      <c r="B27" s="5" t="s">
        <v>89</v>
      </c>
      <c r="C27" s="5" t="s">
        <v>102</v>
      </c>
      <c r="D27" s="7">
        <v>43676</v>
      </c>
      <c r="E27" s="8">
        <v>1</v>
      </c>
      <c r="F27" s="8" t="s">
        <v>90</v>
      </c>
      <c r="G27" s="5" t="s">
        <v>104</v>
      </c>
      <c r="H27" s="8">
        <v>3.5</v>
      </c>
      <c r="I27" s="8">
        <v>3</v>
      </c>
      <c r="J27" s="8">
        <v>3</v>
      </c>
      <c r="AB27" s="11">
        <f t="shared" si="0"/>
        <v>3.1666666666666665</v>
      </c>
      <c r="AD27" s="8">
        <v>1</v>
      </c>
      <c r="AE27" s="8">
        <v>3</v>
      </c>
      <c r="AF27" s="10">
        <f t="shared" si="1"/>
        <v>32.292787944025832</v>
      </c>
      <c r="AG27" s="9">
        <f t="shared" si="2"/>
        <v>0</v>
      </c>
    </row>
    <row r="28" spans="1:34" x14ac:dyDescent="0.2">
      <c r="A28" s="5" t="s">
        <v>88</v>
      </c>
      <c r="B28" s="5" t="s">
        <v>89</v>
      </c>
      <c r="C28" s="5" t="s">
        <v>102</v>
      </c>
      <c r="D28" s="7">
        <v>43676</v>
      </c>
      <c r="E28" s="8">
        <v>3</v>
      </c>
      <c r="F28" s="8" t="s">
        <v>90</v>
      </c>
      <c r="G28" s="5" t="s">
        <v>57</v>
      </c>
      <c r="H28" s="8">
        <v>2.5</v>
      </c>
      <c r="I28" s="8">
        <v>2</v>
      </c>
      <c r="J28" s="8">
        <v>2.5</v>
      </c>
      <c r="K28" s="8">
        <v>3</v>
      </c>
      <c r="L28" s="8">
        <v>3</v>
      </c>
      <c r="M28" s="8">
        <v>2.75</v>
      </c>
      <c r="N28" s="8">
        <v>3</v>
      </c>
      <c r="O28" s="8">
        <v>2.5</v>
      </c>
      <c r="P28" s="8">
        <v>3</v>
      </c>
      <c r="AB28" s="11">
        <f t="shared" si="0"/>
        <v>2.6944444444444446</v>
      </c>
      <c r="AD28" s="8">
        <v>1</v>
      </c>
      <c r="AE28" s="8">
        <v>9</v>
      </c>
      <c r="AF28" s="10">
        <f t="shared" si="1"/>
        <v>96.878363832077511</v>
      </c>
      <c r="AG28" s="9">
        <f t="shared" si="2"/>
        <v>0</v>
      </c>
    </row>
    <row r="29" spans="1:34" x14ac:dyDescent="0.2">
      <c r="A29" s="5" t="s">
        <v>88</v>
      </c>
      <c r="B29" s="5" t="s">
        <v>89</v>
      </c>
      <c r="C29" s="5" t="s">
        <v>102</v>
      </c>
      <c r="D29" s="7">
        <v>43676</v>
      </c>
      <c r="E29" s="8">
        <v>2</v>
      </c>
      <c r="F29" s="8" t="s">
        <v>90</v>
      </c>
      <c r="G29" s="5" t="s">
        <v>57</v>
      </c>
      <c r="H29" s="8">
        <v>2.25</v>
      </c>
      <c r="I29" s="8">
        <v>3</v>
      </c>
      <c r="J29" s="8">
        <v>2.5</v>
      </c>
      <c r="K29" s="8">
        <v>2</v>
      </c>
      <c r="L29" s="8">
        <v>1.75</v>
      </c>
      <c r="AB29" s="11">
        <f t="shared" si="0"/>
        <v>2.2999999999999998</v>
      </c>
      <c r="AD29" s="8">
        <v>1</v>
      </c>
      <c r="AE29" s="8">
        <v>5</v>
      </c>
      <c r="AF29" s="10">
        <f t="shared" si="1"/>
        <v>53.821313240043061</v>
      </c>
      <c r="AG29" s="9">
        <f t="shared" si="2"/>
        <v>0</v>
      </c>
    </row>
    <row r="30" spans="1:34" x14ac:dyDescent="0.2">
      <c r="A30" s="5" t="s">
        <v>88</v>
      </c>
      <c r="B30" s="5" t="s">
        <v>89</v>
      </c>
      <c r="C30" s="5" t="s">
        <v>102</v>
      </c>
      <c r="D30" s="7">
        <v>43676</v>
      </c>
      <c r="E30" s="8">
        <v>1</v>
      </c>
      <c r="F30" s="8" t="s">
        <v>90</v>
      </c>
      <c r="G30" s="5" t="s">
        <v>57</v>
      </c>
      <c r="H30" s="8">
        <v>3.25</v>
      </c>
      <c r="I30" s="8">
        <v>2</v>
      </c>
      <c r="J30" s="8">
        <v>2.25</v>
      </c>
      <c r="K30" s="8">
        <v>2.5</v>
      </c>
      <c r="L30" s="8">
        <v>2.5</v>
      </c>
      <c r="AB30" s="11">
        <f t="shared" si="0"/>
        <v>2.5</v>
      </c>
      <c r="AD30" s="8">
        <v>1</v>
      </c>
      <c r="AE30" s="8">
        <v>5</v>
      </c>
      <c r="AF30" s="10">
        <f t="shared" si="1"/>
        <v>53.821313240043061</v>
      </c>
      <c r="AG30" s="9">
        <f t="shared" si="2"/>
        <v>0</v>
      </c>
    </row>
    <row r="31" spans="1:34" x14ac:dyDescent="0.2">
      <c r="A31" s="5" t="s">
        <v>88</v>
      </c>
      <c r="B31" s="5" t="s">
        <v>89</v>
      </c>
      <c r="C31" s="5" t="s">
        <v>102</v>
      </c>
      <c r="D31" s="7">
        <v>43676</v>
      </c>
      <c r="E31" s="8">
        <v>3</v>
      </c>
      <c r="F31" s="8" t="s">
        <v>94</v>
      </c>
      <c r="G31" s="5" t="s">
        <v>57</v>
      </c>
      <c r="H31" s="8">
        <v>2.75</v>
      </c>
      <c r="I31" s="8">
        <v>2.75</v>
      </c>
      <c r="J31" s="8">
        <v>3</v>
      </c>
      <c r="K31" s="8">
        <v>2.25</v>
      </c>
      <c r="AB31" s="11">
        <f t="shared" si="0"/>
        <v>2.6875</v>
      </c>
      <c r="AD31" s="8">
        <v>1</v>
      </c>
      <c r="AE31" s="8">
        <v>4</v>
      </c>
      <c r="AF31" s="10">
        <f t="shared" si="1"/>
        <v>43.05705059203445</v>
      </c>
      <c r="AG31" s="9">
        <f t="shared" si="2"/>
        <v>0</v>
      </c>
    </row>
    <row r="32" spans="1:34" x14ac:dyDescent="0.2">
      <c r="A32" s="5" t="s">
        <v>88</v>
      </c>
      <c r="B32" s="5" t="s">
        <v>89</v>
      </c>
      <c r="C32" s="5" t="s">
        <v>102</v>
      </c>
      <c r="D32" s="7">
        <v>43676</v>
      </c>
      <c r="E32" s="8">
        <v>1</v>
      </c>
      <c r="F32" s="8" t="s">
        <v>94</v>
      </c>
      <c r="G32" s="5" t="s">
        <v>57</v>
      </c>
      <c r="H32" s="8">
        <v>2</v>
      </c>
      <c r="AB32" s="11">
        <f t="shared" si="0"/>
        <v>2</v>
      </c>
      <c r="AD32" s="8">
        <v>1</v>
      </c>
      <c r="AE32" s="8">
        <v>1</v>
      </c>
      <c r="AF32" s="10">
        <f t="shared" si="1"/>
        <v>10.764262648008613</v>
      </c>
      <c r="AG32" s="9">
        <f t="shared" si="2"/>
        <v>0</v>
      </c>
    </row>
    <row r="33" spans="1:33" x14ac:dyDescent="0.2">
      <c r="A33" s="5" t="s">
        <v>88</v>
      </c>
      <c r="B33" s="5" t="s">
        <v>89</v>
      </c>
      <c r="C33" s="5" t="s">
        <v>102</v>
      </c>
      <c r="D33" s="7">
        <v>43676</v>
      </c>
      <c r="E33" s="8">
        <v>1</v>
      </c>
      <c r="F33" s="8" t="s">
        <v>90</v>
      </c>
      <c r="G33" s="5" t="s">
        <v>38</v>
      </c>
      <c r="H33" s="8">
        <v>3</v>
      </c>
      <c r="AB33" s="11">
        <f t="shared" si="0"/>
        <v>3</v>
      </c>
      <c r="AD33" s="8">
        <v>1</v>
      </c>
      <c r="AE33" s="8">
        <v>1</v>
      </c>
      <c r="AF33" s="10">
        <f t="shared" si="1"/>
        <v>10.764262648008613</v>
      </c>
      <c r="AG33" s="9">
        <f t="shared" si="2"/>
        <v>0</v>
      </c>
    </row>
    <row r="34" spans="1:33" x14ac:dyDescent="0.2">
      <c r="A34" s="5" t="s">
        <v>88</v>
      </c>
      <c r="B34" s="5" t="s">
        <v>89</v>
      </c>
      <c r="C34" s="5" t="s">
        <v>102</v>
      </c>
      <c r="D34" s="7">
        <v>43676</v>
      </c>
      <c r="E34" s="8">
        <v>3</v>
      </c>
      <c r="F34" s="8" t="s">
        <v>90</v>
      </c>
      <c r="G34" s="5" t="s">
        <v>79</v>
      </c>
      <c r="H34" s="8">
        <v>3</v>
      </c>
      <c r="AB34" s="11">
        <f t="shared" si="0"/>
        <v>3</v>
      </c>
      <c r="AD34" s="8">
        <v>1</v>
      </c>
      <c r="AE34" s="8">
        <v>1</v>
      </c>
      <c r="AF34" s="10">
        <f t="shared" si="1"/>
        <v>10.764262648008613</v>
      </c>
      <c r="AG34" s="9">
        <f t="shared" si="2"/>
        <v>0</v>
      </c>
    </row>
    <row r="35" spans="1:33" x14ac:dyDescent="0.2">
      <c r="A35" s="5" t="s">
        <v>88</v>
      </c>
      <c r="B35" s="5" t="s">
        <v>89</v>
      </c>
      <c r="C35" s="5" t="s">
        <v>102</v>
      </c>
      <c r="D35" s="7">
        <v>43676</v>
      </c>
      <c r="E35" s="8">
        <v>1</v>
      </c>
      <c r="F35" s="8" t="s">
        <v>90</v>
      </c>
      <c r="G35" s="5" t="s">
        <v>79</v>
      </c>
      <c r="H35" s="8">
        <v>2.25</v>
      </c>
      <c r="I35" s="8">
        <v>3.5</v>
      </c>
      <c r="AB35" s="11">
        <f t="shared" si="0"/>
        <v>2.875</v>
      </c>
      <c r="AD35" s="8">
        <v>1</v>
      </c>
      <c r="AE35" s="8">
        <v>2</v>
      </c>
      <c r="AF35" s="10">
        <f t="shared" si="1"/>
        <v>21.528525296017225</v>
      </c>
      <c r="AG35" s="9">
        <f t="shared" si="2"/>
        <v>0</v>
      </c>
    </row>
    <row r="36" spans="1:33" x14ac:dyDescent="0.2">
      <c r="A36" s="5" t="s">
        <v>88</v>
      </c>
      <c r="B36" s="5" t="s">
        <v>89</v>
      </c>
      <c r="C36" s="5" t="s">
        <v>102</v>
      </c>
      <c r="D36" s="7">
        <v>43676</v>
      </c>
      <c r="E36" s="8">
        <v>3</v>
      </c>
      <c r="F36" s="8" t="s">
        <v>94</v>
      </c>
      <c r="G36" s="5" t="s">
        <v>54</v>
      </c>
      <c r="H36" s="8">
        <v>4.25</v>
      </c>
      <c r="AB36" s="11">
        <f t="shared" si="0"/>
        <v>4.25</v>
      </c>
      <c r="AD36" s="8">
        <v>1</v>
      </c>
      <c r="AE36" s="8">
        <v>1</v>
      </c>
      <c r="AF36" s="10">
        <f t="shared" si="1"/>
        <v>10.764262648008613</v>
      </c>
      <c r="AG36" s="9">
        <f t="shared" si="2"/>
        <v>0</v>
      </c>
    </row>
    <row r="37" spans="1:33" x14ac:dyDescent="0.2">
      <c r="A37" s="5" t="s">
        <v>88</v>
      </c>
      <c r="B37" s="5" t="s">
        <v>89</v>
      </c>
      <c r="C37" s="5" t="s">
        <v>102</v>
      </c>
      <c r="D37" s="7">
        <v>43676</v>
      </c>
      <c r="E37" s="8">
        <v>3</v>
      </c>
      <c r="F37" s="8" t="s">
        <v>94</v>
      </c>
      <c r="G37" s="5" t="s">
        <v>105</v>
      </c>
      <c r="H37" s="8">
        <v>15</v>
      </c>
      <c r="AB37" s="11">
        <f t="shared" si="0"/>
        <v>15</v>
      </c>
      <c r="AD37" s="8">
        <v>1</v>
      </c>
      <c r="AE37" s="8">
        <v>1</v>
      </c>
      <c r="AF37" s="10">
        <f t="shared" si="1"/>
        <v>10.764262648008613</v>
      </c>
      <c r="AG37" s="9">
        <f t="shared" si="2"/>
        <v>0</v>
      </c>
    </row>
    <row r="38" spans="1:33" x14ac:dyDescent="0.2">
      <c r="A38" s="5" t="s">
        <v>88</v>
      </c>
      <c r="B38" s="5" t="s">
        <v>89</v>
      </c>
      <c r="C38" s="5" t="s">
        <v>102</v>
      </c>
      <c r="D38" s="7">
        <v>43676</v>
      </c>
      <c r="E38" s="8">
        <v>1</v>
      </c>
      <c r="F38" s="8" t="s">
        <v>94</v>
      </c>
      <c r="G38" s="5" t="s">
        <v>105</v>
      </c>
      <c r="H38" s="8">
        <v>21</v>
      </c>
      <c r="I38" s="8">
        <v>19</v>
      </c>
      <c r="J38" s="8">
        <v>20</v>
      </c>
      <c r="K38" s="8">
        <v>22</v>
      </c>
      <c r="L38" s="8">
        <v>20</v>
      </c>
      <c r="M38" s="8">
        <v>19</v>
      </c>
      <c r="N38" s="8">
        <v>17</v>
      </c>
      <c r="O38" s="8">
        <v>18</v>
      </c>
      <c r="P38" s="8">
        <v>17</v>
      </c>
      <c r="AB38" s="11">
        <f t="shared" si="0"/>
        <v>19.222222222222221</v>
      </c>
      <c r="AD38" s="8">
        <v>1</v>
      </c>
      <c r="AE38" s="8">
        <v>9</v>
      </c>
      <c r="AF38" s="10">
        <f t="shared" si="1"/>
        <v>96.878363832077511</v>
      </c>
      <c r="AG38" s="9">
        <f t="shared" si="2"/>
        <v>0</v>
      </c>
    </row>
    <row r="39" spans="1:33" x14ac:dyDescent="0.2">
      <c r="A39" s="5" t="s">
        <v>88</v>
      </c>
      <c r="B39" s="5" t="s">
        <v>89</v>
      </c>
      <c r="C39" s="5" t="s">
        <v>102</v>
      </c>
      <c r="D39" s="7">
        <v>43676</v>
      </c>
      <c r="E39" s="8">
        <v>1</v>
      </c>
      <c r="F39" s="8" t="s">
        <v>94</v>
      </c>
      <c r="G39" s="5" t="s">
        <v>107</v>
      </c>
      <c r="H39" s="8">
        <v>5</v>
      </c>
      <c r="I39" s="8">
        <v>4</v>
      </c>
      <c r="J39" s="8">
        <v>9</v>
      </c>
      <c r="K39" s="8">
        <v>3.5</v>
      </c>
      <c r="AB39" s="11">
        <f t="shared" si="0"/>
        <v>5.375</v>
      </c>
      <c r="AD39" s="8">
        <v>1</v>
      </c>
      <c r="AE39" s="8">
        <v>4</v>
      </c>
      <c r="AF39" s="10">
        <f t="shared" si="1"/>
        <v>43.05705059203445</v>
      </c>
      <c r="AG39" s="9">
        <f t="shared" si="2"/>
        <v>0</v>
      </c>
    </row>
    <row r="40" spans="1:33" x14ac:dyDescent="0.2">
      <c r="A40" s="5" t="s">
        <v>88</v>
      </c>
      <c r="B40" s="5" t="s">
        <v>89</v>
      </c>
      <c r="C40" s="5" t="s">
        <v>102</v>
      </c>
      <c r="D40" s="7">
        <v>43676</v>
      </c>
      <c r="E40" s="8">
        <v>3</v>
      </c>
      <c r="F40" s="8" t="s">
        <v>90</v>
      </c>
      <c r="G40" s="5" t="s">
        <v>32</v>
      </c>
      <c r="H40" s="8">
        <v>3</v>
      </c>
      <c r="I40" s="8">
        <v>2.5</v>
      </c>
      <c r="J40" s="8">
        <v>2.5</v>
      </c>
      <c r="K40" s="8">
        <v>2.25</v>
      </c>
      <c r="L40" s="8">
        <v>2.25</v>
      </c>
      <c r="M40" s="8">
        <v>1</v>
      </c>
      <c r="N40" s="8">
        <v>2.5</v>
      </c>
      <c r="O40" s="8">
        <v>2.75</v>
      </c>
      <c r="P40" s="8">
        <v>6</v>
      </c>
      <c r="Q40" s="8">
        <v>2</v>
      </c>
      <c r="R40" s="8">
        <v>2.5</v>
      </c>
      <c r="S40" s="8">
        <v>2.5</v>
      </c>
      <c r="T40" s="8">
        <v>2.25</v>
      </c>
      <c r="U40" s="8">
        <v>3</v>
      </c>
      <c r="V40" s="8">
        <v>2.25</v>
      </c>
      <c r="W40" s="8">
        <v>1.25</v>
      </c>
      <c r="X40" s="8">
        <v>2</v>
      </c>
      <c r="Y40" s="8">
        <v>1</v>
      </c>
      <c r="Z40" s="8">
        <v>2.25</v>
      </c>
      <c r="AA40" s="8">
        <v>1.75</v>
      </c>
      <c r="AB40" s="11">
        <f t="shared" si="0"/>
        <v>2.375</v>
      </c>
      <c r="AD40" s="8">
        <v>1</v>
      </c>
      <c r="AE40" s="8">
        <v>177</v>
      </c>
      <c r="AF40" s="10">
        <f t="shared" si="1"/>
        <v>1905.2744886975242</v>
      </c>
      <c r="AG40" s="9">
        <f t="shared" si="2"/>
        <v>0</v>
      </c>
    </row>
    <row r="41" spans="1:33" x14ac:dyDescent="0.2">
      <c r="A41" s="5" t="s">
        <v>88</v>
      </c>
      <c r="B41" s="5" t="s">
        <v>89</v>
      </c>
      <c r="C41" s="5" t="s">
        <v>102</v>
      </c>
      <c r="D41" s="7">
        <v>43676</v>
      </c>
      <c r="E41" s="8">
        <v>2</v>
      </c>
      <c r="F41" s="8" t="s">
        <v>90</v>
      </c>
      <c r="G41" s="5" t="s">
        <v>32</v>
      </c>
      <c r="H41" s="8">
        <v>2</v>
      </c>
      <c r="I41" s="8">
        <v>2</v>
      </c>
      <c r="J41" s="8">
        <v>2</v>
      </c>
      <c r="K41" s="8">
        <v>1.5</v>
      </c>
      <c r="L41" s="8">
        <v>1</v>
      </c>
      <c r="M41" s="8">
        <v>2</v>
      </c>
      <c r="N41" s="8">
        <v>2.25</v>
      </c>
      <c r="O41" s="8">
        <v>1.75</v>
      </c>
      <c r="P41" s="8">
        <v>2.25</v>
      </c>
      <c r="Q41" s="8">
        <v>1.75</v>
      </c>
      <c r="R41" s="8">
        <v>1.25</v>
      </c>
      <c r="S41" s="8">
        <v>1</v>
      </c>
      <c r="T41" s="8">
        <v>2</v>
      </c>
      <c r="U41" s="8">
        <v>1.5</v>
      </c>
      <c r="V41" s="8">
        <v>1.25</v>
      </c>
      <c r="W41" s="8">
        <v>2.75</v>
      </c>
      <c r="X41" s="8">
        <v>1.25</v>
      </c>
      <c r="Y41" s="8">
        <v>2</v>
      </c>
      <c r="Z41" s="8">
        <v>1.75</v>
      </c>
      <c r="AA41" s="8">
        <v>2</v>
      </c>
      <c r="AB41" s="11">
        <f t="shared" si="0"/>
        <v>1.7625</v>
      </c>
      <c r="AD41" s="8">
        <v>1</v>
      </c>
      <c r="AE41" s="8">
        <v>128</v>
      </c>
      <c r="AF41" s="10">
        <f t="shared" si="1"/>
        <v>1377.8256189451024</v>
      </c>
      <c r="AG41" s="9">
        <f t="shared" si="2"/>
        <v>0</v>
      </c>
    </row>
    <row r="42" spans="1:33" x14ac:dyDescent="0.2">
      <c r="A42" s="5" t="s">
        <v>88</v>
      </c>
      <c r="B42" s="5" t="s">
        <v>89</v>
      </c>
      <c r="C42" s="5" t="s">
        <v>102</v>
      </c>
      <c r="D42" s="7">
        <v>43676</v>
      </c>
      <c r="E42" s="8">
        <v>1</v>
      </c>
      <c r="F42" s="8" t="s">
        <v>90</v>
      </c>
      <c r="G42" s="5" t="s">
        <v>32</v>
      </c>
      <c r="H42" s="8">
        <v>2</v>
      </c>
      <c r="I42" s="8">
        <v>2</v>
      </c>
      <c r="J42" s="8">
        <v>1</v>
      </c>
      <c r="K42" s="8">
        <v>5</v>
      </c>
      <c r="L42" s="8">
        <v>1.5</v>
      </c>
      <c r="M42" s="8">
        <v>2</v>
      </c>
      <c r="N42" s="8">
        <v>1.5</v>
      </c>
      <c r="O42" s="8">
        <v>2</v>
      </c>
      <c r="P42" s="8">
        <v>3</v>
      </c>
      <c r="Q42" s="8">
        <v>4.25</v>
      </c>
      <c r="R42" s="8">
        <v>2</v>
      </c>
      <c r="S42" s="8">
        <v>4</v>
      </c>
      <c r="T42" s="8">
        <v>4</v>
      </c>
      <c r="U42" s="8">
        <v>4.25</v>
      </c>
      <c r="V42" s="8">
        <v>1</v>
      </c>
      <c r="W42" s="8">
        <v>2</v>
      </c>
      <c r="X42" s="8">
        <v>2.25</v>
      </c>
      <c r="Y42" s="8">
        <v>2.75</v>
      </c>
      <c r="Z42" s="8">
        <v>5.5</v>
      </c>
      <c r="AA42" s="8">
        <v>2</v>
      </c>
      <c r="AB42" s="11">
        <f t="shared" si="0"/>
        <v>2.7</v>
      </c>
      <c r="AD42" s="8">
        <v>1</v>
      </c>
      <c r="AE42" s="8">
        <v>55</v>
      </c>
      <c r="AF42" s="10">
        <f t="shared" si="1"/>
        <v>592.03444564047368</v>
      </c>
      <c r="AG42" s="9">
        <f t="shared" si="2"/>
        <v>0</v>
      </c>
    </row>
    <row r="43" spans="1:33" x14ac:dyDescent="0.2">
      <c r="A43" s="5" t="s">
        <v>88</v>
      </c>
      <c r="B43" s="5" t="s">
        <v>89</v>
      </c>
      <c r="C43" s="5" t="s">
        <v>102</v>
      </c>
      <c r="D43" s="7">
        <v>43676</v>
      </c>
      <c r="E43" s="8">
        <v>3</v>
      </c>
      <c r="F43" s="8" t="s">
        <v>94</v>
      </c>
      <c r="G43" s="5" t="s">
        <v>32</v>
      </c>
      <c r="H43" s="8">
        <v>9</v>
      </c>
      <c r="I43" s="8">
        <v>7</v>
      </c>
      <c r="J43" s="8">
        <v>1.75</v>
      </c>
      <c r="K43" s="8">
        <v>3</v>
      </c>
      <c r="L43" s="8">
        <v>2.5</v>
      </c>
      <c r="M43" s="8">
        <v>1.5</v>
      </c>
      <c r="N43" s="8">
        <v>1.5</v>
      </c>
      <c r="O43" s="8">
        <v>2.25</v>
      </c>
      <c r="P43" s="8">
        <v>2.25</v>
      </c>
      <c r="Q43" s="8">
        <v>5.5</v>
      </c>
      <c r="R43" s="8">
        <v>4.25</v>
      </c>
      <c r="S43" s="8">
        <v>7</v>
      </c>
      <c r="T43" s="8">
        <v>1</v>
      </c>
      <c r="U43" s="8">
        <v>2.25</v>
      </c>
      <c r="AB43" s="11">
        <f t="shared" si="0"/>
        <v>3.625</v>
      </c>
      <c r="AD43" s="8">
        <v>1</v>
      </c>
      <c r="AE43" s="8">
        <v>14</v>
      </c>
      <c r="AF43" s="10">
        <f t="shared" si="1"/>
        <v>150.69967707212058</v>
      </c>
      <c r="AG43" s="9">
        <f t="shared" si="2"/>
        <v>0</v>
      </c>
    </row>
    <row r="44" spans="1:33" x14ac:dyDescent="0.2">
      <c r="A44" s="5" t="s">
        <v>88</v>
      </c>
      <c r="B44" s="5" t="s">
        <v>89</v>
      </c>
      <c r="C44" s="5" t="s">
        <v>102</v>
      </c>
      <c r="D44" s="7">
        <v>43676</v>
      </c>
      <c r="E44" s="8">
        <v>1</v>
      </c>
      <c r="F44" s="8" t="s">
        <v>94</v>
      </c>
      <c r="G44" s="5" t="s">
        <v>32</v>
      </c>
      <c r="H44" s="8">
        <v>9</v>
      </c>
      <c r="I44" s="8">
        <v>9</v>
      </c>
      <c r="J44" s="8">
        <v>2</v>
      </c>
      <c r="K44" s="8">
        <v>5</v>
      </c>
      <c r="L44" s="8">
        <v>2</v>
      </c>
      <c r="M44" s="8">
        <v>7</v>
      </c>
      <c r="N44" s="8">
        <v>4.5</v>
      </c>
      <c r="O44" s="8">
        <v>1.5</v>
      </c>
      <c r="P44" s="8">
        <v>7</v>
      </c>
      <c r="Q44" s="8">
        <v>3</v>
      </c>
      <c r="R44" s="8">
        <v>9.5</v>
      </c>
      <c r="S44" s="8">
        <v>2</v>
      </c>
      <c r="T44" s="8">
        <v>1.75</v>
      </c>
      <c r="U44" s="8">
        <v>2</v>
      </c>
      <c r="V44" s="8">
        <v>2</v>
      </c>
      <c r="W44" s="8">
        <v>2</v>
      </c>
      <c r="X44" s="8">
        <v>2.25</v>
      </c>
      <c r="Y44" s="8">
        <v>2.5</v>
      </c>
      <c r="Z44" s="8">
        <v>2.25</v>
      </c>
      <c r="AA44" s="8">
        <v>8.5</v>
      </c>
      <c r="AB44" s="11">
        <f t="shared" si="0"/>
        <v>4.2374999999999998</v>
      </c>
      <c r="AD44" s="8">
        <v>1</v>
      </c>
      <c r="AE44" s="8">
        <v>45</v>
      </c>
      <c r="AF44" s="10">
        <f t="shared" si="1"/>
        <v>484.39181916038751</v>
      </c>
      <c r="AG44" s="9">
        <f t="shared" si="2"/>
        <v>0</v>
      </c>
    </row>
    <row r="45" spans="1:33" x14ac:dyDescent="0.2">
      <c r="A45" s="5" t="s">
        <v>88</v>
      </c>
      <c r="B45" s="5" t="s">
        <v>89</v>
      </c>
      <c r="C45" s="5" t="s">
        <v>102</v>
      </c>
      <c r="D45" s="7">
        <v>43676</v>
      </c>
      <c r="E45" s="8">
        <v>3</v>
      </c>
      <c r="F45" s="8" t="s">
        <v>90</v>
      </c>
      <c r="G45" s="5" t="s">
        <v>63</v>
      </c>
      <c r="H45" s="8">
        <v>2</v>
      </c>
      <c r="I45" s="8">
        <v>3</v>
      </c>
      <c r="J45" s="8">
        <v>4</v>
      </c>
      <c r="K45" s="8">
        <v>1.5</v>
      </c>
      <c r="AB45" s="11">
        <f t="shared" si="0"/>
        <v>2.625</v>
      </c>
      <c r="AD45" s="8">
        <v>1</v>
      </c>
      <c r="AE45" s="8">
        <v>4</v>
      </c>
      <c r="AF45" s="10">
        <f t="shared" si="1"/>
        <v>43.05705059203445</v>
      </c>
      <c r="AG45" s="9">
        <f t="shared" si="2"/>
        <v>0</v>
      </c>
    </row>
    <row r="46" spans="1:33" x14ac:dyDescent="0.2">
      <c r="A46" s="5" t="s">
        <v>88</v>
      </c>
      <c r="B46" s="5" t="s">
        <v>89</v>
      </c>
      <c r="C46" s="5" t="s">
        <v>102</v>
      </c>
      <c r="D46" s="7">
        <v>43676</v>
      </c>
      <c r="E46" s="8">
        <v>2</v>
      </c>
      <c r="F46" s="8" t="s">
        <v>90</v>
      </c>
      <c r="G46" s="5" t="s">
        <v>63</v>
      </c>
      <c r="H46" s="8">
        <v>2</v>
      </c>
      <c r="I46" s="8">
        <v>2.75</v>
      </c>
      <c r="J46" s="8">
        <v>2</v>
      </c>
      <c r="K46" s="8">
        <v>5</v>
      </c>
      <c r="L46" s="8">
        <v>3</v>
      </c>
      <c r="M46" s="8">
        <v>5</v>
      </c>
      <c r="N46" s="8">
        <v>6</v>
      </c>
      <c r="O46" s="8">
        <v>6</v>
      </c>
      <c r="P46" s="8">
        <v>4</v>
      </c>
      <c r="Q46" s="8">
        <v>5</v>
      </c>
      <c r="AB46" s="11">
        <f t="shared" si="0"/>
        <v>4.0750000000000002</v>
      </c>
      <c r="AD46" s="8">
        <v>1</v>
      </c>
      <c r="AE46" s="8">
        <v>10</v>
      </c>
      <c r="AF46" s="10">
        <f t="shared" si="1"/>
        <v>107.64262648008612</v>
      </c>
      <c r="AG46" s="9">
        <f t="shared" si="2"/>
        <v>0</v>
      </c>
    </row>
    <row r="47" spans="1:33" x14ac:dyDescent="0.2">
      <c r="A47" s="5" t="s">
        <v>88</v>
      </c>
      <c r="B47" s="5" t="s">
        <v>89</v>
      </c>
      <c r="C47" s="5" t="s">
        <v>102</v>
      </c>
      <c r="D47" s="7">
        <v>43676</v>
      </c>
      <c r="E47" s="8">
        <v>1</v>
      </c>
      <c r="F47" s="8" t="s">
        <v>90</v>
      </c>
      <c r="G47" s="5" t="s">
        <v>63</v>
      </c>
      <c r="H47" s="8">
        <v>2</v>
      </c>
      <c r="I47" s="8">
        <v>3</v>
      </c>
      <c r="J47" s="8">
        <v>4</v>
      </c>
      <c r="K47" s="8">
        <v>3</v>
      </c>
      <c r="L47" s="8">
        <v>2</v>
      </c>
      <c r="M47" s="8">
        <v>4</v>
      </c>
      <c r="N47" s="8">
        <v>2</v>
      </c>
      <c r="O47" s="8">
        <v>4</v>
      </c>
      <c r="P47" s="8">
        <v>2</v>
      </c>
      <c r="Q47" s="8">
        <v>2</v>
      </c>
      <c r="R47" s="8">
        <v>4.5</v>
      </c>
      <c r="S47" s="8">
        <v>5.5</v>
      </c>
      <c r="T47" s="8">
        <v>4</v>
      </c>
      <c r="U47" s="8">
        <v>1.75</v>
      </c>
      <c r="V47" s="8">
        <v>2</v>
      </c>
      <c r="W47" s="8">
        <v>1</v>
      </c>
      <c r="X47" s="8">
        <v>4</v>
      </c>
      <c r="Y47" s="8">
        <v>3</v>
      </c>
      <c r="Z47" s="8">
        <v>3</v>
      </c>
      <c r="AA47" s="8">
        <v>6</v>
      </c>
      <c r="AB47" s="11">
        <f t="shared" si="0"/>
        <v>3.1375000000000002</v>
      </c>
      <c r="AD47" s="8">
        <v>1</v>
      </c>
      <c r="AE47" s="8">
        <v>24</v>
      </c>
      <c r="AF47" s="10">
        <f t="shared" si="1"/>
        <v>258.34230355220666</v>
      </c>
      <c r="AG47" s="9">
        <f t="shared" si="2"/>
        <v>0</v>
      </c>
    </row>
    <row r="48" spans="1:33" x14ac:dyDescent="0.2">
      <c r="A48" s="5" t="s">
        <v>88</v>
      </c>
      <c r="B48" s="5" t="s">
        <v>89</v>
      </c>
      <c r="C48" s="5" t="s">
        <v>102</v>
      </c>
      <c r="D48" s="7">
        <v>43676</v>
      </c>
      <c r="E48" s="8">
        <v>1</v>
      </c>
      <c r="F48" s="8" t="s">
        <v>94</v>
      </c>
      <c r="G48" s="5" t="s">
        <v>63</v>
      </c>
      <c r="H48" s="8">
        <v>4</v>
      </c>
      <c r="I48" s="8">
        <v>4</v>
      </c>
      <c r="J48" s="8">
        <v>6</v>
      </c>
      <c r="K48" s="8">
        <v>4</v>
      </c>
      <c r="L48" s="8">
        <v>6</v>
      </c>
      <c r="M48" s="8">
        <v>4</v>
      </c>
      <c r="N48" s="8">
        <v>6</v>
      </c>
      <c r="O48" s="8">
        <v>6</v>
      </c>
      <c r="P48" s="8">
        <v>7</v>
      </c>
      <c r="Q48" s="8">
        <v>5</v>
      </c>
      <c r="R48" s="8">
        <v>5</v>
      </c>
      <c r="S48" s="8">
        <v>4</v>
      </c>
      <c r="T48" s="8">
        <v>5</v>
      </c>
      <c r="U48" s="8">
        <v>5</v>
      </c>
      <c r="AB48" s="11">
        <f t="shared" si="0"/>
        <v>5.0714285714285712</v>
      </c>
      <c r="AD48" s="8">
        <v>1</v>
      </c>
      <c r="AE48" s="8">
        <v>14</v>
      </c>
      <c r="AF48" s="10">
        <f t="shared" si="1"/>
        <v>150.69967707212058</v>
      </c>
      <c r="AG48" s="9">
        <f t="shared" si="2"/>
        <v>0</v>
      </c>
    </row>
    <row r="49" spans="1:33" x14ac:dyDescent="0.2">
      <c r="A49" s="5" t="s">
        <v>88</v>
      </c>
      <c r="B49" s="5" t="s">
        <v>89</v>
      </c>
      <c r="C49" s="5" t="s">
        <v>102</v>
      </c>
      <c r="D49" s="7">
        <v>43676</v>
      </c>
      <c r="E49" s="8">
        <v>2</v>
      </c>
      <c r="F49" s="8" t="s">
        <v>90</v>
      </c>
      <c r="G49" s="5" t="s">
        <v>71</v>
      </c>
      <c r="H49" s="8">
        <v>1.5</v>
      </c>
      <c r="I49" s="8">
        <v>1.5</v>
      </c>
      <c r="J49" s="8">
        <v>1</v>
      </c>
      <c r="K49" s="8">
        <v>1.25</v>
      </c>
      <c r="AB49" s="11">
        <f t="shared" si="0"/>
        <v>1.3125</v>
      </c>
      <c r="AD49" s="8">
        <v>1</v>
      </c>
      <c r="AE49" s="8">
        <v>4</v>
      </c>
      <c r="AF49" s="10">
        <f t="shared" si="1"/>
        <v>43.05705059203445</v>
      </c>
      <c r="AG49" s="9">
        <f t="shared" si="2"/>
        <v>0</v>
      </c>
    </row>
    <row r="50" spans="1:33" x14ac:dyDescent="0.2">
      <c r="A50" s="5" t="s">
        <v>88</v>
      </c>
      <c r="B50" s="5" t="s">
        <v>89</v>
      </c>
      <c r="C50" s="5" t="s">
        <v>102</v>
      </c>
      <c r="D50" s="7">
        <v>43676</v>
      </c>
      <c r="E50" s="8">
        <v>1</v>
      </c>
      <c r="F50" s="8" t="s">
        <v>90</v>
      </c>
      <c r="G50" s="5" t="s">
        <v>71</v>
      </c>
      <c r="H50" s="8">
        <v>1.5</v>
      </c>
      <c r="AB50" s="11">
        <f t="shared" si="0"/>
        <v>1.5</v>
      </c>
      <c r="AD50" s="8">
        <v>1</v>
      </c>
      <c r="AE50" s="8">
        <v>1</v>
      </c>
      <c r="AF50" s="10">
        <f t="shared" si="1"/>
        <v>10.764262648008613</v>
      </c>
      <c r="AG50" s="9">
        <f t="shared" si="2"/>
        <v>0</v>
      </c>
    </row>
    <row r="51" spans="1:33" x14ac:dyDescent="0.2">
      <c r="A51" s="5" t="s">
        <v>88</v>
      </c>
      <c r="B51" s="5" t="s">
        <v>89</v>
      </c>
      <c r="C51" s="5" t="s">
        <v>102</v>
      </c>
      <c r="D51" s="7">
        <v>43676</v>
      </c>
      <c r="E51" s="8">
        <v>3</v>
      </c>
      <c r="F51" s="8" t="s">
        <v>90</v>
      </c>
      <c r="G51" s="5" t="s">
        <v>103</v>
      </c>
      <c r="H51" s="8">
        <v>3</v>
      </c>
      <c r="AB51" s="11">
        <f t="shared" si="0"/>
        <v>3</v>
      </c>
      <c r="AD51" s="8">
        <v>1</v>
      </c>
      <c r="AE51" s="8">
        <v>1</v>
      </c>
      <c r="AF51" s="10">
        <f t="shared" si="1"/>
        <v>10.764262648008613</v>
      </c>
      <c r="AG51" s="9">
        <f t="shared" si="2"/>
        <v>0</v>
      </c>
    </row>
    <row r="52" spans="1:33" x14ac:dyDescent="0.2">
      <c r="A52" s="5" t="s">
        <v>88</v>
      </c>
      <c r="B52" s="5" t="s">
        <v>89</v>
      </c>
      <c r="C52" s="5" t="s">
        <v>102</v>
      </c>
      <c r="D52" s="7">
        <v>43676</v>
      </c>
      <c r="E52" s="8">
        <v>3</v>
      </c>
      <c r="F52" s="8" t="s">
        <v>90</v>
      </c>
      <c r="G52" s="5" t="s">
        <v>74</v>
      </c>
      <c r="H52" s="8">
        <v>3</v>
      </c>
      <c r="I52" s="8">
        <v>3</v>
      </c>
      <c r="J52" s="8">
        <v>3</v>
      </c>
      <c r="K52" s="8">
        <v>3</v>
      </c>
      <c r="L52" s="8">
        <v>3</v>
      </c>
      <c r="M52" s="8">
        <v>3</v>
      </c>
      <c r="AB52" s="11">
        <f t="shared" si="0"/>
        <v>3</v>
      </c>
      <c r="AD52" s="8">
        <v>1</v>
      </c>
      <c r="AE52" s="8">
        <v>6</v>
      </c>
      <c r="AF52" s="10">
        <f t="shared" si="1"/>
        <v>64.585575888051665</v>
      </c>
      <c r="AG52" s="9">
        <f t="shared" si="2"/>
        <v>0</v>
      </c>
    </row>
    <row r="53" spans="1:33" x14ac:dyDescent="0.2">
      <c r="A53" s="5" t="s">
        <v>88</v>
      </c>
      <c r="B53" s="5" t="s">
        <v>89</v>
      </c>
      <c r="C53" s="5" t="s">
        <v>102</v>
      </c>
      <c r="D53" s="7">
        <v>43676</v>
      </c>
      <c r="E53" s="8">
        <v>2</v>
      </c>
      <c r="F53" s="8" t="s">
        <v>90</v>
      </c>
      <c r="G53" s="5" t="s">
        <v>74</v>
      </c>
      <c r="H53" s="8">
        <v>2.75</v>
      </c>
      <c r="I53" s="8">
        <v>3</v>
      </c>
      <c r="J53" s="8">
        <v>2.5</v>
      </c>
      <c r="K53" s="8">
        <v>3</v>
      </c>
      <c r="L53" s="8">
        <v>3</v>
      </c>
      <c r="M53" s="8">
        <v>3</v>
      </c>
      <c r="N53" s="8">
        <v>3</v>
      </c>
      <c r="AB53" s="11">
        <f t="shared" si="0"/>
        <v>2.8928571428571428</v>
      </c>
      <c r="AD53" s="8">
        <v>1</v>
      </c>
      <c r="AE53" s="8">
        <v>7</v>
      </c>
      <c r="AF53" s="10">
        <f t="shared" si="1"/>
        <v>75.34983853606029</v>
      </c>
      <c r="AG53" s="9">
        <f t="shared" si="2"/>
        <v>0</v>
      </c>
    </row>
    <row r="54" spans="1:33" x14ac:dyDescent="0.2">
      <c r="A54" s="5" t="s">
        <v>88</v>
      </c>
      <c r="B54" s="5" t="s">
        <v>89</v>
      </c>
      <c r="C54" s="5" t="s">
        <v>102</v>
      </c>
      <c r="D54" s="7">
        <v>43676</v>
      </c>
      <c r="E54" s="8">
        <v>1</v>
      </c>
      <c r="F54" s="8" t="s">
        <v>90</v>
      </c>
      <c r="G54" s="5" t="s">
        <v>74</v>
      </c>
      <c r="H54" s="8">
        <v>2.5</v>
      </c>
      <c r="I54" s="8">
        <v>3</v>
      </c>
      <c r="J54" s="8">
        <v>3</v>
      </c>
      <c r="K54" s="8">
        <v>3</v>
      </c>
      <c r="L54" s="8">
        <v>3</v>
      </c>
      <c r="M54" s="8">
        <v>3</v>
      </c>
      <c r="N54" s="8">
        <v>3</v>
      </c>
      <c r="O54" s="8">
        <v>3</v>
      </c>
      <c r="P54" s="8">
        <v>3</v>
      </c>
      <c r="Q54" s="8">
        <v>3</v>
      </c>
      <c r="R54" s="8">
        <v>3</v>
      </c>
      <c r="S54" s="8">
        <v>3.25</v>
      </c>
      <c r="AB54" s="11">
        <f t="shared" si="0"/>
        <v>2.9791666666666665</v>
      </c>
      <c r="AD54" s="8">
        <v>1</v>
      </c>
      <c r="AE54" s="8">
        <v>12</v>
      </c>
      <c r="AF54" s="10">
        <f t="shared" si="1"/>
        <v>129.17115177610333</v>
      </c>
      <c r="AG54" s="9">
        <f t="shared" si="2"/>
        <v>0</v>
      </c>
    </row>
    <row r="55" spans="1:33" x14ac:dyDescent="0.2">
      <c r="A55" s="5" t="s">
        <v>88</v>
      </c>
      <c r="B55" s="5" t="s">
        <v>89</v>
      </c>
      <c r="C55" s="5" t="s">
        <v>102</v>
      </c>
      <c r="D55" s="7">
        <v>43676</v>
      </c>
      <c r="E55" s="8">
        <v>3</v>
      </c>
      <c r="F55" s="8" t="s">
        <v>94</v>
      </c>
      <c r="G55" s="5" t="s">
        <v>74</v>
      </c>
      <c r="H55" s="8">
        <v>2.5</v>
      </c>
      <c r="I55" s="8">
        <v>2.5</v>
      </c>
      <c r="J55" s="8">
        <v>3</v>
      </c>
      <c r="AB55" s="11">
        <f t="shared" si="0"/>
        <v>2.6666666666666665</v>
      </c>
      <c r="AD55" s="8">
        <v>1</v>
      </c>
      <c r="AE55" s="8">
        <v>3</v>
      </c>
      <c r="AF55" s="10">
        <f t="shared" si="1"/>
        <v>32.292787944025832</v>
      </c>
      <c r="AG55" s="9">
        <f t="shared" si="2"/>
        <v>0</v>
      </c>
    </row>
    <row r="56" spans="1:33" x14ac:dyDescent="0.2">
      <c r="A56" s="5" t="s">
        <v>88</v>
      </c>
      <c r="B56" s="5" t="s">
        <v>89</v>
      </c>
      <c r="C56" s="5" t="s">
        <v>102</v>
      </c>
      <c r="D56" s="7">
        <v>43676</v>
      </c>
      <c r="E56" s="8">
        <v>1</v>
      </c>
      <c r="F56" s="8" t="s">
        <v>94</v>
      </c>
      <c r="G56" s="5" t="s">
        <v>74</v>
      </c>
      <c r="H56" s="8">
        <v>3.5</v>
      </c>
      <c r="AB56" s="11">
        <f t="shared" si="0"/>
        <v>3.5</v>
      </c>
      <c r="AD56" s="8">
        <v>1</v>
      </c>
      <c r="AE56" s="8">
        <v>1</v>
      </c>
      <c r="AF56" s="10">
        <f t="shared" si="1"/>
        <v>10.764262648008613</v>
      </c>
      <c r="AG56" s="9">
        <f t="shared" si="2"/>
        <v>0</v>
      </c>
    </row>
    <row r="57" spans="1:33" x14ac:dyDescent="0.2">
      <c r="A57" s="5" t="s">
        <v>88</v>
      </c>
      <c r="B57" s="5" t="s">
        <v>89</v>
      </c>
      <c r="C57" s="5" t="s">
        <v>102</v>
      </c>
      <c r="D57" s="7">
        <v>43676</v>
      </c>
      <c r="E57" s="8">
        <v>3</v>
      </c>
      <c r="F57" s="8" t="s">
        <v>90</v>
      </c>
      <c r="G57" s="5" t="s">
        <v>75</v>
      </c>
      <c r="H57" s="8">
        <v>2</v>
      </c>
      <c r="AB57" s="11">
        <f t="shared" si="0"/>
        <v>2</v>
      </c>
      <c r="AD57" s="8">
        <v>1</v>
      </c>
      <c r="AE57" s="8">
        <v>1</v>
      </c>
      <c r="AF57" s="10">
        <f t="shared" si="1"/>
        <v>10.764262648008613</v>
      </c>
      <c r="AG57" s="9">
        <f t="shared" si="2"/>
        <v>0</v>
      </c>
    </row>
    <row r="58" spans="1:33" x14ac:dyDescent="0.2">
      <c r="A58" s="5" t="s">
        <v>88</v>
      </c>
      <c r="B58" s="5" t="s">
        <v>89</v>
      </c>
      <c r="C58" s="5" t="s">
        <v>102</v>
      </c>
      <c r="D58" s="7">
        <v>43676</v>
      </c>
      <c r="E58" s="8">
        <v>3</v>
      </c>
      <c r="F58" s="8" t="s">
        <v>94</v>
      </c>
      <c r="G58" s="5" t="s">
        <v>75</v>
      </c>
      <c r="H58" s="8">
        <v>2</v>
      </c>
      <c r="AB58" s="11">
        <f t="shared" si="0"/>
        <v>2</v>
      </c>
      <c r="AD58" s="8">
        <v>1</v>
      </c>
      <c r="AE58" s="8">
        <v>1</v>
      </c>
      <c r="AF58" s="10">
        <f t="shared" si="1"/>
        <v>10.764262648008613</v>
      </c>
      <c r="AG58" s="9">
        <f t="shared" si="2"/>
        <v>0</v>
      </c>
    </row>
    <row r="59" spans="1:33" x14ac:dyDescent="0.2">
      <c r="A59" s="5" t="s">
        <v>88</v>
      </c>
      <c r="B59" s="5" t="s">
        <v>89</v>
      </c>
      <c r="C59" s="5" t="s">
        <v>102</v>
      </c>
      <c r="D59" s="7">
        <v>43676</v>
      </c>
      <c r="E59" s="8">
        <v>1</v>
      </c>
      <c r="F59" s="8" t="s">
        <v>94</v>
      </c>
      <c r="G59" s="5" t="s">
        <v>35</v>
      </c>
      <c r="H59" s="8">
        <v>30</v>
      </c>
      <c r="AB59" s="11">
        <f t="shared" si="0"/>
        <v>30</v>
      </c>
      <c r="AD59" s="8">
        <v>1</v>
      </c>
      <c r="AE59" s="8">
        <v>1</v>
      </c>
      <c r="AF59" s="10">
        <f t="shared" si="1"/>
        <v>10.764262648008613</v>
      </c>
      <c r="AG59" s="9">
        <f t="shared" si="2"/>
        <v>0</v>
      </c>
    </row>
    <row r="60" spans="1:33" x14ac:dyDescent="0.2">
      <c r="A60" s="5" t="s">
        <v>88</v>
      </c>
      <c r="B60" s="5" t="s">
        <v>89</v>
      </c>
      <c r="C60" s="5" t="s">
        <v>102</v>
      </c>
      <c r="D60" s="7">
        <v>43676</v>
      </c>
      <c r="E60" s="8">
        <v>3</v>
      </c>
      <c r="F60" s="8" t="s">
        <v>90</v>
      </c>
      <c r="G60" s="5" t="s">
        <v>53</v>
      </c>
      <c r="H60" s="8">
        <v>1.5</v>
      </c>
      <c r="I60" s="8">
        <v>2.5</v>
      </c>
      <c r="J60" s="8">
        <v>2</v>
      </c>
      <c r="K60" s="8">
        <v>4</v>
      </c>
      <c r="L60" s="8">
        <v>1.5</v>
      </c>
      <c r="M60" s="8">
        <v>2.5</v>
      </c>
      <c r="N60" s="8">
        <v>3.5</v>
      </c>
      <c r="O60" s="8">
        <v>3.5</v>
      </c>
      <c r="P60" s="8">
        <v>2</v>
      </c>
      <c r="Q60" s="8">
        <v>1.75</v>
      </c>
      <c r="R60" s="8">
        <v>2.25</v>
      </c>
      <c r="AB60" s="11">
        <f t="shared" si="0"/>
        <v>2.4545454545454546</v>
      </c>
      <c r="AD60" s="8">
        <v>1</v>
      </c>
      <c r="AE60" s="8">
        <v>11</v>
      </c>
      <c r="AF60" s="10">
        <f t="shared" si="1"/>
        <v>118.40688912809473</v>
      </c>
      <c r="AG60" s="9">
        <f t="shared" si="2"/>
        <v>0</v>
      </c>
    </row>
    <row r="61" spans="1:33" x14ac:dyDescent="0.2">
      <c r="A61" s="5" t="s">
        <v>88</v>
      </c>
      <c r="B61" s="5" t="s">
        <v>89</v>
      </c>
      <c r="C61" s="5" t="s">
        <v>102</v>
      </c>
      <c r="D61" s="7">
        <v>43676</v>
      </c>
      <c r="E61" s="8">
        <v>2</v>
      </c>
      <c r="F61" s="8" t="s">
        <v>90</v>
      </c>
      <c r="G61" s="5" t="s">
        <v>53</v>
      </c>
      <c r="H61" s="8">
        <v>3</v>
      </c>
      <c r="AB61" s="11">
        <f t="shared" si="0"/>
        <v>3</v>
      </c>
      <c r="AD61" s="8">
        <v>1</v>
      </c>
      <c r="AE61" s="8">
        <v>1</v>
      </c>
      <c r="AF61" s="10">
        <f t="shared" si="1"/>
        <v>10.764262648008613</v>
      </c>
      <c r="AG61" s="9">
        <f t="shared" si="2"/>
        <v>0</v>
      </c>
    </row>
    <row r="62" spans="1:33" x14ac:dyDescent="0.2">
      <c r="A62" s="5" t="s">
        <v>88</v>
      </c>
      <c r="B62" s="5" t="s">
        <v>89</v>
      </c>
      <c r="C62" s="5" t="s">
        <v>102</v>
      </c>
      <c r="D62" s="7">
        <v>43676</v>
      </c>
      <c r="E62" s="8">
        <v>1</v>
      </c>
      <c r="F62" s="8" t="s">
        <v>90</v>
      </c>
      <c r="G62" s="5" t="s">
        <v>53</v>
      </c>
      <c r="H62" s="8">
        <v>3</v>
      </c>
      <c r="I62" s="8">
        <v>4</v>
      </c>
      <c r="J62" s="8">
        <v>2.5</v>
      </c>
      <c r="K62" s="8">
        <v>3</v>
      </c>
      <c r="L62" s="8">
        <v>5</v>
      </c>
      <c r="M62" s="8">
        <v>4.5</v>
      </c>
      <c r="N62" s="8">
        <v>3</v>
      </c>
      <c r="AB62" s="11">
        <f t="shared" si="0"/>
        <v>3.5714285714285716</v>
      </c>
      <c r="AD62" s="8">
        <v>1</v>
      </c>
      <c r="AE62" s="8">
        <v>7</v>
      </c>
      <c r="AF62" s="10">
        <f t="shared" si="1"/>
        <v>75.34983853606029</v>
      </c>
      <c r="AG62" s="9">
        <f t="shared" si="2"/>
        <v>0</v>
      </c>
    </row>
    <row r="63" spans="1:33" x14ac:dyDescent="0.2">
      <c r="A63" s="5" t="s">
        <v>88</v>
      </c>
      <c r="B63" s="5" t="s">
        <v>89</v>
      </c>
      <c r="C63" s="5" t="s">
        <v>102</v>
      </c>
      <c r="D63" s="7">
        <v>43676</v>
      </c>
      <c r="E63" s="8">
        <v>3</v>
      </c>
      <c r="F63" s="8" t="s">
        <v>94</v>
      </c>
      <c r="G63" s="5" t="s">
        <v>53</v>
      </c>
      <c r="H63" s="8">
        <v>2</v>
      </c>
      <c r="I63" s="8">
        <v>2.5</v>
      </c>
      <c r="J63" s="8">
        <v>3.25</v>
      </c>
      <c r="K63" s="8">
        <v>4</v>
      </c>
      <c r="L63" s="8">
        <v>1.75</v>
      </c>
      <c r="M63" s="8">
        <v>4</v>
      </c>
      <c r="N63" s="8">
        <v>3.5</v>
      </c>
      <c r="O63" s="8">
        <v>3.5</v>
      </c>
      <c r="P63" s="8">
        <v>2.5</v>
      </c>
      <c r="AB63" s="11">
        <f t="shared" si="0"/>
        <v>3</v>
      </c>
      <c r="AD63" s="8">
        <v>1</v>
      </c>
      <c r="AE63" s="8">
        <v>9</v>
      </c>
      <c r="AF63" s="10">
        <f t="shared" si="1"/>
        <v>96.878363832077511</v>
      </c>
      <c r="AG63" s="9">
        <f t="shared" si="2"/>
        <v>0</v>
      </c>
    </row>
    <row r="64" spans="1:33" x14ac:dyDescent="0.2">
      <c r="A64" s="5" t="s">
        <v>88</v>
      </c>
      <c r="B64" s="5" t="s">
        <v>89</v>
      </c>
      <c r="C64" s="5" t="s">
        <v>123</v>
      </c>
      <c r="D64" s="7">
        <v>43678</v>
      </c>
      <c r="E64" s="8">
        <v>3</v>
      </c>
      <c r="F64" s="8" t="s">
        <v>90</v>
      </c>
      <c r="G64" s="5" t="s">
        <v>69</v>
      </c>
      <c r="H64" s="8">
        <v>5</v>
      </c>
      <c r="AB64" s="11">
        <f t="shared" si="0"/>
        <v>5</v>
      </c>
      <c r="AD64" s="8">
        <v>1</v>
      </c>
      <c r="AE64" s="8">
        <v>1</v>
      </c>
      <c r="AF64" s="10">
        <f t="shared" si="1"/>
        <v>10.764262648008613</v>
      </c>
      <c r="AG64" s="9">
        <f t="shared" si="2"/>
        <v>0</v>
      </c>
    </row>
    <row r="65" spans="1:34" x14ac:dyDescent="0.2">
      <c r="A65" s="5" t="s">
        <v>88</v>
      </c>
      <c r="B65" s="5" t="s">
        <v>89</v>
      </c>
      <c r="C65" s="5" t="s">
        <v>123</v>
      </c>
      <c r="D65" s="7">
        <v>43678</v>
      </c>
      <c r="E65" s="8">
        <v>3</v>
      </c>
      <c r="F65" s="8" t="s">
        <v>90</v>
      </c>
      <c r="G65" s="5" t="s">
        <v>31</v>
      </c>
      <c r="H65" s="8">
        <v>3.25</v>
      </c>
      <c r="AB65" s="11">
        <f t="shared" si="0"/>
        <v>3.25</v>
      </c>
      <c r="AD65" s="8">
        <v>1</v>
      </c>
      <c r="AE65" s="8">
        <v>1</v>
      </c>
      <c r="AF65" s="10">
        <f t="shared" si="1"/>
        <v>10.764262648008613</v>
      </c>
      <c r="AG65" s="9">
        <f t="shared" si="2"/>
        <v>0</v>
      </c>
      <c r="AH65" s="5" t="s">
        <v>93</v>
      </c>
    </row>
    <row r="66" spans="1:34" x14ac:dyDescent="0.2">
      <c r="A66" s="5" t="s">
        <v>88</v>
      </c>
      <c r="B66" s="5" t="s">
        <v>89</v>
      </c>
      <c r="C66" s="5" t="s">
        <v>123</v>
      </c>
      <c r="D66" s="7">
        <v>43678</v>
      </c>
      <c r="E66" s="8">
        <v>2</v>
      </c>
      <c r="F66" s="8" t="s">
        <v>94</v>
      </c>
      <c r="G66" s="5" t="s">
        <v>54</v>
      </c>
      <c r="H66" s="8">
        <v>4</v>
      </c>
      <c r="I66" s="8">
        <v>4</v>
      </c>
      <c r="AB66" s="11">
        <f t="shared" ref="AB66:AB129" si="3">AVERAGE(H66:AA66)</f>
        <v>4</v>
      </c>
      <c r="AD66" s="8">
        <v>1</v>
      </c>
      <c r="AE66" s="8">
        <v>2</v>
      </c>
      <c r="AF66" s="10">
        <f t="shared" ref="AF66:AF129" si="4">(AE66/0.0929)*AD66</f>
        <v>21.528525296017225</v>
      </c>
      <c r="AG66" s="9">
        <f t="shared" ref="AG66:AG129" si="5">AC66*AF66</f>
        <v>0</v>
      </c>
    </row>
    <row r="67" spans="1:34" x14ac:dyDescent="0.2">
      <c r="A67" s="5" t="s">
        <v>88</v>
      </c>
      <c r="B67" s="5" t="s">
        <v>89</v>
      </c>
      <c r="C67" s="5" t="s">
        <v>123</v>
      </c>
      <c r="D67" s="7">
        <v>43678</v>
      </c>
      <c r="E67" s="8">
        <v>3</v>
      </c>
      <c r="F67" s="8" t="s">
        <v>90</v>
      </c>
      <c r="G67" s="5" t="s">
        <v>54</v>
      </c>
      <c r="H67" s="8">
        <v>4.25</v>
      </c>
      <c r="I67" s="8">
        <v>4</v>
      </c>
      <c r="J67" s="8">
        <v>4.5</v>
      </c>
      <c r="K67" s="8">
        <v>4</v>
      </c>
      <c r="L67" s="8">
        <v>3.5</v>
      </c>
      <c r="M67" s="8">
        <v>4</v>
      </c>
      <c r="AB67" s="11">
        <f t="shared" si="3"/>
        <v>4.041666666666667</v>
      </c>
      <c r="AD67" s="8">
        <v>1</v>
      </c>
      <c r="AE67" s="8">
        <v>6</v>
      </c>
      <c r="AF67" s="10">
        <f t="shared" si="4"/>
        <v>64.585575888051665</v>
      </c>
      <c r="AG67" s="9">
        <f t="shared" si="5"/>
        <v>0</v>
      </c>
    </row>
    <row r="68" spans="1:34" x14ac:dyDescent="0.2">
      <c r="A68" s="5" t="s">
        <v>88</v>
      </c>
      <c r="B68" s="5" t="s">
        <v>89</v>
      </c>
      <c r="C68" s="5" t="s">
        <v>123</v>
      </c>
      <c r="D68" s="7">
        <v>43678</v>
      </c>
      <c r="E68" s="8">
        <v>3</v>
      </c>
      <c r="F68" s="8" t="s">
        <v>94</v>
      </c>
      <c r="G68" s="5" t="s">
        <v>54</v>
      </c>
      <c r="H68" s="8">
        <v>3.5</v>
      </c>
      <c r="I68" s="8">
        <v>4.25</v>
      </c>
      <c r="AB68" s="11">
        <f t="shared" si="3"/>
        <v>3.875</v>
      </c>
      <c r="AD68" s="8">
        <v>1</v>
      </c>
      <c r="AE68" s="8">
        <v>2</v>
      </c>
      <c r="AF68" s="10">
        <f t="shared" si="4"/>
        <v>21.528525296017225</v>
      </c>
      <c r="AG68" s="9">
        <f t="shared" si="5"/>
        <v>0</v>
      </c>
    </row>
    <row r="69" spans="1:34" x14ac:dyDescent="0.2">
      <c r="A69" s="5" t="s">
        <v>88</v>
      </c>
      <c r="B69" s="5" t="s">
        <v>89</v>
      </c>
      <c r="C69" s="5" t="s">
        <v>123</v>
      </c>
      <c r="D69" s="7">
        <v>43678</v>
      </c>
      <c r="E69" s="8">
        <v>1</v>
      </c>
      <c r="F69" s="8" t="s">
        <v>90</v>
      </c>
      <c r="G69" s="5" t="s">
        <v>32</v>
      </c>
      <c r="H69" s="8">
        <v>4.5</v>
      </c>
      <c r="I69" s="8">
        <v>4.25</v>
      </c>
      <c r="J69" s="8">
        <v>2.75</v>
      </c>
      <c r="K69" s="8">
        <v>4.5</v>
      </c>
      <c r="L69" s="8">
        <v>5.75</v>
      </c>
      <c r="M69" s="8">
        <v>2</v>
      </c>
      <c r="N69" s="8">
        <v>1.5</v>
      </c>
      <c r="O69" s="8">
        <v>5</v>
      </c>
      <c r="P69" s="8">
        <v>1.75</v>
      </c>
      <c r="Q69" s="8">
        <v>2</v>
      </c>
      <c r="R69" s="8">
        <v>2</v>
      </c>
      <c r="S69" s="8">
        <v>3</v>
      </c>
      <c r="AB69" s="11">
        <f t="shared" si="3"/>
        <v>3.25</v>
      </c>
      <c r="AD69" s="8">
        <v>1</v>
      </c>
      <c r="AE69" s="8">
        <v>12</v>
      </c>
      <c r="AF69" s="10">
        <f t="shared" si="4"/>
        <v>129.17115177610333</v>
      </c>
      <c r="AG69" s="9">
        <f t="shared" si="5"/>
        <v>0</v>
      </c>
    </row>
    <row r="70" spans="1:34" x14ac:dyDescent="0.2">
      <c r="A70" s="5" t="s">
        <v>88</v>
      </c>
      <c r="B70" s="5" t="s">
        <v>89</v>
      </c>
      <c r="C70" s="5" t="s">
        <v>123</v>
      </c>
      <c r="D70" s="7">
        <v>43678</v>
      </c>
      <c r="E70" s="8">
        <v>1</v>
      </c>
      <c r="F70" s="8" t="s">
        <v>94</v>
      </c>
      <c r="G70" s="5" t="s">
        <v>32</v>
      </c>
      <c r="H70" s="8">
        <v>4</v>
      </c>
      <c r="I70" s="8">
        <v>6</v>
      </c>
      <c r="AB70" s="11">
        <f t="shared" si="3"/>
        <v>5</v>
      </c>
      <c r="AD70" s="8">
        <v>1</v>
      </c>
      <c r="AE70" s="8">
        <v>2</v>
      </c>
      <c r="AF70" s="10">
        <f t="shared" si="4"/>
        <v>21.528525296017225</v>
      </c>
      <c r="AG70" s="9">
        <f t="shared" si="5"/>
        <v>0</v>
      </c>
    </row>
    <row r="71" spans="1:34" x14ac:dyDescent="0.2">
      <c r="A71" s="5" t="s">
        <v>88</v>
      </c>
      <c r="B71" s="5" t="s">
        <v>89</v>
      </c>
      <c r="C71" s="5" t="s">
        <v>123</v>
      </c>
      <c r="D71" s="7">
        <v>43678</v>
      </c>
      <c r="E71" s="8">
        <v>2</v>
      </c>
      <c r="F71" s="8" t="s">
        <v>90</v>
      </c>
      <c r="G71" s="5" t="s">
        <v>32</v>
      </c>
      <c r="H71" s="8">
        <v>3</v>
      </c>
      <c r="I71" s="8">
        <v>3.5</v>
      </c>
      <c r="J71" s="8">
        <v>5</v>
      </c>
      <c r="K71" s="8">
        <v>4</v>
      </c>
      <c r="L71" s="8">
        <v>5</v>
      </c>
      <c r="M71" s="8">
        <v>6</v>
      </c>
      <c r="N71" s="8">
        <v>3</v>
      </c>
      <c r="AB71" s="11">
        <f t="shared" si="3"/>
        <v>4.2142857142857144</v>
      </c>
      <c r="AD71" s="8">
        <v>1</v>
      </c>
      <c r="AE71" s="8">
        <v>7</v>
      </c>
      <c r="AF71" s="10">
        <f t="shared" si="4"/>
        <v>75.34983853606029</v>
      </c>
      <c r="AG71" s="9">
        <f t="shared" si="5"/>
        <v>0</v>
      </c>
    </row>
    <row r="72" spans="1:34" x14ac:dyDescent="0.2">
      <c r="A72" s="5" t="s">
        <v>88</v>
      </c>
      <c r="B72" s="5" t="s">
        <v>89</v>
      </c>
      <c r="C72" s="5" t="s">
        <v>123</v>
      </c>
      <c r="D72" s="7">
        <v>43678</v>
      </c>
      <c r="E72" s="8">
        <v>2</v>
      </c>
      <c r="F72" s="8" t="s">
        <v>94</v>
      </c>
      <c r="G72" s="5" t="s">
        <v>32</v>
      </c>
      <c r="H72" s="8">
        <v>3.75</v>
      </c>
      <c r="I72" s="8">
        <v>3.5</v>
      </c>
      <c r="J72" s="8">
        <v>2.25</v>
      </c>
      <c r="K72" s="8">
        <v>4</v>
      </c>
      <c r="L72" s="8">
        <v>3.5</v>
      </c>
      <c r="M72" s="8">
        <v>2</v>
      </c>
      <c r="N72" s="8">
        <v>3.5</v>
      </c>
      <c r="O72" s="8">
        <v>2</v>
      </c>
      <c r="P72" s="8">
        <v>3.5</v>
      </c>
      <c r="Q72" s="8">
        <v>3.25</v>
      </c>
      <c r="R72" s="8">
        <v>2.5</v>
      </c>
      <c r="S72" s="8">
        <v>3</v>
      </c>
      <c r="T72" s="8">
        <v>4</v>
      </c>
      <c r="U72" s="8">
        <v>2.75</v>
      </c>
      <c r="V72" s="8">
        <v>4</v>
      </c>
      <c r="W72" s="8">
        <v>4</v>
      </c>
      <c r="X72" s="8">
        <v>4</v>
      </c>
      <c r="Y72" s="8">
        <v>2.5</v>
      </c>
      <c r="Z72" s="8">
        <v>2.25</v>
      </c>
      <c r="AA72" s="8">
        <v>4</v>
      </c>
      <c r="AB72" s="11">
        <f t="shared" si="3"/>
        <v>3.2124999999999999</v>
      </c>
      <c r="AD72" s="8">
        <v>1</v>
      </c>
      <c r="AE72" s="8">
        <v>73</v>
      </c>
      <c r="AF72" s="10">
        <f t="shared" si="4"/>
        <v>785.79117330462861</v>
      </c>
      <c r="AG72" s="9">
        <f t="shared" si="5"/>
        <v>0</v>
      </c>
    </row>
    <row r="73" spans="1:34" x14ac:dyDescent="0.2">
      <c r="A73" s="5" t="s">
        <v>88</v>
      </c>
      <c r="B73" s="5" t="s">
        <v>89</v>
      </c>
      <c r="C73" s="5" t="s">
        <v>123</v>
      </c>
      <c r="D73" s="7">
        <v>43678</v>
      </c>
      <c r="E73" s="8">
        <v>3</v>
      </c>
      <c r="F73" s="8" t="s">
        <v>90</v>
      </c>
      <c r="G73" s="5" t="s">
        <v>32</v>
      </c>
      <c r="H73" s="8">
        <v>4.5</v>
      </c>
      <c r="I73" s="8">
        <v>3</v>
      </c>
      <c r="J73" s="8">
        <v>3.5</v>
      </c>
      <c r="K73" s="8">
        <v>3</v>
      </c>
      <c r="L73" s="8">
        <v>5.25</v>
      </c>
      <c r="M73" s="8">
        <v>3</v>
      </c>
      <c r="N73" s="8">
        <v>3.5</v>
      </c>
      <c r="O73" s="8">
        <v>3</v>
      </c>
      <c r="P73" s="8">
        <v>3</v>
      </c>
      <c r="Q73" s="8">
        <v>3.25</v>
      </c>
      <c r="R73" s="8">
        <v>1.75</v>
      </c>
      <c r="S73" s="8">
        <v>3.75</v>
      </c>
      <c r="T73" s="8">
        <v>3</v>
      </c>
      <c r="U73" s="8">
        <v>1.5</v>
      </c>
      <c r="V73" s="8">
        <v>2</v>
      </c>
      <c r="W73" s="8">
        <v>4</v>
      </c>
      <c r="X73" s="8">
        <v>5</v>
      </c>
      <c r="Y73" s="8">
        <v>2</v>
      </c>
      <c r="Z73" s="8">
        <v>2.25</v>
      </c>
      <c r="AA73" s="8">
        <v>2</v>
      </c>
      <c r="AB73" s="11">
        <f t="shared" si="3"/>
        <v>3.1124999999999998</v>
      </c>
      <c r="AD73" s="8">
        <v>1</v>
      </c>
      <c r="AE73" s="8">
        <v>39</v>
      </c>
      <c r="AF73" s="10">
        <f t="shared" si="4"/>
        <v>419.80624327233585</v>
      </c>
      <c r="AG73" s="9">
        <f t="shared" si="5"/>
        <v>0</v>
      </c>
    </row>
    <row r="74" spans="1:34" x14ac:dyDescent="0.2">
      <c r="A74" s="5" t="s">
        <v>88</v>
      </c>
      <c r="B74" s="5" t="s">
        <v>89</v>
      </c>
      <c r="C74" s="5" t="s">
        <v>123</v>
      </c>
      <c r="D74" s="7">
        <v>43678</v>
      </c>
      <c r="E74" s="8">
        <v>3</v>
      </c>
      <c r="F74" s="8" t="s">
        <v>94</v>
      </c>
      <c r="G74" s="5" t="s">
        <v>32</v>
      </c>
      <c r="H74" s="8">
        <v>3</v>
      </c>
      <c r="I74" s="8">
        <v>3.5</v>
      </c>
      <c r="J74" s="8">
        <v>6</v>
      </c>
      <c r="K74" s="8">
        <v>5</v>
      </c>
      <c r="L74" s="8">
        <v>6</v>
      </c>
      <c r="M74" s="8">
        <v>3</v>
      </c>
      <c r="N74" s="8">
        <v>3.25</v>
      </c>
      <c r="O74" s="8">
        <v>4.5</v>
      </c>
      <c r="P74" s="8">
        <v>4.75</v>
      </c>
      <c r="Q74" s="8">
        <v>4.75</v>
      </c>
      <c r="R74" s="8">
        <v>4.75</v>
      </c>
      <c r="S74" s="8">
        <v>4</v>
      </c>
      <c r="T74" s="8">
        <v>4</v>
      </c>
      <c r="U74" s="8">
        <v>4.5</v>
      </c>
      <c r="V74" s="8">
        <v>3</v>
      </c>
      <c r="AB74" s="11">
        <f t="shared" si="3"/>
        <v>4.2666666666666666</v>
      </c>
      <c r="AD74" s="8">
        <v>1</v>
      </c>
      <c r="AE74" s="8">
        <v>15</v>
      </c>
      <c r="AF74" s="10">
        <f t="shared" si="4"/>
        <v>161.46393972012919</v>
      </c>
      <c r="AG74" s="9">
        <f t="shared" si="5"/>
        <v>0</v>
      </c>
    </row>
    <row r="75" spans="1:34" x14ac:dyDescent="0.2">
      <c r="A75" s="5" t="s">
        <v>88</v>
      </c>
      <c r="B75" s="5" t="s">
        <v>89</v>
      </c>
      <c r="C75" s="5" t="s">
        <v>123</v>
      </c>
      <c r="D75" s="7">
        <v>43678</v>
      </c>
      <c r="E75" s="8">
        <v>3</v>
      </c>
      <c r="F75" s="8" t="s">
        <v>90</v>
      </c>
      <c r="G75" s="5" t="s">
        <v>63</v>
      </c>
      <c r="H75" s="8">
        <v>3.5</v>
      </c>
      <c r="I75" s="8">
        <v>0.25</v>
      </c>
      <c r="AB75" s="11">
        <f t="shared" si="3"/>
        <v>1.875</v>
      </c>
      <c r="AD75" s="8">
        <v>1</v>
      </c>
      <c r="AE75" s="8">
        <v>1</v>
      </c>
      <c r="AF75" s="10">
        <f t="shared" si="4"/>
        <v>10.764262648008613</v>
      </c>
      <c r="AG75" s="9">
        <f t="shared" si="5"/>
        <v>0</v>
      </c>
    </row>
    <row r="76" spans="1:34" x14ac:dyDescent="0.2">
      <c r="A76" s="5" t="s">
        <v>88</v>
      </c>
      <c r="B76" s="5" t="s">
        <v>89</v>
      </c>
      <c r="C76" s="5" t="s">
        <v>126</v>
      </c>
      <c r="D76" s="7">
        <v>43674</v>
      </c>
      <c r="E76" s="8">
        <v>3</v>
      </c>
      <c r="F76" s="8" t="s">
        <v>90</v>
      </c>
      <c r="G76" s="5" t="s">
        <v>129</v>
      </c>
      <c r="H76" s="8">
        <v>3</v>
      </c>
      <c r="AB76" s="11">
        <f t="shared" si="3"/>
        <v>3</v>
      </c>
      <c r="AD76" s="8">
        <v>1</v>
      </c>
      <c r="AE76" s="8">
        <v>1</v>
      </c>
      <c r="AF76" s="10">
        <f t="shared" si="4"/>
        <v>10.764262648008613</v>
      </c>
      <c r="AG76" s="9">
        <f t="shared" si="5"/>
        <v>0</v>
      </c>
    </row>
    <row r="77" spans="1:34" x14ac:dyDescent="0.2">
      <c r="A77" s="5" t="s">
        <v>88</v>
      </c>
      <c r="B77" s="5" t="s">
        <v>89</v>
      </c>
      <c r="C77" s="5" t="s">
        <v>126</v>
      </c>
      <c r="D77" s="7">
        <v>43674</v>
      </c>
      <c r="E77" s="8">
        <v>1</v>
      </c>
      <c r="F77" s="8" t="s">
        <v>90</v>
      </c>
      <c r="G77" s="5" t="s">
        <v>69</v>
      </c>
      <c r="H77" s="8">
        <v>4</v>
      </c>
      <c r="I77" s="8">
        <v>3.5</v>
      </c>
      <c r="J77" s="8">
        <v>3.25</v>
      </c>
      <c r="AB77" s="11">
        <f t="shared" si="3"/>
        <v>3.5833333333333335</v>
      </c>
      <c r="AD77" s="8">
        <v>1</v>
      </c>
      <c r="AE77" s="8">
        <v>4</v>
      </c>
      <c r="AF77" s="10">
        <f t="shared" si="4"/>
        <v>43.05705059203445</v>
      </c>
      <c r="AG77" s="9">
        <f t="shared" si="5"/>
        <v>0</v>
      </c>
    </row>
    <row r="78" spans="1:34" x14ac:dyDescent="0.2">
      <c r="A78" s="5" t="s">
        <v>88</v>
      </c>
      <c r="B78" s="5" t="s">
        <v>89</v>
      </c>
      <c r="C78" s="5" t="s">
        <v>126</v>
      </c>
      <c r="D78" s="7">
        <v>43674</v>
      </c>
      <c r="E78" s="8">
        <v>3</v>
      </c>
      <c r="F78" s="8" t="s">
        <v>90</v>
      </c>
      <c r="G78" s="5" t="s">
        <v>31</v>
      </c>
      <c r="H78" s="8">
        <v>3</v>
      </c>
      <c r="AB78" s="11">
        <f t="shared" si="3"/>
        <v>3</v>
      </c>
      <c r="AD78" s="8">
        <v>1</v>
      </c>
      <c r="AE78" s="8">
        <v>1</v>
      </c>
      <c r="AF78" s="10">
        <f t="shared" si="4"/>
        <v>10.764262648008613</v>
      </c>
      <c r="AG78" s="9">
        <f t="shared" si="5"/>
        <v>0</v>
      </c>
      <c r="AH78" s="5" t="s">
        <v>93</v>
      </c>
    </row>
    <row r="79" spans="1:34" x14ac:dyDescent="0.2">
      <c r="A79" s="5" t="s">
        <v>88</v>
      </c>
      <c r="B79" s="5" t="s">
        <v>89</v>
      </c>
      <c r="C79" s="5" t="s">
        <v>126</v>
      </c>
      <c r="D79" s="7">
        <v>43674</v>
      </c>
      <c r="E79" s="8">
        <v>2</v>
      </c>
      <c r="F79" s="8" t="s">
        <v>90</v>
      </c>
      <c r="G79" s="5" t="s">
        <v>31</v>
      </c>
      <c r="H79" s="8">
        <v>2.5</v>
      </c>
      <c r="AB79" s="11">
        <f t="shared" si="3"/>
        <v>2.5</v>
      </c>
      <c r="AD79" s="8">
        <v>1</v>
      </c>
      <c r="AE79" s="8">
        <v>1</v>
      </c>
      <c r="AF79" s="10">
        <f t="shared" si="4"/>
        <v>10.764262648008613</v>
      </c>
      <c r="AG79" s="9">
        <f t="shared" si="5"/>
        <v>0</v>
      </c>
      <c r="AH79" s="5" t="s">
        <v>93</v>
      </c>
    </row>
    <row r="80" spans="1:34" x14ac:dyDescent="0.2">
      <c r="A80" s="5" t="s">
        <v>88</v>
      </c>
      <c r="B80" s="5" t="s">
        <v>89</v>
      </c>
      <c r="C80" s="5" t="s">
        <v>126</v>
      </c>
      <c r="D80" s="7">
        <v>43674</v>
      </c>
      <c r="E80" s="8">
        <v>2</v>
      </c>
      <c r="F80" s="8" t="s">
        <v>90</v>
      </c>
      <c r="G80" s="5" t="s">
        <v>31</v>
      </c>
      <c r="H80" s="8">
        <v>4</v>
      </c>
      <c r="I80" s="8">
        <v>4</v>
      </c>
      <c r="AB80" s="11">
        <f t="shared" si="3"/>
        <v>4</v>
      </c>
      <c r="AD80" s="8">
        <v>1</v>
      </c>
      <c r="AE80" s="8">
        <v>2</v>
      </c>
      <c r="AF80" s="10">
        <f t="shared" si="4"/>
        <v>21.528525296017225</v>
      </c>
      <c r="AG80" s="9">
        <f t="shared" si="5"/>
        <v>0</v>
      </c>
      <c r="AH80" s="5" t="s">
        <v>92</v>
      </c>
    </row>
    <row r="81" spans="1:34" x14ac:dyDescent="0.2">
      <c r="A81" s="5" t="s">
        <v>88</v>
      </c>
      <c r="B81" s="5" t="s">
        <v>89</v>
      </c>
      <c r="C81" s="5" t="s">
        <v>126</v>
      </c>
      <c r="D81" s="7">
        <v>43674</v>
      </c>
      <c r="E81" s="8">
        <v>1</v>
      </c>
      <c r="F81" s="8" t="s">
        <v>90</v>
      </c>
      <c r="G81" s="5" t="s">
        <v>31</v>
      </c>
      <c r="H81" s="8">
        <v>4.5</v>
      </c>
      <c r="I81" s="8">
        <v>2</v>
      </c>
      <c r="J81" s="8">
        <v>2</v>
      </c>
      <c r="K81" s="8">
        <v>4</v>
      </c>
      <c r="L81" s="8">
        <v>3.25</v>
      </c>
      <c r="M81" s="8">
        <v>4</v>
      </c>
      <c r="N81" s="8">
        <v>4</v>
      </c>
      <c r="O81" s="8">
        <v>2</v>
      </c>
      <c r="P81" s="8">
        <v>2.25</v>
      </c>
      <c r="AB81" s="11">
        <f t="shared" si="3"/>
        <v>3.1111111111111112</v>
      </c>
      <c r="AD81" s="8">
        <v>1</v>
      </c>
      <c r="AE81" s="8">
        <v>10</v>
      </c>
      <c r="AF81" s="10">
        <f t="shared" si="4"/>
        <v>107.64262648008612</v>
      </c>
      <c r="AG81" s="9">
        <f t="shared" si="5"/>
        <v>0</v>
      </c>
      <c r="AH81" s="5" t="s">
        <v>93</v>
      </c>
    </row>
    <row r="82" spans="1:34" x14ac:dyDescent="0.2">
      <c r="A82" s="5" t="s">
        <v>88</v>
      </c>
      <c r="B82" s="5" t="s">
        <v>89</v>
      </c>
      <c r="C82" s="5" t="s">
        <v>126</v>
      </c>
      <c r="D82" s="7">
        <v>43674</v>
      </c>
      <c r="E82" s="8">
        <v>1</v>
      </c>
      <c r="F82" s="8" t="s">
        <v>90</v>
      </c>
      <c r="G82" s="5" t="s">
        <v>31</v>
      </c>
      <c r="H82" s="8">
        <v>3</v>
      </c>
      <c r="AB82" s="11">
        <f t="shared" si="3"/>
        <v>3</v>
      </c>
      <c r="AD82" s="8">
        <v>1</v>
      </c>
      <c r="AE82" s="8">
        <v>1</v>
      </c>
      <c r="AF82" s="10">
        <f t="shared" si="4"/>
        <v>10.764262648008613</v>
      </c>
      <c r="AG82" s="9">
        <f t="shared" si="5"/>
        <v>0</v>
      </c>
      <c r="AH82" s="5" t="s">
        <v>92</v>
      </c>
    </row>
    <row r="83" spans="1:34" x14ac:dyDescent="0.2">
      <c r="A83" s="5" t="s">
        <v>88</v>
      </c>
      <c r="B83" s="5" t="s">
        <v>89</v>
      </c>
      <c r="C83" s="5" t="s">
        <v>126</v>
      </c>
      <c r="D83" s="7">
        <v>43674</v>
      </c>
      <c r="E83" s="8">
        <v>3</v>
      </c>
      <c r="F83" s="8" t="s">
        <v>94</v>
      </c>
      <c r="G83" s="5" t="s">
        <v>31</v>
      </c>
      <c r="H83" s="8">
        <v>5</v>
      </c>
      <c r="I83" s="8">
        <v>4</v>
      </c>
      <c r="J83" s="8">
        <v>4.5</v>
      </c>
      <c r="AB83" s="11">
        <f t="shared" si="3"/>
        <v>4.5</v>
      </c>
      <c r="AD83" s="8">
        <v>1</v>
      </c>
      <c r="AE83" s="8">
        <v>4</v>
      </c>
      <c r="AF83" s="10">
        <f t="shared" si="4"/>
        <v>43.05705059203445</v>
      </c>
      <c r="AG83" s="9">
        <f t="shared" si="5"/>
        <v>0</v>
      </c>
      <c r="AH83" s="5" t="s">
        <v>93</v>
      </c>
    </row>
    <row r="84" spans="1:34" x14ac:dyDescent="0.2">
      <c r="A84" s="5" t="s">
        <v>88</v>
      </c>
      <c r="B84" s="5" t="s">
        <v>89</v>
      </c>
      <c r="C84" s="5" t="s">
        <v>126</v>
      </c>
      <c r="D84" s="7">
        <v>43674</v>
      </c>
      <c r="E84" s="8">
        <v>2</v>
      </c>
      <c r="F84" s="8" t="s">
        <v>94</v>
      </c>
      <c r="G84" s="5" t="s">
        <v>31</v>
      </c>
      <c r="H84" s="8">
        <v>7</v>
      </c>
      <c r="AB84" s="11">
        <f t="shared" si="3"/>
        <v>7</v>
      </c>
      <c r="AD84" s="8">
        <v>1</v>
      </c>
      <c r="AE84" s="8">
        <v>1</v>
      </c>
      <c r="AF84" s="10">
        <f t="shared" si="4"/>
        <v>10.764262648008613</v>
      </c>
      <c r="AG84" s="9">
        <f t="shared" si="5"/>
        <v>0</v>
      </c>
      <c r="AH84" s="5" t="s">
        <v>92</v>
      </c>
    </row>
    <row r="85" spans="1:34" x14ac:dyDescent="0.2">
      <c r="A85" s="5" t="s">
        <v>88</v>
      </c>
      <c r="B85" s="5" t="s">
        <v>89</v>
      </c>
      <c r="C85" s="5" t="s">
        <v>126</v>
      </c>
      <c r="D85" s="7">
        <v>43674</v>
      </c>
      <c r="E85" s="8">
        <v>2</v>
      </c>
      <c r="F85" s="8" t="s">
        <v>94</v>
      </c>
      <c r="G85" s="5" t="s">
        <v>31</v>
      </c>
      <c r="H85" s="8">
        <v>6</v>
      </c>
      <c r="AB85" s="11">
        <f t="shared" si="3"/>
        <v>6</v>
      </c>
      <c r="AD85" s="8">
        <v>1</v>
      </c>
      <c r="AE85" s="8">
        <v>1</v>
      </c>
      <c r="AF85" s="10">
        <f t="shared" si="4"/>
        <v>10.764262648008613</v>
      </c>
      <c r="AG85" s="9">
        <f t="shared" si="5"/>
        <v>0</v>
      </c>
      <c r="AH85" s="5" t="s">
        <v>93</v>
      </c>
    </row>
    <row r="86" spans="1:34" x14ac:dyDescent="0.2">
      <c r="A86" s="5" t="s">
        <v>88</v>
      </c>
      <c r="B86" s="5" t="s">
        <v>89</v>
      </c>
      <c r="C86" s="5" t="s">
        <v>126</v>
      </c>
      <c r="D86" s="7">
        <v>43674</v>
      </c>
      <c r="E86" s="8">
        <v>1</v>
      </c>
      <c r="F86" s="8" t="s">
        <v>94</v>
      </c>
      <c r="G86" s="5" t="s">
        <v>31</v>
      </c>
      <c r="H86" s="8">
        <v>5</v>
      </c>
      <c r="AB86" s="11">
        <f t="shared" si="3"/>
        <v>5</v>
      </c>
      <c r="AD86" s="8">
        <v>1</v>
      </c>
      <c r="AE86" s="8">
        <v>1</v>
      </c>
      <c r="AF86" s="10">
        <f t="shared" si="4"/>
        <v>10.764262648008613</v>
      </c>
      <c r="AG86" s="9">
        <f t="shared" si="5"/>
        <v>0</v>
      </c>
      <c r="AH86" s="5" t="s">
        <v>93</v>
      </c>
    </row>
    <row r="87" spans="1:34" x14ac:dyDescent="0.2">
      <c r="A87" s="5" t="s">
        <v>88</v>
      </c>
      <c r="B87" s="5" t="s">
        <v>89</v>
      </c>
      <c r="C87" s="5" t="s">
        <v>126</v>
      </c>
      <c r="D87" s="7">
        <v>43674</v>
      </c>
      <c r="E87" s="8">
        <v>1</v>
      </c>
      <c r="F87" s="8" t="s">
        <v>94</v>
      </c>
      <c r="G87" s="5" t="s">
        <v>31</v>
      </c>
      <c r="H87" s="8">
        <v>3.25</v>
      </c>
      <c r="AB87" s="11">
        <f t="shared" si="3"/>
        <v>3.25</v>
      </c>
      <c r="AD87" s="8">
        <v>1</v>
      </c>
      <c r="AE87" s="8">
        <v>1</v>
      </c>
      <c r="AF87" s="10">
        <f t="shared" si="4"/>
        <v>10.764262648008613</v>
      </c>
      <c r="AG87" s="9">
        <f t="shared" si="5"/>
        <v>0</v>
      </c>
      <c r="AH87" s="5" t="s">
        <v>92</v>
      </c>
    </row>
    <row r="88" spans="1:34" x14ac:dyDescent="0.2">
      <c r="A88" s="5" t="s">
        <v>88</v>
      </c>
      <c r="B88" s="5" t="s">
        <v>89</v>
      </c>
      <c r="C88" s="5" t="s">
        <v>126</v>
      </c>
      <c r="D88" s="7">
        <v>43674</v>
      </c>
      <c r="E88" s="8">
        <v>3</v>
      </c>
      <c r="F88" s="8" t="s">
        <v>90</v>
      </c>
      <c r="G88" s="5" t="s">
        <v>38</v>
      </c>
      <c r="H88" s="8">
        <v>3.25</v>
      </c>
      <c r="I88" s="8">
        <v>3.5</v>
      </c>
      <c r="J88" s="8">
        <v>3</v>
      </c>
      <c r="K88" s="8">
        <v>3.25</v>
      </c>
      <c r="AB88" s="11">
        <f t="shared" si="3"/>
        <v>3.25</v>
      </c>
      <c r="AD88" s="8">
        <v>1</v>
      </c>
      <c r="AE88" s="8">
        <v>4</v>
      </c>
      <c r="AF88" s="10">
        <f t="shared" si="4"/>
        <v>43.05705059203445</v>
      </c>
      <c r="AG88" s="9">
        <f t="shared" si="5"/>
        <v>0</v>
      </c>
    </row>
    <row r="89" spans="1:34" x14ac:dyDescent="0.2">
      <c r="A89" s="5" t="s">
        <v>88</v>
      </c>
      <c r="B89" s="5" t="s">
        <v>89</v>
      </c>
      <c r="C89" s="5" t="s">
        <v>126</v>
      </c>
      <c r="D89" s="7">
        <v>43674</v>
      </c>
      <c r="E89" s="8">
        <v>2</v>
      </c>
      <c r="F89" s="8" t="s">
        <v>90</v>
      </c>
      <c r="G89" s="5" t="s">
        <v>38</v>
      </c>
      <c r="H89" s="8">
        <v>3</v>
      </c>
      <c r="AB89" s="11">
        <f t="shared" si="3"/>
        <v>3</v>
      </c>
      <c r="AD89" s="8">
        <v>1</v>
      </c>
      <c r="AE89" s="8">
        <v>1</v>
      </c>
      <c r="AF89" s="10">
        <f t="shared" si="4"/>
        <v>10.764262648008613</v>
      </c>
      <c r="AG89" s="9">
        <f t="shared" si="5"/>
        <v>0</v>
      </c>
    </row>
    <row r="90" spans="1:34" x14ac:dyDescent="0.2">
      <c r="A90" s="5" t="s">
        <v>88</v>
      </c>
      <c r="B90" s="5" t="s">
        <v>89</v>
      </c>
      <c r="C90" s="5" t="s">
        <v>126</v>
      </c>
      <c r="D90" s="7">
        <v>43674</v>
      </c>
      <c r="E90" s="8">
        <v>3</v>
      </c>
      <c r="F90" s="8" t="s">
        <v>90</v>
      </c>
      <c r="G90" s="5" t="s">
        <v>128</v>
      </c>
      <c r="H90" s="8">
        <v>3.5</v>
      </c>
      <c r="AB90" s="11">
        <f t="shared" si="3"/>
        <v>3.5</v>
      </c>
      <c r="AD90" s="8">
        <v>1</v>
      </c>
      <c r="AE90" s="8">
        <v>1</v>
      </c>
      <c r="AF90" s="10">
        <f t="shared" si="4"/>
        <v>10.764262648008613</v>
      </c>
      <c r="AG90" s="9">
        <f t="shared" si="5"/>
        <v>0</v>
      </c>
    </row>
    <row r="91" spans="1:34" x14ac:dyDescent="0.2">
      <c r="A91" s="5" t="s">
        <v>88</v>
      </c>
      <c r="B91" s="5" t="s">
        <v>89</v>
      </c>
      <c r="C91" s="5" t="s">
        <v>126</v>
      </c>
      <c r="D91" s="7">
        <v>43674</v>
      </c>
      <c r="E91" s="8">
        <v>3</v>
      </c>
      <c r="F91" s="8" t="s">
        <v>90</v>
      </c>
      <c r="G91" s="5" t="s">
        <v>54</v>
      </c>
      <c r="H91" s="8">
        <v>4.5</v>
      </c>
      <c r="AB91" s="11">
        <f t="shared" si="3"/>
        <v>4.5</v>
      </c>
      <c r="AD91" s="8">
        <v>1</v>
      </c>
      <c r="AE91" s="8">
        <v>1</v>
      </c>
      <c r="AF91" s="10">
        <f t="shared" si="4"/>
        <v>10.764262648008613</v>
      </c>
      <c r="AG91" s="9">
        <f t="shared" si="5"/>
        <v>0</v>
      </c>
    </row>
    <row r="92" spans="1:34" x14ac:dyDescent="0.2">
      <c r="A92" s="5" t="s">
        <v>88</v>
      </c>
      <c r="B92" s="5" t="s">
        <v>89</v>
      </c>
      <c r="C92" s="5" t="s">
        <v>126</v>
      </c>
      <c r="D92" s="7">
        <v>43674</v>
      </c>
      <c r="E92" s="8">
        <v>2</v>
      </c>
      <c r="F92" s="8" t="s">
        <v>94</v>
      </c>
      <c r="G92" s="5" t="s">
        <v>54</v>
      </c>
      <c r="H92" s="8">
        <v>5.5</v>
      </c>
      <c r="AB92" s="11">
        <f t="shared" si="3"/>
        <v>5.5</v>
      </c>
      <c r="AD92" s="8">
        <v>1</v>
      </c>
      <c r="AE92" s="8">
        <v>1</v>
      </c>
      <c r="AF92" s="10">
        <f t="shared" si="4"/>
        <v>10.764262648008613</v>
      </c>
      <c r="AG92" s="9">
        <f t="shared" si="5"/>
        <v>0</v>
      </c>
      <c r="AH92" s="5" t="s">
        <v>131</v>
      </c>
    </row>
    <row r="93" spans="1:34" x14ac:dyDescent="0.2">
      <c r="A93" s="5" t="s">
        <v>88</v>
      </c>
      <c r="B93" s="5" t="s">
        <v>89</v>
      </c>
      <c r="C93" s="5" t="s">
        <v>126</v>
      </c>
      <c r="D93" s="7">
        <v>43674</v>
      </c>
      <c r="E93" s="8">
        <v>1</v>
      </c>
      <c r="F93" s="8" t="s">
        <v>94</v>
      </c>
      <c r="G93" s="5" t="s">
        <v>80</v>
      </c>
      <c r="H93" s="8">
        <v>5</v>
      </c>
      <c r="AB93" s="11">
        <f t="shared" si="3"/>
        <v>5</v>
      </c>
      <c r="AD93" s="8">
        <v>1</v>
      </c>
      <c r="AE93" s="8">
        <v>1</v>
      </c>
      <c r="AF93" s="10">
        <f t="shared" si="4"/>
        <v>10.764262648008613</v>
      </c>
      <c r="AG93" s="9">
        <f t="shared" si="5"/>
        <v>0</v>
      </c>
    </row>
    <row r="94" spans="1:34" x14ac:dyDescent="0.2">
      <c r="A94" s="5" t="s">
        <v>88</v>
      </c>
      <c r="B94" s="5" t="s">
        <v>89</v>
      </c>
      <c r="C94" s="5" t="s">
        <v>126</v>
      </c>
      <c r="D94" s="7">
        <v>43674</v>
      </c>
      <c r="E94" s="8">
        <v>1</v>
      </c>
      <c r="F94" s="8" t="s">
        <v>90</v>
      </c>
      <c r="G94" s="5" t="s">
        <v>105</v>
      </c>
      <c r="H94" s="8">
        <v>6.5</v>
      </c>
      <c r="AB94" s="11">
        <f t="shared" si="3"/>
        <v>6.5</v>
      </c>
      <c r="AD94" s="8">
        <v>1</v>
      </c>
      <c r="AE94" s="8">
        <v>1</v>
      </c>
      <c r="AF94" s="10">
        <f t="shared" si="4"/>
        <v>10.764262648008613</v>
      </c>
      <c r="AG94" s="9">
        <f t="shared" si="5"/>
        <v>0</v>
      </c>
    </row>
    <row r="95" spans="1:34" x14ac:dyDescent="0.2">
      <c r="A95" s="5" t="s">
        <v>88</v>
      </c>
      <c r="B95" s="5" t="s">
        <v>89</v>
      </c>
      <c r="C95" s="5" t="s">
        <v>126</v>
      </c>
      <c r="D95" s="7">
        <v>43674</v>
      </c>
      <c r="E95" s="8">
        <v>3</v>
      </c>
      <c r="F95" s="8" t="s">
        <v>94</v>
      </c>
      <c r="G95" s="5" t="s">
        <v>105</v>
      </c>
      <c r="H95" s="8">
        <v>5</v>
      </c>
      <c r="AB95" s="11">
        <f t="shared" si="3"/>
        <v>5</v>
      </c>
      <c r="AD95" s="8">
        <v>1</v>
      </c>
      <c r="AE95" s="8">
        <v>1</v>
      </c>
      <c r="AF95" s="10">
        <f t="shared" si="4"/>
        <v>10.764262648008613</v>
      </c>
      <c r="AG95" s="9">
        <f t="shared" si="5"/>
        <v>0</v>
      </c>
    </row>
    <row r="96" spans="1:34" x14ac:dyDescent="0.2">
      <c r="A96" s="5" t="s">
        <v>88</v>
      </c>
      <c r="B96" s="5" t="s">
        <v>89</v>
      </c>
      <c r="C96" s="5" t="s">
        <v>126</v>
      </c>
      <c r="D96" s="7">
        <v>43674</v>
      </c>
      <c r="E96" s="8">
        <v>2</v>
      </c>
      <c r="F96" s="8" t="s">
        <v>94</v>
      </c>
      <c r="G96" s="5" t="s">
        <v>105</v>
      </c>
      <c r="H96" s="8">
        <v>8</v>
      </c>
      <c r="AB96" s="11">
        <f t="shared" si="3"/>
        <v>8</v>
      </c>
      <c r="AD96" s="8">
        <v>1</v>
      </c>
      <c r="AE96" s="8">
        <v>1</v>
      </c>
      <c r="AF96" s="10">
        <f t="shared" si="4"/>
        <v>10.764262648008613</v>
      </c>
      <c r="AG96" s="9">
        <f t="shared" si="5"/>
        <v>0</v>
      </c>
    </row>
    <row r="97" spans="1:34" x14ac:dyDescent="0.2">
      <c r="A97" s="5" t="s">
        <v>88</v>
      </c>
      <c r="B97" s="5" t="s">
        <v>89</v>
      </c>
      <c r="C97" s="5" t="s">
        <v>126</v>
      </c>
      <c r="D97" s="7">
        <v>43674</v>
      </c>
      <c r="E97" s="8">
        <v>3</v>
      </c>
      <c r="F97" s="8" t="s">
        <v>90</v>
      </c>
      <c r="G97" s="5" t="s">
        <v>32</v>
      </c>
      <c r="H97" s="8">
        <v>4</v>
      </c>
      <c r="I97" s="8">
        <v>2.25</v>
      </c>
      <c r="J97" s="8">
        <v>3</v>
      </c>
      <c r="K97" s="8">
        <v>2.25</v>
      </c>
      <c r="L97" s="8">
        <v>2</v>
      </c>
      <c r="M97" s="8">
        <v>4</v>
      </c>
      <c r="N97" s="8">
        <v>5.25</v>
      </c>
      <c r="O97" s="8">
        <v>3.5</v>
      </c>
      <c r="P97" s="8">
        <v>2.25</v>
      </c>
      <c r="Q97" s="8">
        <v>5.5</v>
      </c>
      <c r="R97" s="8">
        <v>2.5</v>
      </c>
      <c r="S97" s="8">
        <v>3.25</v>
      </c>
      <c r="T97" s="8">
        <v>2.5</v>
      </c>
      <c r="U97" s="8">
        <v>2</v>
      </c>
      <c r="V97" s="8">
        <v>2.75</v>
      </c>
      <c r="W97" s="8">
        <v>3</v>
      </c>
      <c r="X97" s="8">
        <v>3</v>
      </c>
      <c r="Y97" s="8">
        <v>2.5</v>
      </c>
      <c r="Z97" s="8">
        <v>2.25</v>
      </c>
      <c r="AA97" s="8">
        <v>3</v>
      </c>
      <c r="AB97" s="11">
        <f t="shared" si="3"/>
        <v>3.0375000000000001</v>
      </c>
      <c r="AD97" s="8">
        <v>1</v>
      </c>
      <c r="AE97" s="8">
        <v>430</v>
      </c>
      <c r="AF97" s="10">
        <f t="shared" si="4"/>
        <v>4628.6329386437028</v>
      </c>
      <c r="AG97" s="9">
        <f t="shared" si="5"/>
        <v>0</v>
      </c>
    </row>
    <row r="98" spans="1:34" x14ac:dyDescent="0.2">
      <c r="A98" s="5" t="s">
        <v>88</v>
      </c>
      <c r="B98" s="5" t="s">
        <v>89</v>
      </c>
      <c r="C98" s="5" t="s">
        <v>126</v>
      </c>
      <c r="D98" s="7">
        <v>43674</v>
      </c>
      <c r="E98" s="8">
        <v>2</v>
      </c>
      <c r="F98" s="8" t="s">
        <v>90</v>
      </c>
      <c r="G98" s="5" t="s">
        <v>32</v>
      </c>
      <c r="H98" s="8">
        <v>5</v>
      </c>
      <c r="I98" s="8">
        <v>2.5</v>
      </c>
      <c r="J98" s="8">
        <v>6.5</v>
      </c>
      <c r="K98" s="8">
        <v>4</v>
      </c>
      <c r="L98" s="8">
        <v>2.5</v>
      </c>
      <c r="M98" s="8">
        <v>3.25</v>
      </c>
      <c r="N98" s="8">
        <v>5.5</v>
      </c>
      <c r="O98" s="8">
        <v>4.5</v>
      </c>
      <c r="P98" s="8">
        <v>3</v>
      </c>
      <c r="Q98" s="8">
        <v>3.5</v>
      </c>
      <c r="R98" s="8">
        <v>4.25</v>
      </c>
      <c r="S98" s="8">
        <v>3.75</v>
      </c>
      <c r="T98" s="8">
        <v>4</v>
      </c>
      <c r="U98" s="8">
        <v>3</v>
      </c>
      <c r="V98" s="8">
        <v>5.5</v>
      </c>
      <c r="W98" s="8">
        <v>3.5</v>
      </c>
      <c r="X98" s="8">
        <v>4</v>
      </c>
      <c r="Y98" s="8">
        <v>5.5</v>
      </c>
      <c r="Z98" s="8">
        <v>3</v>
      </c>
      <c r="AA98" s="8">
        <v>4.5</v>
      </c>
      <c r="AB98" s="11">
        <f t="shared" si="3"/>
        <v>4.0625</v>
      </c>
      <c r="AD98" s="8">
        <v>1</v>
      </c>
      <c r="AE98" s="8">
        <v>189</v>
      </c>
      <c r="AF98" s="10">
        <f t="shared" si="4"/>
        <v>2034.4456404736277</v>
      </c>
      <c r="AG98" s="9">
        <f t="shared" si="5"/>
        <v>0</v>
      </c>
    </row>
    <row r="99" spans="1:34" x14ac:dyDescent="0.2">
      <c r="A99" s="5" t="s">
        <v>88</v>
      </c>
      <c r="B99" s="5" t="s">
        <v>89</v>
      </c>
      <c r="C99" s="5" t="s">
        <v>126</v>
      </c>
      <c r="D99" s="7">
        <v>43674</v>
      </c>
      <c r="E99" s="8">
        <v>1</v>
      </c>
      <c r="F99" s="8" t="s">
        <v>90</v>
      </c>
      <c r="G99" s="5" t="s">
        <v>32</v>
      </c>
      <c r="H99" s="8">
        <v>4</v>
      </c>
      <c r="I99" s="8">
        <v>4</v>
      </c>
      <c r="J99" s="8">
        <v>2.5</v>
      </c>
      <c r="K99" s="8">
        <v>4</v>
      </c>
      <c r="L99" s="8">
        <v>7</v>
      </c>
      <c r="M99" s="8">
        <v>3</v>
      </c>
      <c r="N99" s="8">
        <v>2.5</v>
      </c>
      <c r="O99" s="8">
        <v>3.5</v>
      </c>
      <c r="P99" s="8">
        <v>4.25</v>
      </c>
      <c r="Q99" s="8">
        <v>4</v>
      </c>
      <c r="R99" s="8">
        <v>3</v>
      </c>
      <c r="S99" s="8">
        <v>4</v>
      </c>
      <c r="T99" s="8">
        <v>2.5</v>
      </c>
      <c r="U99" s="8">
        <v>4.5</v>
      </c>
      <c r="V99" s="8">
        <v>3</v>
      </c>
      <c r="W99" s="8">
        <v>3.25</v>
      </c>
      <c r="X99" s="8">
        <v>3</v>
      </c>
      <c r="Y99" s="8">
        <v>4</v>
      </c>
      <c r="Z99" s="8">
        <v>3.25</v>
      </c>
      <c r="AA99" s="8">
        <v>3</v>
      </c>
      <c r="AB99" s="11">
        <f t="shared" si="3"/>
        <v>3.6124999999999998</v>
      </c>
      <c r="AD99" s="8">
        <v>1</v>
      </c>
      <c r="AE99" s="8">
        <v>168</v>
      </c>
      <c r="AF99" s="10">
        <f t="shared" si="4"/>
        <v>1808.3961248654468</v>
      </c>
      <c r="AG99" s="9">
        <f t="shared" si="5"/>
        <v>0</v>
      </c>
    </row>
    <row r="100" spans="1:34" x14ac:dyDescent="0.2">
      <c r="A100" s="5" t="s">
        <v>88</v>
      </c>
      <c r="B100" s="5" t="s">
        <v>89</v>
      </c>
      <c r="C100" s="5" t="s">
        <v>126</v>
      </c>
      <c r="D100" s="7">
        <v>43674</v>
      </c>
      <c r="E100" s="8">
        <v>3</v>
      </c>
      <c r="F100" s="8" t="s">
        <v>94</v>
      </c>
      <c r="G100" s="5" t="s">
        <v>32</v>
      </c>
      <c r="H100" s="8">
        <v>10</v>
      </c>
      <c r="I100" s="8">
        <v>5.5</v>
      </c>
      <c r="J100" s="8">
        <v>5.25</v>
      </c>
      <c r="K100" s="8">
        <v>3.25</v>
      </c>
      <c r="L100" s="8">
        <v>5.25</v>
      </c>
      <c r="M100" s="8">
        <v>4</v>
      </c>
      <c r="N100" s="8">
        <v>2.5</v>
      </c>
      <c r="O100" s="8">
        <v>8</v>
      </c>
      <c r="P100" s="8">
        <v>4.5</v>
      </c>
      <c r="Q100" s="8">
        <v>2</v>
      </c>
      <c r="R100" s="8">
        <v>6</v>
      </c>
      <c r="S100" s="8">
        <v>6.25</v>
      </c>
      <c r="T100" s="8">
        <v>4.5</v>
      </c>
      <c r="U100" s="8">
        <v>6.5</v>
      </c>
      <c r="V100" s="8">
        <v>6</v>
      </c>
      <c r="W100" s="8">
        <v>6.5</v>
      </c>
      <c r="X100" s="8">
        <v>6</v>
      </c>
      <c r="Y100" s="8">
        <v>4.5</v>
      </c>
      <c r="Z100" s="8">
        <v>2.25</v>
      </c>
      <c r="AA100" s="8">
        <v>5</v>
      </c>
      <c r="AB100" s="11">
        <f t="shared" si="3"/>
        <v>5.1875</v>
      </c>
      <c r="AD100" s="8">
        <v>1</v>
      </c>
      <c r="AE100" s="8">
        <v>109</v>
      </c>
      <c r="AF100" s="10">
        <f t="shared" si="4"/>
        <v>1173.3046286329386</v>
      </c>
      <c r="AG100" s="9">
        <f t="shared" si="5"/>
        <v>0</v>
      </c>
    </row>
    <row r="101" spans="1:34" x14ac:dyDescent="0.2">
      <c r="A101" s="5" t="s">
        <v>88</v>
      </c>
      <c r="B101" s="5" t="s">
        <v>89</v>
      </c>
      <c r="C101" s="5" t="s">
        <v>126</v>
      </c>
      <c r="D101" s="7">
        <v>43674</v>
      </c>
      <c r="E101" s="8">
        <v>2</v>
      </c>
      <c r="F101" s="8" t="s">
        <v>94</v>
      </c>
      <c r="G101" s="5" t="s">
        <v>32</v>
      </c>
      <c r="H101" s="8">
        <v>6.5</v>
      </c>
      <c r="I101" s="8">
        <v>6</v>
      </c>
      <c r="J101" s="8">
        <v>6.5</v>
      </c>
      <c r="K101" s="8">
        <v>3</v>
      </c>
      <c r="L101" s="8">
        <v>7</v>
      </c>
      <c r="M101" s="8">
        <v>4</v>
      </c>
      <c r="N101" s="8">
        <v>5</v>
      </c>
      <c r="O101" s="8">
        <v>6</v>
      </c>
      <c r="P101" s="8">
        <v>4</v>
      </c>
      <c r="Q101" s="8">
        <v>5</v>
      </c>
      <c r="R101" s="8">
        <v>2.25</v>
      </c>
      <c r="S101" s="8">
        <v>6.5</v>
      </c>
      <c r="T101" s="8">
        <v>6</v>
      </c>
      <c r="U101" s="8">
        <v>6.5</v>
      </c>
      <c r="V101" s="8">
        <v>7</v>
      </c>
      <c r="W101" s="8">
        <v>6</v>
      </c>
      <c r="X101" s="8">
        <v>6.25</v>
      </c>
      <c r="Y101" s="8">
        <v>7</v>
      </c>
      <c r="Z101" s="8">
        <v>6.5</v>
      </c>
      <c r="AA101" s="8">
        <v>6</v>
      </c>
      <c r="AB101" s="11">
        <f t="shared" si="3"/>
        <v>5.65</v>
      </c>
      <c r="AD101" s="8">
        <v>1</v>
      </c>
      <c r="AE101" s="8">
        <v>53</v>
      </c>
      <c r="AF101" s="10">
        <f t="shared" si="4"/>
        <v>570.5059203444564</v>
      </c>
      <c r="AG101" s="9">
        <f t="shared" si="5"/>
        <v>0</v>
      </c>
    </row>
    <row r="102" spans="1:34" x14ac:dyDescent="0.2">
      <c r="A102" s="5" t="s">
        <v>88</v>
      </c>
      <c r="B102" s="5" t="s">
        <v>89</v>
      </c>
      <c r="C102" s="5" t="s">
        <v>126</v>
      </c>
      <c r="D102" s="7">
        <v>43674</v>
      </c>
      <c r="E102" s="8">
        <v>1</v>
      </c>
      <c r="F102" s="8" t="s">
        <v>94</v>
      </c>
      <c r="G102" s="5" t="s">
        <v>32</v>
      </c>
      <c r="H102" s="8">
        <v>5</v>
      </c>
      <c r="I102" s="8">
        <v>8</v>
      </c>
      <c r="J102" s="8">
        <v>6</v>
      </c>
      <c r="K102" s="8">
        <v>7</v>
      </c>
      <c r="L102" s="8">
        <v>4.25</v>
      </c>
      <c r="M102" s="8">
        <v>5</v>
      </c>
      <c r="N102" s="8">
        <v>6</v>
      </c>
      <c r="O102" s="8">
        <v>8</v>
      </c>
      <c r="P102" s="8">
        <v>5.5</v>
      </c>
      <c r="Q102" s="8">
        <v>3.5</v>
      </c>
      <c r="R102" s="8">
        <v>7</v>
      </c>
      <c r="S102" s="8">
        <v>4.5</v>
      </c>
      <c r="T102" s="8">
        <v>5.5</v>
      </c>
      <c r="U102" s="8">
        <v>3</v>
      </c>
      <c r="V102" s="8">
        <v>5.5</v>
      </c>
      <c r="W102" s="8">
        <v>6.5</v>
      </c>
      <c r="X102" s="8">
        <v>4.5</v>
      </c>
      <c r="Y102" s="8">
        <v>5.5</v>
      </c>
      <c r="Z102" s="8">
        <v>8</v>
      </c>
      <c r="AA102" s="8">
        <v>6.5</v>
      </c>
      <c r="AB102" s="11">
        <f t="shared" si="3"/>
        <v>5.7374999999999998</v>
      </c>
      <c r="AD102" s="8">
        <v>1</v>
      </c>
      <c r="AE102" s="8">
        <v>98</v>
      </c>
      <c r="AF102" s="10">
        <f t="shared" si="4"/>
        <v>1054.8977395048439</v>
      </c>
      <c r="AG102" s="9">
        <f t="shared" si="5"/>
        <v>0</v>
      </c>
    </row>
    <row r="103" spans="1:34" x14ac:dyDescent="0.2">
      <c r="A103" s="5" t="s">
        <v>88</v>
      </c>
      <c r="B103" s="5" t="s">
        <v>89</v>
      </c>
      <c r="C103" s="5" t="s">
        <v>126</v>
      </c>
      <c r="D103" s="7">
        <v>43674</v>
      </c>
      <c r="E103" s="8">
        <v>3</v>
      </c>
      <c r="F103" s="8" t="s">
        <v>90</v>
      </c>
      <c r="G103" s="5" t="s">
        <v>63</v>
      </c>
      <c r="H103" s="8">
        <v>1.25</v>
      </c>
      <c r="I103" s="8">
        <v>3.5</v>
      </c>
      <c r="J103" s="8">
        <v>2.25</v>
      </c>
      <c r="K103" s="8">
        <v>3</v>
      </c>
      <c r="L103" s="8">
        <v>2.25</v>
      </c>
      <c r="M103" s="8">
        <v>2</v>
      </c>
      <c r="N103" s="8">
        <v>2</v>
      </c>
      <c r="AB103" s="11">
        <f t="shared" si="3"/>
        <v>2.3214285714285716</v>
      </c>
      <c r="AD103" s="8">
        <v>1</v>
      </c>
      <c r="AE103" s="8">
        <v>7</v>
      </c>
      <c r="AF103" s="10">
        <f t="shared" si="4"/>
        <v>75.34983853606029</v>
      </c>
      <c r="AG103" s="9">
        <f t="shared" si="5"/>
        <v>0</v>
      </c>
    </row>
    <row r="104" spans="1:34" x14ac:dyDescent="0.2">
      <c r="A104" s="5" t="s">
        <v>88</v>
      </c>
      <c r="B104" s="5" t="s">
        <v>89</v>
      </c>
      <c r="C104" s="5" t="s">
        <v>126</v>
      </c>
      <c r="D104" s="7">
        <v>43674</v>
      </c>
      <c r="E104" s="8">
        <v>3</v>
      </c>
      <c r="F104" s="8" t="s">
        <v>94</v>
      </c>
      <c r="G104" s="5" t="s">
        <v>63</v>
      </c>
      <c r="H104" s="8">
        <v>12</v>
      </c>
      <c r="AB104" s="11">
        <f t="shared" si="3"/>
        <v>12</v>
      </c>
      <c r="AD104" s="8">
        <v>1</v>
      </c>
      <c r="AE104" s="8">
        <v>1</v>
      </c>
      <c r="AF104" s="10">
        <f t="shared" si="4"/>
        <v>10.764262648008613</v>
      </c>
      <c r="AG104" s="9">
        <f t="shared" si="5"/>
        <v>0</v>
      </c>
    </row>
    <row r="105" spans="1:34" x14ac:dyDescent="0.2">
      <c r="A105" s="5" t="s">
        <v>88</v>
      </c>
      <c r="B105" s="5" t="s">
        <v>89</v>
      </c>
      <c r="C105" s="5" t="s">
        <v>126</v>
      </c>
      <c r="D105" s="7">
        <v>43674</v>
      </c>
      <c r="E105" s="8">
        <v>1</v>
      </c>
      <c r="F105" s="8" t="s">
        <v>94</v>
      </c>
      <c r="G105" s="5" t="s">
        <v>97</v>
      </c>
      <c r="H105" s="8">
        <v>5.5</v>
      </c>
      <c r="AB105" s="11">
        <f t="shared" si="3"/>
        <v>5.5</v>
      </c>
      <c r="AD105" s="8">
        <v>1</v>
      </c>
      <c r="AE105" s="8">
        <v>1</v>
      </c>
      <c r="AF105" s="10">
        <f t="shared" si="4"/>
        <v>10.764262648008613</v>
      </c>
      <c r="AG105" s="9">
        <f t="shared" si="5"/>
        <v>0</v>
      </c>
    </row>
    <row r="106" spans="1:34" x14ac:dyDescent="0.2">
      <c r="A106" s="5" t="s">
        <v>88</v>
      </c>
      <c r="B106" s="5" t="s">
        <v>89</v>
      </c>
      <c r="C106" s="5" t="s">
        <v>126</v>
      </c>
      <c r="D106" s="7">
        <v>43674</v>
      </c>
      <c r="E106" s="8">
        <v>3</v>
      </c>
      <c r="F106" s="8" t="s">
        <v>94</v>
      </c>
      <c r="G106" s="5" t="s">
        <v>130</v>
      </c>
      <c r="H106" s="8">
        <v>8</v>
      </c>
      <c r="AB106" s="11">
        <f t="shared" si="3"/>
        <v>8</v>
      </c>
      <c r="AD106" s="8">
        <v>1</v>
      </c>
      <c r="AE106" s="8">
        <v>1</v>
      </c>
      <c r="AF106" s="10">
        <f t="shared" si="4"/>
        <v>10.764262648008613</v>
      </c>
      <c r="AG106" s="9">
        <f t="shared" si="5"/>
        <v>0</v>
      </c>
    </row>
    <row r="107" spans="1:34" x14ac:dyDescent="0.2">
      <c r="A107" s="5" t="s">
        <v>88</v>
      </c>
      <c r="B107" s="5" t="s">
        <v>89</v>
      </c>
      <c r="C107" s="5" t="s">
        <v>126</v>
      </c>
      <c r="D107" s="7">
        <v>43674</v>
      </c>
      <c r="E107" s="8">
        <v>3</v>
      </c>
      <c r="F107" s="8" t="s">
        <v>90</v>
      </c>
      <c r="G107" s="5" t="s">
        <v>73</v>
      </c>
      <c r="H107" s="8">
        <v>1.5</v>
      </c>
      <c r="AB107" s="11">
        <f t="shared" si="3"/>
        <v>1.5</v>
      </c>
      <c r="AD107" s="8">
        <v>1</v>
      </c>
      <c r="AE107" s="8">
        <v>1</v>
      </c>
      <c r="AF107" s="10">
        <f t="shared" si="4"/>
        <v>10.764262648008613</v>
      </c>
      <c r="AG107" s="9">
        <f t="shared" si="5"/>
        <v>0</v>
      </c>
      <c r="AH107" s="5" t="s">
        <v>92</v>
      </c>
    </row>
    <row r="108" spans="1:34" x14ac:dyDescent="0.2">
      <c r="A108" s="5" t="s">
        <v>88</v>
      </c>
      <c r="B108" s="5" t="s">
        <v>89</v>
      </c>
      <c r="C108" s="5" t="s">
        <v>126</v>
      </c>
      <c r="D108" s="7">
        <v>43674</v>
      </c>
      <c r="E108" s="8">
        <v>3</v>
      </c>
      <c r="F108" s="8" t="s">
        <v>90</v>
      </c>
      <c r="G108" s="5" t="s">
        <v>127</v>
      </c>
      <c r="H108" s="8">
        <v>6.25</v>
      </c>
      <c r="AB108" s="11">
        <f t="shared" si="3"/>
        <v>6.25</v>
      </c>
      <c r="AD108" s="8">
        <v>1</v>
      </c>
      <c r="AE108" s="8">
        <v>1</v>
      </c>
      <c r="AF108" s="10">
        <f t="shared" si="4"/>
        <v>10.764262648008613</v>
      </c>
      <c r="AG108" s="9">
        <f t="shared" si="5"/>
        <v>0</v>
      </c>
    </row>
    <row r="109" spans="1:34" x14ac:dyDescent="0.2">
      <c r="A109" s="5" t="s">
        <v>88</v>
      </c>
      <c r="B109" s="5" t="s">
        <v>89</v>
      </c>
      <c r="C109" s="5" t="s">
        <v>126</v>
      </c>
      <c r="D109" s="7">
        <v>43674</v>
      </c>
      <c r="E109" s="8">
        <v>3</v>
      </c>
      <c r="F109" s="8" t="s">
        <v>94</v>
      </c>
      <c r="G109" s="5" t="s">
        <v>127</v>
      </c>
      <c r="H109" s="8">
        <v>5.5</v>
      </c>
      <c r="I109" s="8">
        <v>5</v>
      </c>
      <c r="J109" s="8">
        <v>5.25</v>
      </c>
      <c r="K109" s="8">
        <v>7</v>
      </c>
      <c r="AB109" s="11">
        <f t="shared" si="3"/>
        <v>5.6875</v>
      </c>
      <c r="AD109" s="8">
        <v>1</v>
      </c>
      <c r="AE109" s="8">
        <v>4</v>
      </c>
      <c r="AF109" s="10">
        <f t="shared" si="4"/>
        <v>43.05705059203445</v>
      </c>
      <c r="AG109" s="9">
        <f t="shared" si="5"/>
        <v>0</v>
      </c>
    </row>
    <row r="110" spans="1:34" x14ac:dyDescent="0.2">
      <c r="A110" s="5" t="s">
        <v>88</v>
      </c>
      <c r="B110" s="5" t="s">
        <v>89</v>
      </c>
      <c r="C110" s="5" t="s">
        <v>126</v>
      </c>
      <c r="D110" s="7">
        <v>43674</v>
      </c>
      <c r="E110" s="8">
        <v>1</v>
      </c>
      <c r="F110" s="8" t="s">
        <v>94</v>
      </c>
      <c r="G110" s="5" t="s">
        <v>127</v>
      </c>
      <c r="H110" s="8">
        <v>4</v>
      </c>
      <c r="I110" s="8">
        <v>4</v>
      </c>
      <c r="J110" s="8">
        <v>7</v>
      </c>
      <c r="AB110" s="11">
        <f t="shared" si="3"/>
        <v>5</v>
      </c>
      <c r="AD110" s="8">
        <v>1</v>
      </c>
      <c r="AE110" s="8">
        <v>3</v>
      </c>
      <c r="AF110" s="10">
        <f t="shared" si="4"/>
        <v>32.292787944025832</v>
      </c>
      <c r="AG110" s="9">
        <f t="shared" si="5"/>
        <v>0</v>
      </c>
    </row>
    <row r="111" spans="1:34" x14ac:dyDescent="0.2">
      <c r="A111" s="5" t="s">
        <v>88</v>
      </c>
      <c r="B111" s="5" t="s">
        <v>89</v>
      </c>
      <c r="C111" s="5" t="s">
        <v>126</v>
      </c>
      <c r="D111" s="7">
        <v>43674</v>
      </c>
      <c r="E111" s="8">
        <v>3</v>
      </c>
      <c r="F111" s="8" t="s">
        <v>90</v>
      </c>
      <c r="G111" s="5" t="s">
        <v>53</v>
      </c>
      <c r="H111" s="8">
        <v>3</v>
      </c>
      <c r="I111" s="8">
        <v>3.25</v>
      </c>
      <c r="J111" s="8">
        <v>3.25</v>
      </c>
      <c r="K111" s="8">
        <v>4</v>
      </c>
      <c r="L111" s="8">
        <v>3.75</v>
      </c>
      <c r="M111" s="8">
        <v>2.25</v>
      </c>
      <c r="N111" s="8">
        <v>3</v>
      </c>
      <c r="AB111" s="11">
        <f t="shared" si="3"/>
        <v>3.2142857142857144</v>
      </c>
      <c r="AD111" s="8">
        <v>1</v>
      </c>
      <c r="AE111" s="8">
        <v>7</v>
      </c>
      <c r="AF111" s="10">
        <f t="shared" si="4"/>
        <v>75.34983853606029</v>
      </c>
      <c r="AG111" s="9">
        <f t="shared" si="5"/>
        <v>0</v>
      </c>
    </row>
    <row r="112" spans="1:34" x14ac:dyDescent="0.2">
      <c r="A112" s="5" t="s">
        <v>88</v>
      </c>
      <c r="B112" s="5" t="s">
        <v>89</v>
      </c>
      <c r="C112" s="5" t="s">
        <v>126</v>
      </c>
      <c r="D112" s="7">
        <v>43674</v>
      </c>
      <c r="E112" s="8">
        <v>2</v>
      </c>
      <c r="F112" s="8" t="s">
        <v>90</v>
      </c>
      <c r="G112" s="5" t="s">
        <v>53</v>
      </c>
      <c r="H112" s="8">
        <v>4</v>
      </c>
      <c r="AB112" s="11">
        <f t="shared" si="3"/>
        <v>4</v>
      </c>
      <c r="AD112" s="8">
        <v>1</v>
      </c>
      <c r="AE112" s="8">
        <v>1</v>
      </c>
      <c r="AF112" s="10">
        <f t="shared" si="4"/>
        <v>10.764262648008613</v>
      </c>
      <c r="AG112" s="9">
        <f t="shared" si="5"/>
        <v>0</v>
      </c>
    </row>
    <row r="113" spans="1:34" x14ac:dyDescent="0.2">
      <c r="A113" s="5" t="s">
        <v>88</v>
      </c>
      <c r="B113" s="5" t="s">
        <v>89</v>
      </c>
      <c r="C113" s="5" t="s">
        <v>126</v>
      </c>
      <c r="D113" s="7">
        <v>43674</v>
      </c>
      <c r="E113" s="8">
        <v>1</v>
      </c>
      <c r="F113" s="8" t="s">
        <v>90</v>
      </c>
      <c r="G113" s="5" t="s">
        <v>53</v>
      </c>
      <c r="H113" s="8">
        <v>4.5</v>
      </c>
      <c r="AB113" s="11">
        <f t="shared" si="3"/>
        <v>4.5</v>
      </c>
      <c r="AD113" s="8">
        <v>1</v>
      </c>
      <c r="AE113" s="8">
        <v>1</v>
      </c>
      <c r="AF113" s="10">
        <f t="shared" si="4"/>
        <v>10.764262648008613</v>
      </c>
      <c r="AG113" s="9">
        <f t="shared" si="5"/>
        <v>0</v>
      </c>
    </row>
    <row r="114" spans="1:34" x14ac:dyDescent="0.2">
      <c r="A114" s="5" t="s">
        <v>88</v>
      </c>
      <c r="B114" s="5" t="s">
        <v>89</v>
      </c>
      <c r="C114" s="5" t="s">
        <v>126</v>
      </c>
      <c r="D114" s="7">
        <v>43674</v>
      </c>
      <c r="E114" s="8">
        <v>3</v>
      </c>
      <c r="F114" s="8" t="s">
        <v>94</v>
      </c>
      <c r="G114" s="5" t="s">
        <v>53</v>
      </c>
      <c r="H114" s="8">
        <v>5.25</v>
      </c>
      <c r="I114" s="8">
        <v>4</v>
      </c>
      <c r="J114" s="8">
        <v>4.75</v>
      </c>
      <c r="K114" s="8">
        <v>5</v>
      </c>
      <c r="L114" s="8">
        <v>4</v>
      </c>
      <c r="M114" s="8">
        <v>4.75</v>
      </c>
      <c r="AB114" s="11">
        <f t="shared" si="3"/>
        <v>4.625</v>
      </c>
      <c r="AD114" s="8">
        <v>1</v>
      </c>
      <c r="AE114" s="8">
        <v>6</v>
      </c>
      <c r="AF114" s="10">
        <f t="shared" si="4"/>
        <v>64.585575888051665</v>
      </c>
      <c r="AG114" s="9">
        <f t="shared" si="5"/>
        <v>0</v>
      </c>
    </row>
    <row r="115" spans="1:34" x14ac:dyDescent="0.2">
      <c r="A115" s="5" t="s">
        <v>88</v>
      </c>
      <c r="B115" s="5" t="s">
        <v>89</v>
      </c>
      <c r="C115" s="5" t="s">
        <v>126</v>
      </c>
      <c r="D115" s="7">
        <v>43674</v>
      </c>
      <c r="E115" s="8">
        <v>2</v>
      </c>
      <c r="F115" s="8" t="s">
        <v>94</v>
      </c>
      <c r="G115" s="5" t="s">
        <v>53</v>
      </c>
      <c r="H115" s="8">
        <v>3</v>
      </c>
      <c r="AB115" s="11">
        <f t="shared" si="3"/>
        <v>3</v>
      </c>
      <c r="AD115" s="8">
        <v>1</v>
      </c>
      <c r="AE115" s="8">
        <v>1</v>
      </c>
      <c r="AF115" s="10">
        <f t="shared" si="4"/>
        <v>10.764262648008613</v>
      </c>
      <c r="AG115" s="9">
        <f t="shared" si="5"/>
        <v>0</v>
      </c>
    </row>
    <row r="116" spans="1:34" x14ac:dyDescent="0.2">
      <c r="A116" s="5" t="s">
        <v>88</v>
      </c>
      <c r="B116" s="5" t="s">
        <v>89</v>
      </c>
      <c r="C116" s="5" t="s">
        <v>137</v>
      </c>
      <c r="D116" s="7">
        <v>43676</v>
      </c>
      <c r="E116" s="8">
        <v>3</v>
      </c>
      <c r="F116" s="8" t="s">
        <v>90</v>
      </c>
      <c r="G116" s="5" t="s">
        <v>46</v>
      </c>
      <c r="H116" s="8">
        <v>2.5</v>
      </c>
      <c r="AB116" s="11">
        <f t="shared" si="3"/>
        <v>2.5</v>
      </c>
      <c r="AD116" s="8">
        <v>1</v>
      </c>
      <c r="AE116" s="8">
        <v>1</v>
      </c>
      <c r="AF116" s="10">
        <f t="shared" si="4"/>
        <v>10.764262648008613</v>
      </c>
      <c r="AG116" s="9">
        <f t="shared" si="5"/>
        <v>0</v>
      </c>
    </row>
    <row r="117" spans="1:34" x14ac:dyDescent="0.2">
      <c r="A117" s="5" t="s">
        <v>88</v>
      </c>
      <c r="B117" s="5" t="s">
        <v>89</v>
      </c>
      <c r="C117" s="5" t="s">
        <v>137</v>
      </c>
      <c r="D117" s="7">
        <v>43676</v>
      </c>
      <c r="E117" s="8">
        <v>3</v>
      </c>
      <c r="F117" s="8" t="s">
        <v>90</v>
      </c>
      <c r="G117" s="5" t="s">
        <v>31</v>
      </c>
      <c r="H117" s="8">
        <v>2</v>
      </c>
      <c r="AB117" s="11">
        <f t="shared" si="3"/>
        <v>2</v>
      </c>
      <c r="AD117" s="8">
        <v>1</v>
      </c>
      <c r="AE117" s="8">
        <v>1</v>
      </c>
      <c r="AF117" s="10">
        <f t="shared" si="4"/>
        <v>10.764262648008613</v>
      </c>
      <c r="AG117" s="9">
        <f t="shared" si="5"/>
        <v>0</v>
      </c>
      <c r="AH117" s="5" t="s">
        <v>92</v>
      </c>
    </row>
    <row r="118" spans="1:34" x14ac:dyDescent="0.2">
      <c r="A118" s="5" t="s">
        <v>88</v>
      </c>
      <c r="B118" s="5" t="s">
        <v>89</v>
      </c>
      <c r="C118" s="5" t="s">
        <v>137</v>
      </c>
      <c r="D118" s="7">
        <v>43676</v>
      </c>
      <c r="E118" s="8">
        <v>1</v>
      </c>
      <c r="F118" s="8" t="s">
        <v>90</v>
      </c>
      <c r="G118" s="5" t="s">
        <v>31</v>
      </c>
      <c r="H118" s="8">
        <v>7.5</v>
      </c>
      <c r="AB118" s="11">
        <f t="shared" si="3"/>
        <v>7.5</v>
      </c>
      <c r="AD118" s="8">
        <v>1</v>
      </c>
      <c r="AE118" s="8">
        <v>1</v>
      </c>
      <c r="AF118" s="10">
        <f t="shared" si="4"/>
        <v>10.764262648008613</v>
      </c>
      <c r="AG118" s="9">
        <f t="shared" si="5"/>
        <v>0</v>
      </c>
      <c r="AH118" s="5" t="s">
        <v>92</v>
      </c>
    </row>
    <row r="119" spans="1:34" x14ac:dyDescent="0.2">
      <c r="A119" s="5" t="s">
        <v>88</v>
      </c>
      <c r="B119" s="5" t="s">
        <v>89</v>
      </c>
      <c r="C119" s="5" t="s">
        <v>137</v>
      </c>
      <c r="D119" s="7">
        <v>43676</v>
      </c>
      <c r="E119" s="8">
        <v>1</v>
      </c>
      <c r="F119" s="8" t="s">
        <v>90</v>
      </c>
      <c r="G119" s="5" t="s">
        <v>31</v>
      </c>
      <c r="H119" s="8">
        <v>4.25</v>
      </c>
      <c r="I119" s="8">
        <v>5</v>
      </c>
      <c r="AB119" s="11">
        <f t="shared" si="3"/>
        <v>4.625</v>
      </c>
      <c r="AD119" s="8">
        <v>1</v>
      </c>
      <c r="AE119" s="8">
        <v>2</v>
      </c>
      <c r="AF119" s="10">
        <f t="shared" si="4"/>
        <v>21.528525296017225</v>
      </c>
      <c r="AG119" s="9">
        <f t="shared" si="5"/>
        <v>0</v>
      </c>
      <c r="AH119" s="5" t="s">
        <v>93</v>
      </c>
    </row>
    <row r="120" spans="1:34" x14ac:dyDescent="0.2">
      <c r="A120" s="5" t="s">
        <v>88</v>
      </c>
      <c r="B120" s="5" t="s">
        <v>89</v>
      </c>
      <c r="C120" s="5" t="s">
        <v>137</v>
      </c>
      <c r="D120" s="7">
        <v>43676</v>
      </c>
      <c r="E120" s="8">
        <v>3</v>
      </c>
      <c r="F120" s="8" t="s">
        <v>94</v>
      </c>
      <c r="G120" s="5" t="s">
        <v>31</v>
      </c>
      <c r="H120" s="8">
        <v>4.5</v>
      </c>
      <c r="AB120" s="11">
        <f t="shared" si="3"/>
        <v>4.5</v>
      </c>
      <c r="AD120" s="8">
        <v>1</v>
      </c>
      <c r="AE120" s="8">
        <v>1</v>
      </c>
      <c r="AF120" s="10">
        <f t="shared" si="4"/>
        <v>10.764262648008613</v>
      </c>
      <c r="AG120" s="9">
        <f t="shared" si="5"/>
        <v>0</v>
      </c>
      <c r="AH120" s="5" t="s">
        <v>93</v>
      </c>
    </row>
    <row r="121" spans="1:34" x14ac:dyDescent="0.2">
      <c r="A121" s="5" t="s">
        <v>88</v>
      </c>
      <c r="B121" s="5" t="s">
        <v>89</v>
      </c>
      <c r="C121" s="5" t="s">
        <v>137</v>
      </c>
      <c r="D121" s="7">
        <v>43676</v>
      </c>
      <c r="E121" s="8">
        <v>3</v>
      </c>
      <c r="F121" s="8" t="s">
        <v>94</v>
      </c>
      <c r="G121" s="5" t="s">
        <v>42</v>
      </c>
      <c r="H121" s="8">
        <v>6</v>
      </c>
      <c r="AB121" s="11">
        <f t="shared" si="3"/>
        <v>6</v>
      </c>
      <c r="AD121" s="8">
        <v>1</v>
      </c>
      <c r="AE121" s="8">
        <v>1</v>
      </c>
      <c r="AF121" s="10">
        <f t="shared" si="4"/>
        <v>10.764262648008613</v>
      </c>
      <c r="AG121" s="9">
        <f t="shared" si="5"/>
        <v>0</v>
      </c>
    </row>
    <row r="122" spans="1:34" x14ac:dyDescent="0.2">
      <c r="A122" s="5" t="s">
        <v>88</v>
      </c>
      <c r="B122" s="5" t="s">
        <v>89</v>
      </c>
      <c r="C122" s="5" t="s">
        <v>137</v>
      </c>
      <c r="D122" s="7">
        <v>43676</v>
      </c>
      <c r="E122" s="8">
        <v>1</v>
      </c>
      <c r="F122" s="8" t="s">
        <v>94</v>
      </c>
      <c r="G122" s="5" t="s">
        <v>42</v>
      </c>
      <c r="H122" s="8">
        <v>5</v>
      </c>
      <c r="AB122" s="11">
        <f t="shared" si="3"/>
        <v>5</v>
      </c>
      <c r="AD122" s="8">
        <v>1</v>
      </c>
      <c r="AE122" s="8">
        <v>1</v>
      </c>
      <c r="AF122" s="10">
        <f t="shared" si="4"/>
        <v>10.764262648008613</v>
      </c>
      <c r="AG122" s="9">
        <f t="shared" si="5"/>
        <v>0</v>
      </c>
    </row>
    <row r="123" spans="1:34" x14ac:dyDescent="0.2">
      <c r="A123" s="5" t="s">
        <v>88</v>
      </c>
      <c r="B123" s="5" t="s">
        <v>89</v>
      </c>
      <c r="C123" s="5" t="s">
        <v>137</v>
      </c>
      <c r="D123" s="7">
        <v>43676</v>
      </c>
      <c r="E123" s="8">
        <v>3</v>
      </c>
      <c r="F123" s="8" t="s">
        <v>90</v>
      </c>
      <c r="G123" s="5" t="s">
        <v>34</v>
      </c>
      <c r="H123" s="8">
        <v>4</v>
      </c>
      <c r="AB123" s="11">
        <f t="shared" si="3"/>
        <v>4</v>
      </c>
      <c r="AD123" s="8">
        <v>1</v>
      </c>
      <c r="AE123" s="8">
        <v>1</v>
      </c>
      <c r="AF123" s="10">
        <f t="shared" si="4"/>
        <v>10.764262648008613</v>
      </c>
      <c r="AG123" s="9">
        <f t="shared" si="5"/>
        <v>0</v>
      </c>
    </row>
    <row r="124" spans="1:34" x14ac:dyDescent="0.2">
      <c r="A124" s="5" t="s">
        <v>88</v>
      </c>
      <c r="B124" s="5" t="s">
        <v>89</v>
      </c>
      <c r="C124" s="5" t="s">
        <v>137</v>
      </c>
      <c r="D124" s="7">
        <v>43676</v>
      </c>
      <c r="E124" s="8">
        <v>2</v>
      </c>
      <c r="F124" s="8" t="s">
        <v>90</v>
      </c>
      <c r="G124" s="5" t="s">
        <v>34</v>
      </c>
      <c r="H124" s="8">
        <v>6</v>
      </c>
      <c r="AB124" s="11">
        <f t="shared" si="3"/>
        <v>6</v>
      </c>
      <c r="AD124" s="8">
        <v>1</v>
      </c>
      <c r="AE124" s="8">
        <v>1</v>
      </c>
      <c r="AF124" s="10">
        <f t="shared" si="4"/>
        <v>10.764262648008613</v>
      </c>
      <c r="AG124" s="9">
        <f t="shared" si="5"/>
        <v>0</v>
      </c>
    </row>
    <row r="125" spans="1:34" x14ac:dyDescent="0.2">
      <c r="A125" s="5" t="s">
        <v>88</v>
      </c>
      <c r="B125" s="5" t="s">
        <v>89</v>
      </c>
      <c r="C125" s="5" t="s">
        <v>137</v>
      </c>
      <c r="D125" s="7">
        <v>43676</v>
      </c>
      <c r="E125" s="8">
        <v>1</v>
      </c>
      <c r="F125" s="8" t="s">
        <v>90</v>
      </c>
      <c r="G125" s="5" t="s">
        <v>34</v>
      </c>
      <c r="H125" s="8">
        <v>8</v>
      </c>
      <c r="AB125" s="11">
        <f t="shared" si="3"/>
        <v>8</v>
      </c>
      <c r="AD125" s="8">
        <v>1</v>
      </c>
      <c r="AE125" s="8">
        <v>1</v>
      </c>
      <c r="AF125" s="10">
        <f t="shared" si="4"/>
        <v>10.764262648008613</v>
      </c>
      <c r="AG125" s="9">
        <f t="shared" si="5"/>
        <v>0</v>
      </c>
    </row>
    <row r="126" spans="1:34" x14ac:dyDescent="0.2">
      <c r="A126" s="5" t="s">
        <v>88</v>
      </c>
      <c r="B126" s="5" t="s">
        <v>89</v>
      </c>
      <c r="C126" s="5" t="s">
        <v>137</v>
      </c>
      <c r="D126" s="7">
        <v>43676</v>
      </c>
      <c r="E126" s="8">
        <v>3</v>
      </c>
      <c r="F126" s="8" t="s">
        <v>90</v>
      </c>
      <c r="G126" s="5" t="s">
        <v>38</v>
      </c>
      <c r="H126" s="8">
        <v>3</v>
      </c>
      <c r="I126" s="8">
        <v>2.5</v>
      </c>
      <c r="J126" s="8">
        <v>2.25</v>
      </c>
      <c r="K126" s="8">
        <v>2.25</v>
      </c>
      <c r="L126" s="8">
        <v>2.5</v>
      </c>
      <c r="M126" s="8">
        <v>2.25</v>
      </c>
      <c r="N126" s="8">
        <v>3</v>
      </c>
      <c r="O126" s="8">
        <v>3.25</v>
      </c>
      <c r="P126" s="8">
        <v>2.5</v>
      </c>
      <c r="Q126" s="8">
        <v>2.5</v>
      </c>
      <c r="R126" s="8">
        <v>3</v>
      </c>
      <c r="S126" s="8">
        <v>2.5</v>
      </c>
      <c r="T126" s="8">
        <v>3</v>
      </c>
      <c r="U126" s="8">
        <v>3.5</v>
      </c>
      <c r="V126" s="8">
        <v>1.5</v>
      </c>
      <c r="W126" s="8">
        <v>3</v>
      </c>
      <c r="X126" s="8">
        <v>3</v>
      </c>
      <c r="Y126" s="8">
        <v>3</v>
      </c>
      <c r="Z126" s="8">
        <v>3</v>
      </c>
      <c r="AA126" s="8">
        <v>1.75</v>
      </c>
      <c r="AB126" s="11">
        <f t="shared" si="3"/>
        <v>2.6625000000000001</v>
      </c>
      <c r="AD126" s="8">
        <v>1</v>
      </c>
      <c r="AE126" s="8">
        <v>641</v>
      </c>
      <c r="AF126" s="10">
        <f t="shared" si="4"/>
        <v>6899.8923573735201</v>
      </c>
      <c r="AG126" s="9">
        <f t="shared" si="5"/>
        <v>0</v>
      </c>
    </row>
    <row r="127" spans="1:34" x14ac:dyDescent="0.2">
      <c r="A127" s="5" t="s">
        <v>88</v>
      </c>
      <c r="B127" s="5" t="s">
        <v>89</v>
      </c>
      <c r="C127" s="5" t="s">
        <v>137</v>
      </c>
      <c r="D127" s="7">
        <v>43676</v>
      </c>
      <c r="E127" s="8">
        <v>2</v>
      </c>
      <c r="F127" s="8" t="s">
        <v>90</v>
      </c>
      <c r="G127" s="5" t="s">
        <v>38</v>
      </c>
      <c r="H127" s="8">
        <v>3</v>
      </c>
      <c r="I127" s="8">
        <v>2.75</v>
      </c>
      <c r="J127" s="8">
        <v>2</v>
      </c>
      <c r="K127" s="8">
        <v>2.75</v>
      </c>
      <c r="L127" s="8">
        <v>2</v>
      </c>
      <c r="M127" s="8">
        <v>3</v>
      </c>
      <c r="N127" s="8">
        <v>4</v>
      </c>
      <c r="O127" s="8">
        <v>3</v>
      </c>
      <c r="P127" s="8">
        <v>2.5</v>
      </c>
      <c r="Q127" s="8">
        <v>3.25</v>
      </c>
      <c r="R127" s="8">
        <v>2.5</v>
      </c>
      <c r="S127" s="8">
        <v>2</v>
      </c>
      <c r="T127" s="8">
        <v>2</v>
      </c>
      <c r="U127" s="8">
        <v>2.5</v>
      </c>
      <c r="V127" s="8">
        <v>3</v>
      </c>
      <c r="W127" s="8">
        <v>3.25</v>
      </c>
      <c r="X127" s="8">
        <v>2.25</v>
      </c>
      <c r="Y127" s="8">
        <v>2.5</v>
      </c>
      <c r="Z127" s="8">
        <v>3.25</v>
      </c>
      <c r="AA127" s="8">
        <v>2.25</v>
      </c>
      <c r="AB127" s="11">
        <f t="shared" si="3"/>
        <v>2.6875</v>
      </c>
      <c r="AD127" s="8">
        <v>1</v>
      </c>
      <c r="AE127" s="8">
        <v>29</v>
      </c>
      <c r="AF127" s="10">
        <f t="shared" si="4"/>
        <v>312.16361679224974</v>
      </c>
      <c r="AG127" s="9">
        <f t="shared" si="5"/>
        <v>0</v>
      </c>
    </row>
    <row r="128" spans="1:34" x14ac:dyDescent="0.2">
      <c r="A128" s="5" t="s">
        <v>88</v>
      </c>
      <c r="B128" s="5" t="s">
        <v>89</v>
      </c>
      <c r="C128" s="5" t="s">
        <v>137</v>
      </c>
      <c r="D128" s="7">
        <v>43676</v>
      </c>
      <c r="E128" s="8">
        <v>1</v>
      </c>
      <c r="F128" s="8" t="s">
        <v>90</v>
      </c>
      <c r="G128" s="5" t="s">
        <v>38</v>
      </c>
      <c r="H128" s="8">
        <v>3.25</v>
      </c>
      <c r="I128" s="8">
        <v>2.75</v>
      </c>
      <c r="J128" s="8">
        <v>2.5</v>
      </c>
      <c r="K128" s="8">
        <v>3</v>
      </c>
      <c r="L128" s="8">
        <v>1.5</v>
      </c>
      <c r="M128" s="8">
        <v>3.25</v>
      </c>
      <c r="N128" s="8">
        <v>3</v>
      </c>
      <c r="O128" s="8">
        <v>3</v>
      </c>
      <c r="P128" s="8">
        <v>3.25</v>
      </c>
      <c r="Q128" s="8">
        <v>3.25</v>
      </c>
      <c r="R128" s="8">
        <v>3</v>
      </c>
      <c r="S128" s="8">
        <v>2.75</v>
      </c>
      <c r="T128" s="8">
        <v>2.5</v>
      </c>
      <c r="U128" s="8">
        <v>2.5</v>
      </c>
      <c r="V128" s="8">
        <v>2.5</v>
      </c>
      <c r="AB128" s="11">
        <f t="shared" si="3"/>
        <v>2.8</v>
      </c>
      <c r="AD128" s="8">
        <v>1</v>
      </c>
      <c r="AE128" s="8">
        <v>15</v>
      </c>
      <c r="AF128" s="10">
        <f t="shared" si="4"/>
        <v>161.46393972012919</v>
      </c>
      <c r="AG128" s="9">
        <f t="shared" si="5"/>
        <v>0</v>
      </c>
    </row>
    <row r="129" spans="1:33" x14ac:dyDescent="0.2">
      <c r="A129" s="5" t="s">
        <v>88</v>
      </c>
      <c r="B129" s="5" t="s">
        <v>89</v>
      </c>
      <c r="C129" s="5" t="s">
        <v>137</v>
      </c>
      <c r="D129" s="7">
        <v>43676</v>
      </c>
      <c r="E129" s="8">
        <v>3</v>
      </c>
      <c r="F129" s="8" t="s">
        <v>94</v>
      </c>
      <c r="G129" s="5" t="s">
        <v>38</v>
      </c>
      <c r="H129" s="8">
        <v>2.75</v>
      </c>
      <c r="I129" s="8">
        <v>2.5</v>
      </c>
      <c r="J129" s="8">
        <v>3.5</v>
      </c>
      <c r="K129" s="8">
        <v>3</v>
      </c>
      <c r="L129" s="8">
        <v>2.5</v>
      </c>
      <c r="M129" s="8">
        <v>3.25</v>
      </c>
      <c r="N129" s="8">
        <v>3.5</v>
      </c>
      <c r="O129" s="8">
        <v>3.25</v>
      </c>
      <c r="P129" s="8">
        <v>3</v>
      </c>
      <c r="Q129" s="8">
        <v>4</v>
      </c>
      <c r="R129" s="8">
        <v>3</v>
      </c>
      <c r="S129" s="8">
        <v>3</v>
      </c>
      <c r="AB129" s="11">
        <f t="shared" si="3"/>
        <v>3.1041666666666665</v>
      </c>
      <c r="AD129" s="8">
        <v>1</v>
      </c>
      <c r="AE129" s="8">
        <v>12</v>
      </c>
      <c r="AF129" s="10">
        <f t="shared" si="4"/>
        <v>129.17115177610333</v>
      </c>
      <c r="AG129" s="9">
        <f t="shared" si="5"/>
        <v>0</v>
      </c>
    </row>
    <row r="130" spans="1:33" x14ac:dyDescent="0.2">
      <c r="A130" s="5" t="s">
        <v>88</v>
      </c>
      <c r="B130" s="5" t="s">
        <v>89</v>
      </c>
      <c r="C130" s="5" t="s">
        <v>137</v>
      </c>
      <c r="D130" s="7">
        <v>43676</v>
      </c>
      <c r="E130" s="8">
        <v>1</v>
      </c>
      <c r="F130" s="8" t="s">
        <v>94</v>
      </c>
      <c r="G130" s="5" t="s">
        <v>38</v>
      </c>
      <c r="H130" s="8">
        <v>5</v>
      </c>
      <c r="I130" s="8">
        <v>3</v>
      </c>
      <c r="J130" s="8">
        <v>4</v>
      </c>
      <c r="K130" s="8">
        <v>5</v>
      </c>
      <c r="AB130" s="11">
        <f t="shared" ref="AB130:AB193" si="6">AVERAGE(H130:AA130)</f>
        <v>4.25</v>
      </c>
      <c r="AD130" s="8">
        <v>1</v>
      </c>
      <c r="AE130" s="8">
        <v>4</v>
      </c>
      <c r="AF130" s="10">
        <f t="shared" ref="AF130:AF193" si="7">(AE130/0.0929)*AD130</f>
        <v>43.05705059203445</v>
      </c>
      <c r="AG130" s="9">
        <f t="shared" ref="AG130:AG193" si="8">AC130*AF130</f>
        <v>0</v>
      </c>
    </row>
    <row r="131" spans="1:33" x14ac:dyDescent="0.2">
      <c r="A131" s="5" t="s">
        <v>88</v>
      </c>
      <c r="B131" s="5" t="s">
        <v>89</v>
      </c>
      <c r="C131" s="5" t="s">
        <v>137</v>
      </c>
      <c r="D131" s="7">
        <v>43676</v>
      </c>
      <c r="E131" s="8">
        <v>2</v>
      </c>
      <c r="F131" s="8" t="s">
        <v>90</v>
      </c>
      <c r="G131" s="5" t="s">
        <v>98</v>
      </c>
      <c r="H131" s="8">
        <v>3.25</v>
      </c>
      <c r="AB131" s="11">
        <f t="shared" si="6"/>
        <v>3.25</v>
      </c>
      <c r="AD131" s="8">
        <v>1</v>
      </c>
      <c r="AE131" s="8">
        <v>1</v>
      </c>
      <c r="AF131" s="10">
        <f t="shared" si="7"/>
        <v>10.764262648008613</v>
      </c>
      <c r="AG131" s="9">
        <f t="shared" si="8"/>
        <v>0</v>
      </c>
    </row>
    <row r="132" spans="1:33" x14ac:dyDescent="0.2">
      <c r="A132" s="5" t="s">
        <v>88</v>
      </c>
      <c r="B132" s="5" t="s">
        <v>89</v>
      </c>
      <c r="C132" s="5" t="s">
        <v>137</v>
      </c>
      <c r="D132" s="7">
        <v>43676</v>
      </c>
      <c r="E132" s="8">
        <v>1</v>
      </c>
      <c r="F132" s="8" t="s">
        <v>90</v>
      </c>
      <c r="G132" s="5" t="s">
        <v>98</v>
      </c>
      <c r="H132" s="8">
        <v>4</v>
      </c>
      <c r="AB132" s="11">
        <f t="shared" si="6"/>
        <v>4</v>
      </c>
      <c r="AD132" s="8">
        <v>1</v>
      </c>
      <c r="AE132" s="8">
        <v>1</v>
      </c>
      <c r="AF132" s="10">
        <f t="shared" si="7"/>
        <v>10.764262648008613</v>
      </c>
      <c r="AG132" s="9">
        <f t="shared" si="8"/>
        <v>0</v>
      </c>
    </row>
    <row r="133" spans="1:33" x14ac:dyDescent="0.2">
      <c r="A133" s="5" t="s">
        <v>88</v>
      </c>
      <c r="B133" s="5" t="s">
        <v>89</v>
      </c>
      <c r="C133" s="5" t="s">
        <v>137</v>
      </c>
      <c r="D133" s="7">
        <v>43676</v>
      </c>
      <c r="E133" s="8">
        <v>2</v>
      </c>
      <c r="F133" s="8" t="s">
        <v>94</v>
      </c>
      <c r="G133" s="5" t="s">
        <v>98</v>
      </c>
      <c r="H133" s="8">
        <v>11</v>
      </c>
      <c r="AB133" s="11">
        <f t="shared" si="6"/>
        <v>11</v>
      </c>
      <c r="AD133" s="8">
        <v>1</v>
      </c>
      <c r="AE133" s="8">
        <v>1</v>
      </c>
      <c r="AF133" s="10">
        <f t="shared" si="7"/>
        <v>10.764262648008613</v>
      </c>
      <c r="AG133" s="9">
        <f t="shared" si="8"/>
        <v>0</v>
      </c>
    </row>
    <row r="134" spans="1:33" x14ac:dyDescent="0.2">
      <c r="A134" s="5" t="s">
        <v>88</v>
      </c>
      <c r="B134" s="5" t="s">
        <v>89</v>
      </c>
      <c r="C134" s="5" t="s">
        <v>137</v>
      </c>
      <c r="D134" s="7">
        <v>43676</v>
      </c>
      <c r="E134" s="8">
        <v>3</v>
      </c>
      <c r="F134" s="8" t="s">
        <v>90</v>
      </c>
      <c r="G134" s="5" t="s">
        <v>32</v>
      </c>
      <c r="H134" s="8">
        <v>4</v>
      </c>
      <c r="I134" s="8">
        <v>5</v>
      </c>
      <c r="J134" s="8">
        <v>1.5</v>
      </c>
      <c r="K134" s="8">
        <v>2</v>
      </c>
      <c r="L134" s="8">
        <v>2</v>
      </c>
      <c r="M134" s="8">
        <v>2.5</v>
      </c>
      <c r="N134" s="8">
        <v>2.25</v>
      </c>
      <c r="O134" s="8">
        <v>3.5</v>
      </c>
      <c r="P134" s="8">
        <v>2.5</v>
      </c>
      <c r="Q134" s="8">
        <v>3.5</v>
      </c>
      <c r="R134" s="8">
        <v>3.5</v>
      </c>
      <c r="S134" s="8">
        <v>6</v>
      </c>
      <c r="T134" s="8">
        <v>5.5</v>
      </c>
      <c r="U134" s="8">
        <v>5</v>
      </c>
      <c r="V134" s="8">
        <v>4</v>
      </c>
      <c r="W134" s="8">
        <v>2.5</v>
      </c>
      <c r="X134" s="8">
        <v>2.5</v>
      </c>
      <c r="Y134" s="8">
        <v>4</v>
      </c>
      <c r="Z134" s="8">
        <v>2.5</v>
      </c>
      <c r="AA134" s="8">
        <v>3</v>
      </c>
      <c r="AB134" s="11">
        <f t="shared" si="6"/>
        <v>3.3624999999999998</v>
      </c>
      <c r="AD134" s="8">
        <v>1</v>
      </c>
      <c r="AE134" s="8">
        <v>90</v>
      </c>
      <c r="AF134" s="10">
        <f t="shared" si="7"/>
        <v>968.78363832077503</v>
      </c>
      <c r="AG134" s="9">
        <f t="shared" si="8"/>
        <v>0</v>
      </c>
    </row>
    <row r="135" spans="1:33" x14ac:dyDescent="0.2">
      <c r="A135" s="5" t="s">
        <v>88</v>
      </c>
      <c r="B135" s="5" t="s">
        <v>89</v>
      </c>
      <c r="C135" s="5" t="s">
        <v>137</v>
      </c>
      <c r="D135" s="7">
        <v>43676</v>
      </c>
      <c r="E135" s="8">
        <v>2</v>
      </c>
      <c r="F135" s="8" t="s">
        <v>90</v>
      </c>
      <c r="G135" s="5" t="s">
        <v>32</v>
      </c>
      <c r="H135" s="8">
        <v>1.5</v>
      </c>
      <c r="I135" s="8">
        <v>5</v>
      </c>
      <c r="J135" s="8">
        <v>1.5</v>
      </c>
      <c r="K135" s="8">
        <v>2.25</v>
      </c>
      <c r="L135" s="8">
        <v>3.25</v>
      </c>
      <c r="M135" s="8">
        <v>3.25</v>
      </c>
      <c r="N135" s="8">
        <v>3.5</v>
      </c>
      <c r="O135" s="8">
        <v>2.75</v>
      </c>
      <c r="P135" s="8">
        <v>2.75</v>
      </c>
      <c r="Q135" s="8">
        <v>2.25</v>
      </c>
      <c r="R135" s="8">
        <v>2</v>
      </c>
      <c r="S135" s="8">
        <v>2</v>
      </c>
      <c r="T135" s="8">
        <v>2</v>
      </c>
      <c r="U135" s="8">
        <v>5</v>
      </c>
      <c r="V135" s="8">
        <v>2.25</v>
      </c>
      <c r="W135" s="8">
        <v>1.25</v>
      </c>
      <c r="X135" s="8">
        <v>2</v>
      </c>
      <c r="Y135" s="8">
        <v>3.5</v>
      </c>
      <c r="Z135" s="8">
        <v>2.5</v>
      </c>
      <c r="AA135" s="8">
        <v>3</v>
      </c>
      <c r="AB135" s="11">
        <f t="shared" si="6"/>
        <v>2.6749999999999998</v>
      </c>
      <c r="AD135" s="8">
        <v>1</v>
      </c>
      <c r="AE135" s="8">
        <v>26</v>
      </c>
      <c r="AF135" s="10">
        <f t="shared" si="7"/>
        <v>279.87082884822388</v>
      </c>
      <c r="AG135" s="9">
        <f t="shared" si="8"/>
        <v>0</v>
      </c>
    </row>
    <row r="136" spans="1:33" x14ac:dyDescent="0.2">
      <c r="A136" s="5" t="s">
        <v>88</v>
      </c>
      <c r="B136" s="5" t="s">
        <v>89</v>
      </c>
      <c r="C136" s="5" t="s">
        <v>137</v>
      </c>
      <c r="D136" s="7">
        <v>43676</v>
      </c>
      <c r="E136" s="8">
        <v>1</v>
      </c>
      <c r="F136" s="8" t="s">
        <v>90</v>
      </c>
      <c r="G136" s="5" t="s">
        <v>32</v>
      </c>
      <c r="H136" s="8">
        <v>2.75</v>
      </c>
      <c r="I136" s="8">
        <v>6</v>
      </c>
      <c r="J136" s="8">
        <v>5.5</v>
      </c>
      <c r="K136" s="8">
        <v>3.5</v>
      </c>
      <c r="L136" s="8">
        <v>3.75</v>
      </c>
      <c r="M136" s="8">
        <v>2</v>
      </c>
      <c r="N136" s="8">
        <v>1.75</v>
      </c>
      <c r="O136" s="8">
        <v>5</v>
      </c>
      <c r="P136" s="8">
        <v>2</v>
      </c>
      <c r="Q136" s="8">
        <v>2.75</v>
      </c>
      <c r="R136" s="8">
        <v>2.5</v>
      </c>
      <c r="S136" s="8">
        <v>4</v>
      </c>
      <c r="T136" s="8">
        <v>2.5</v>
      </c>
      <c r="AB136" s="11">
        <f t="shared" si="6"/>
        <v>3.3846153846153846</v>
      </c>
      <c r="AD136" s="8">
        <v>1</v>
      </c>
      <c r="AE136" s="8">
        <v>13</v>
      </c>
      <c r="AF136" s="10">
        <f t="shared" si="7"/>
        <v>139.93541442411194</v>
      </c>
      <c r="AG136" s="9">
        <f t="shared" si="8"/>
        <v>0</v>
      </c>
    </row>
    <row r="137" spans="1:33" x14ac:dyDescent="0.2">
      <c r="A137" s="5" t="s">
        <v>88</v>
      </c>
      <c r="B137" s="5" t="s">
        <v>89</v>
      </c>
      <c r="C137" s="5" t="s">
        <v>137</v>
      </c>
      <c r="D137" s="7">
        <v>43676</v>
      </c>
      <c r="E137" s="8">
        <v>3</v>
      </c>
      <c r="F137" s="8" t="s">
        <v>94</v>
      </c>
      <c r="G137" s="5" t="s">
        <v>32</v>
      </c>
      <c r="H137" s="8">
        <v>6</v>
      </c>
      <c r="I137" s="8">
        <v>3</v>
      </c>
      <c r="J137" s="8">
        <v>5</v>
      </c>
      <c r="K137" s="8">
        <v>2.25</v>
      </c>
      <c r="L137" s="8">
        <v>2</v>
      </c>
      <c r="M137" s="8">
        <v>2.5</v>
      </c>
      <c r="N137" s="8">
        <v>2</v>
      </c>
      <c r="O137" s="8">
        <v>6</v>
      </c>
      <c r="AB137" s="11">
        <f t="shared" si="6"/>
        <v>3.59375</v>
      </c>
      <c r="AD137" s="8">
        <v>1</v>
      </c>
      <c r="AE137" s="8">
        <v>8</v>
      </c>
      <c r="AF137" s="10">
        <f t="shared" si="7"/>
        <v>86.1141011840689</v>
      </c>
      <c r="AG137" s="9">
        <f t="shared" si="8"/>
        <v>0</v>
      </c>
    </row>
    <row r="138" spans="1:33" x14ac:dyDescent="0.2">
      <c r="A138" s="5" t="s">
        <v>88</v>
      </c>
      <c r="B138" s="5" t="s">
        <v>89</v>
      </c>
      <c r="C138" s="5" t="s">
        <v>137</v>
      </c>
      <c r="D138" s="7">
        <v>43676</v>
      </c>
      <c r="E138" s="8">
        <v>2</v>
      </c>
      <c r="F138" s="8" t="s">
        <v>94</v>
      </c>
      <c r="G138" s="5" t="s">
        <v>32</v>
      </c>
      <c r="H138" s="8">
        <v>5</v>
      </c>
      <c r="I138" s="8">
        <v>2.25</v>
      </c>
      <c r="AB138" s="11">
        <f t="shared" si="6"/>
        <v>3.625</v>
      </c>
      <c r="AD138" s="8">
        <v>1</v>
      </c>
      <c r="AE138" s="8">
        <v>2</v>
      </c>
      <c r="AF138" s="10">
        <f t="shared" si="7"/>
        <v>21.528525296017225</v>
      </c>
      <c r="AG138" s="9">
        <f t="shared" si="8"/>
        <v>0</v>
      </c>
    </row>
    <row r="139" spans="1:33" x14ac:dyDescent="0.2">
      <c r="A139" s="5" t="s">
        <v>88</v>
      </c>
      <c r="B139" s="5" t="s">
        <v>89</v>
      </c>
      <c r="C139" s="5" t="s">
        <v>137</v>
      </c>
      <c r="D139" s="7">
        <v>43676</v>
      </c>
      <c r="E139" s="8">
        <v>1</v>
      </c>
      <c r="F139" s="8" t="s">
        <v>94</v>
      </c>
      <c r="G139" s="5" t="s">
        <v>32</v>
      </c>
      <c r="H139" s="8">
        <v>5</v>
      </c>
      <c r="I139" s="8">
        <v>8</v>
      </c>
      <c r="J139" s="8">
        <v>5.5</v>
      </c>
      <c r="K139" s="8">
        <v>2.5</v>
      </c>
      <c r="L139" s="8">
        <v>2</v>
      </c>
      <c r="M139" s="8">
        <v>6</v>
      </c>
      <c r="N139" s="8">
        <v>7</v>
      </c>
      <c r="AB139" s="11">
        <f t="shared" si="6"/>
        <v>5.1428571428571432</v>
      </c>
      <c r="AD139" s="8">
        <v>1</v>
      </c>
      <c r="AE139" s="8">
        <v>8</v>
      </c>
      <c r="AF139" s="10">
        <f t="shared" si="7"/>
        <v>86.1141011840689</v>
      </c>
      <c r="AG139" s="9">
        <f t="shared" si="8"/>
        <v>0</v>
      </c>
    </row>
    <row r="140" spans="1:33" x14ac:dyDescent="0.2">
      <c r="A140" s="5" t="s">
        <v>88</v>
      </c>
      <c r="B140" s="5" t="s">
        <v>89</v>
      </c>
      <c r="C140" s="5" t="s">
        <v>137</v>
      </c>
      <c r="D140" s="7">
        <v>43676</v>
      </c>
      <c r="E140" s="8">
        <v>3</v>
      </c>
      <c r="F140" s="8" t="s">
        <v>90</v>
      </c>
      <c r="G140" s="5" t="s">
        <v>63</v>
      </c>
      <c r="H140" s="8">
        <v>4</v>
      </c>
      <c r="I140" s="8">
        <v>6</v>
      </c>
      <c r="J140" s="8">
        <v>6</v>
      </c>
      <c r="K140" s="8">
        <v>3</v>
      </c>
      <c r="AB140" s="11">
        <f t="shared" si="6"/>
        <v>4.75</v>
      </c>
      <c r="AD140" s="8">
        <v>1</v>
      </c>
      <c r="AE140" s="8">
        <v>4</v>
      </c>
      <c r="AF140" s="10">
        <f t="shared" si="7"/>
        <v>43.05705059203445</v>
      </c>
      <c r="AG140" s="9">
        <f t="shared" si="8"/>
        <v>0</v>
      </c>
    </row>
    <row r="141" spans="1:33" x14ac:dyDescent="0.2">
      <c r="A141" s="5" t="s">
        <v>88</v>
      </c>
      <c r="B141" s="5" t="s">
        <v>89</v>
      </c>
      <c r="C141" s="5" t="s">
        <v>137</v>
      </c>
      <c r="D141" s="7">
        <v>43676</v>
      </c>
      <c r="E141" s="8">
        <v>2</v>
      </c>
      <c r="F141" s="8" t="s">
        <v>90</v>
      </c>
      <c r="G141" s="5" t="s">
        <v>63</v>
      </c>
      <c r="H141" s="8">
        <v>3.5</v>
      </c>
      <c r="I141" s="8">
        <v>2.5</v>
      </c>
      <c r="J141" s="8">
        <v>3</v>
      </c>
      <c r="K141" s="8">
        <v>3</v>
      </c>
      <c r="L141" s="8">
        <v>5</v>
      </c>
      <c r="M141" s="8">
        <v>5</v>
      </c>
      <c r="N141" s="8">
        <v>3.5</v>
      </c>
      <c r="O141" s="8">
        <v>4</v>
      </c>
      <c r="AB141" s="11">
        <f t="shared" si="6"/>
        <v>3.6875</v>
      </c>
      <c r="AD141" s="8">
        <v>1</v>
      </c>
      <c r="AE141" s="8">
        <v>8</v>
      </c>
      <c r="AF141" s="10">
        <f t="shared" si="7"/>
        <v>86.1141011840689</v>
      </c>
      <c r="AG141" s="9">
        <f t="shared" si="8"/>
        <v>0</v>
      </c>
    </row>
    <row r="142" spans="1:33" x14ac:dyDescent="0.2">
      <c r="A142" s="5" t="s">
        <v>88</v>
      </c>
      <c r="B142" s="5" t="s">
        <v>89</v>
      </c>
      <c r="C142" s="5" t="s">
        <v>137</v>
      </c>
      <c r="D142" s="7">
        <v>43676</v>
      </c>
      <c r="E142" s="8">
        <v>1</v>
      </c>
      <c r="F142" s="8" t="s">
        <v>90</v>
      </c>
      <c r="G142" s="5" t="s">
        <v>63</v>
      </c>
      <c r="H142" s="8">
        <v>3.25</v>
      </c>
      <c r="I142" s="8">
        <v>4</v>
      </c>
      <c r="J142" s="8">
        <v>5.25</v>
      </c>
      <c r="K142" s="8">
        <v>5.5</v>
      </c>
      <c r="AB142" s="11">
        <f t="shared" si="6"/>
        <v>4.5</v>
      </c>
      <c r="AD142" s="8">
        <v>1</v>
      </c>
      <c r="AE142" s="8">
        <v>4</v>
      </c>
      <c r="AF142" s="10">
        <f t="shared" si="7"/>
        <v>43.05705059203445</v>
      </c>
      <c r="AG142" s="9">
        <f t="shared" si="8"/>
        <v>0</v>
      </c>
    </row>
    <row r="143" spans="1:33" x14ac:dyDescent="0.2">
      <c r="A143" s="5" t="s">
        <v>88</v>
      </c>
      <c r="B143" s="5" t="s">
        <v>89</v>
      </c>
      <c r="C143" s="5" t="s">
        <v>137</v>
      </c>
      <c r="D143" s="7">
        <v>43676</v>
      </c>
      <c r="E143" s="8">
        <v>3</v>
      </c>
      <c r="F143" s="8" t="s">
        <v>90</v>
      </c>
      <c r="G143" s="5" t="s">
        <v>97</v>
      </c>
      <c r="H143" s="8">
        <v>4</v>
      </c>
      <c r="I143" s="8">
        <v>4</v>
      </c>
      <c r="J143" s="8">
        <v>4</v>
      </c>
      <c r="K143" s="8">
        <v>4.25</v>
      </c>
      <c r="L143" s="8">
        <v>3.75</v>
      </c>
      <c r="M143" s="8">
        <v>4</v>
      </c>
      <c r="N143" s="8">
        <v>4</v>
      </c>
      <c r="O143" s="8">
        <v>5</v>
      </c>
      <c r="P143" s="8">
        <v>4</v>
      </c>
      <c r="Q143" s="8">
        <v>4.25</v>
      </c>
      <c r="R143" s="8">
        <v>4</v>
      </c>
      <c r="S143" s="8">
        <v>5</v>
      </c>
      <c r="T143" s="8">
        <v>4.25</v>
      </c>
      <c r="U143" s="8">
        <v>4</v>
      </c>
      <c r="V143" s="8">
        <v>4</v>
      </c>
      <c r="W143" s="8">
        <v>4.25</v>
      </c>
      <c r="X143" s="8">
        <v>4</v>
      </c>
      <c r="Y143" s="8">
        <v>4</v>
      </c>
      <c r="Z143" s="8">
        <v>4</v>
      </c>
      <c r="AA143" s="8">
        <v>4</v>
      </c>
      <c r="AB143" s="11">
        <f t="shared" si="6"/>
        <v>4.1375000000000002</v>
      </c>
      <c r="AD143" s="8">
        <v>1</v>
      </c>
      <c r="AE143" s="8">
        <v>72</v>
      </c>
      <c r="AF143" s="10">
        <f t="shared" si="7"/>
        <v>775.02691065662009</v>
      </c>
      <c r="AG143" s="9">
        <f t="shared" si="8"/>
        <v>0</v>
      </c>
    </row>
    <row r="144" spans="1:33" x14ac:dyDescent="0.2">
      <c r="A144" s="5" t="s">
        <v>88</v>
      </c>
      <c r="B144" s="5" t="s">
        <v>89</v>
      </c>
      <c r="C144" s="5" t="s">
        <v>137</v>
      </c>
      <c r="D144" s="7">
        <v>43676</v>
      </c>
      <c r="E144" s="8">
        <v>2</v>
      </c>
      <c r="F144" s="8" t="s">
        <v>90</v>
      </c>
      <c r="G144" s="5" t="s">
        <v>97</v>
      </c>
      <c r="H144" s="8">
        <v>4</v>
      </c>
      <c r="I144" s="8">
        <v>4</v>
      </c>
      <c r="J144" s="8">
        <v>2.5</v>
      </c>
      <c r="K144" s="8">
        <v>3.5</v>
      </c>
      <c r="AB144" s="11">
        <f t="shared" si="6"/>
        <v>3.5</v>
      </c>
      <c r="AD144" s="8">
        <v>1</v>
      </c>
      <c r="AE144" s="8">
        <v>4</v>
      </c>
      <c r="AF144" s="10">
        <f t="shared" si="7"/>
        <v>43.05705059203445</v>
      </c>
      <c r="AG144" s="9">
        <f t="shared" si="8"/>
        <v>0</v>
      </c>
    </row>
    <row r="145" spans="1:34" x14ac:dyDescent="0.2">
      <c r="A145" s="5" t="s">
        <v>88</v>
      </c>
      <c r="B145" s="5" t="s">
        <v>89</v>
      </c>
      <c r="C145" s="5" t="s">
        <v>137</v>
      </c>
      <c r="D145" s="7">
        <v>43676</v>
      </c>
      <c r="E145" s="8">
        <v>1</v>
      </c>
      <c r="F145" s="8" t="s">
        <v>90</v>
      </c>
      <c r="G145" s="5" t="s">
        <v>97</v>
      </c>
      <c r="H145" s="8">
        <v>4</v>
      </c>
      <c r="I145" s="8">
        <v>4</v>
      </c>
      <c r="J145" s="8">
        <v>3.5</v>
      </c>
      <c r="AB145" s="11">
        <f t="shared" si="6"/>
        <v>3.8333333333333335</v>
      </c>
      <c r="AD145" s="8">
        <v>1</v>
      </c>
      <c r="AE145" s="8">
        <v>3</v>
      </c>
      <c r="AF145" s="10">
        <f t="shared" si="7"/>
        <v>32.292787944025832</v>
      </c>
      <c r="AG145" s="9">
        <f t="shared" si="8"/>
        <v>0</v>
      </c>
    </row>
    <row r="146" spans="1:34" x14ac:dyDescent="0.2">
      <c r="A146" s="5" t="s">
        <v>88</v>
      </c>
      <c r="B146" s="5" t="s">
        <v>89</v>
      </c>
      <c r="C146" s="5" t="s">
        <v>137</v>
      </c>
      <c r="D146" s="7">
        <v>43676</v>
      </c>
      <c r="E146" s="8">
        <v>3</v>
      </c>
      <c r="F146" s="8" t="s">
        <v>94</v>
      </c>
      <c r="G146" s="5" t="s">
        <v>97</v>
      </c>
      <c r="H146" s="8">
        <v>4</v>
      </c>
      <c r="I146" s="8">
        <v>3.25</v>
      </c>
      <c r="J146" s="8">
        <v>4</v>
      </c>
      <c r="K146" s="8">
        <v>4</v>
      </c>
      <c r="L146" s="8">
        <v>4</v>
      </c>
      <c r="M146" s="8">
        <v>4</v>
      </c>
      <c r="N146" s="8">
        <v>4</v>
      </c>
      <c r="O146" s="8">
        <v>4.5</v>
      </c>
      <c r="P146" s="8">
        <v>4</v>
      </c>
      <c r="Q146" s="8">
        <v>5.25</v>
      </c>
      <c r="R146" s="8">
        <v>3.5</v>
      </c>
      <c r="S146" s="8">
        <v>4.5</v>
      </c>
      <c r="T146" s="8">
        <v>4</v>
      </c>
      <c r="U146" s="8">
        <v>5</v>
      </c>
      <c r="AB146" s="11">
        <f t="shared" si="6"/>
        <v>4.1428571428571432</v>
      </c>
      <c r="AD146" s="8">
        <v>1</v>
      </c>
      <c r="AE146" s="8">
        <v>14</v>
      </c>
      <c r="AF146" s="10">
        <f t="shared" si="7"/>
        <v>150.69967707212058</v>
      </c>
      <c r="AG146" s="9">
        <f t="shared" si="8"/>
        <v>0</v>
      </c>
    </row>
    <row r="147" spans="1:34" x14ac:dyDescent="0.2">
      <c r="A147" s="5" t="s">
        <v>88</v>
      </c>
      <c r="B147" s="5" t="s">
        <v>89</v>
      </c>
      <c r="C147" s="5" t="s">
        <v>137</v>
      </c>
      <c r="D147" s="7">
        <v>43676</v>
      </c>
      <c r="E147" s="8">
        <v>1</v>
      </c>
      <c r="F147" s="8" t="s">
        <v>94</v>
      </c>
      <c r="G147" s="5" t="s">
        <v>97</v>
      </c>
      <c r="H147" s="8">
        <v>4</v>
      </c>
      <c r="AB147" s="11">
        <f t="shared" si="6"/>
        <v>4</v>
      </c>
      <c r="AD147" s="8">
        <v>1</v>
      </c>
      <c r="AE147" s="8">
        <v>1</v>
      </c>
      <c r="AF147" s="10">
        <f t="shared" si="7"/>
        <v>10.764262648008613</v>
      </c>
      <c r="AG147" s="9">
        <f t="shared" si="8"/>
        <v>0</v>
      </c>
    </row>
    <row r="148" spans="1:34" x14ac:dyDescent="0.2">
      <c r="A148" s="5" t="s">
        <v>88</v>
      </c>
      <c r="B148" s="5" t="s">
        <v>89</v>
      </c>
      <c r="C148" s="5" t="s">
        <v>137</v>
      </c>
      <c r="D148" s="7">
        <v>43676</v>
      </c>
      <c r="E148" s="8">
        <v>2</v>
      </c>
      <c r="F148" s="8" t="s">
        <v>90</v>
      </c>
      <c r="G148" s="5" t="s">
        <v>125</v>
      </c>
      <c r="H148" s="8">
        <v>3.25</v>
      </c>
      <c r="I148" s="8">
        <v>2</v>
      </c>
      <c r="J148" s="8">
        <v>3</v>
      </c>
      <c r="AB148" s="11">
        <f t="shared" si="6"/>
        <v>2.75</v>
      </c>
      <c r="AD148" s="8">
        <v>1</v>
      </c>
      <c r="AE148" s="8">
        <v>3</v>
      </c>
      <c r="AF148" s="10">
        <f t="shared" si="7"/>
        <v>32.292787944025832</v>
      </c>
      <c r="AG148" s="9">
        <f t="shared" si="8"/>
        <v>0</v>
      </c>
    </row>
    <row r="149" spans="1:34" x14ac:dyDescent="0.2">
      <c r="A149" s="5" t="s">
        <v>88</v>
      </c>
      <c r="B149" s="5" t="s">
        <v>89</v>
      </c>
      <c r="C149" s="5" t="s">
        <v>137</v>
      </c>
      <c r="D149" s="7">
        <v>43676</v>
      </c>
      <c r="E149" s="8">
        <v>1</v>
      </c>
      <c r="F149" s="8" t="s">
        <v>90</v>
      </c>
      <c r="G149" s="5" t="s">
        <v>125</v>
      </c>
      <c r="H149" s="8">
        <v>3.75</v>
      </c>
      <c r="I149" s="8">
        <v>2.5</v>
      </c>
      <c r="J149" s="8">
        <v>4</v>
      </c>
      <c r="K149" s="8">
        <v>3</v>
      </c>
      <c r="L149" s="8">
        <v>3</v>
      </c>
      <c r="M149" s="8">
        <v>2</v>
      </c>
      <c r="N149" s="8">
        <v>3</v>
      </c>
      <c r="AB149" s="11">
        <f t="shared" si="6"/>
        <v>3.0357142857142856</v>
      </c>
      <c r="AD149" s="8">
        <v>1</v>
      </c>
      <c r="AE149" s="8">
        <v>7</v>
      </c>
      <c r="AF149" s="10">
        <f t="shared" si="7"/>
        <v>75.34983853606029</v>
      </c>
      <c r="AG149" s="9">
        <f t="shared" si="8"/>
        <v>0</v>
      </c>
    </row>
    <row r="150" spans="1:34" x14ac:dyDescent="0.2">
      <c r="A150" s="5" t="s">
        <v>88</v>
      </c>
      <c r="B150" s="5" t="s">
        <v>89</v>
      </c>
      <c r="C150" s="5" t="s">
        <v>137</v>
      </c>
      <c r="D150" s="7">
        <v>43676</v>
      </c>
      <c r="E150" s="8">
        <v>3</v>
      </c>
      <c r="F150" s="8" t="s">
        <v>94</v>
      </c>
      <c r="G150" s="5" t="s">
        <v>125</v>
      </c>
      <c r="H150" s="8">
        <v>3</v>
      </c>
      <c r="I150" s="8">
        <v>3.25</v>
      </c>
      <c r="AB150" s="11">
        <f t="shared" si="6"/>
        <v>3.125</v>
      </c>
      <c r="AD150" s="8">
        <v>1</v>
      </c>
      <c r="AE150" s="8">
        <v>2</v>
      </c>
      <c r="AF150" s="10">
        <f t="shared" si="7"/>
        <v>21.528525296017225</v>
      </c>
      <c r="AG150" s="9">
        <f t="shared" si="8"/>
        <v>0</v>
      </c>
    </row>
    <row r="151" spans="1:34" x14ac:dyDescent="0.2">
      <c r="A151" s="5" t="s">
        <v>88</v>
      </c>
      <c r="B151" s="5" t="s">
        <v>89</v>
      </c>
      <c r="C151" s="5" t="s">
        <v>137</v>
      </c>
      <c r="D151" s="7">
        <v>43676</v>
      </c>
      <c r="E151" s="8">
        <v>1</v>
      </c>
      <c r="F151" s="8" t="s">
        <v>94</v>
      </c>
      <c r="G151" s="5" t="s">
        <v>125</v>
      </c>
      <c r="H151" s="8">
        <v>3</v>
      </c>
      <c r="I151" s="8">
        <v>4</v>
      </c>
      <c r="J151" s="8">
        <v>3</v>
      </c>
      <c r="AB151" s="11">
        <f t="shared" si="6"/>
        <v>3.3333333333333335</v>
      </c>
      <c r="AD151" s="8">
        <v>1</v>
      </c>
      <c r="AE151" s="8">
        <v>3</v>
      </c>
      <c r="AF151" s="10">
        <f t="shared" si="7"/>
        <v>32.292787944025832</v>
      </c>
      <c r="AG151" s="9">
        <f t="shared" si="8"/>
        <v>0</v>
      </c>
    </row>
    <row r="152" spans="1:34" x14ac:dyDescent="0.2">
      <c r="A152" s="5" t="s">
        <v>88</v>
      </c>
      <c r="B152" s="5" t="s">
        <v>89</v>
      </c>
      <c r="C152" s="5" t="s">
        <v>137</v>
      </c>
      <c r="D152" s="7">
        <v>43676</v>
      </c>
      <c r="E152" s="8">
        <v>3</v>
      </c>
      <c r="F152" s="8" t="s">
        <v>90</v>
      </c>
      <c r="G152" s="5" t="s">
        <v>124</v>
      </c>
      <c r="H152" s="8">
        <v>3</v>
      </c>
      <c r="AB152" s="11">
        <f t="shared" si="6"/>
        <v>3</v>
      </c>
      <c r="AD152" s="8">
        <v>1</v>
      </c>
      <c r="AE152" s="8">
        <v>1</v>
      </c>
      <c r="AF152" s="10">
        <f t="shared" si="7"/>
        <v>10.764262648008613</v>
      </c>
      <c r="AG152" s="9">
        <f t="shared" si="8"/>
        <v>0</v>
      </c>
    </row>
    <row r="153" spans="1:34" x14ac:dyDescent="0.2">
      <c r="A153" s="5" t="s">
        <v>88</v>
      </c>
      <c r="B153" s="5" t="s">
        <v>89</v>
      </c>
      <c r="C153" s="5" t="s">
        <v>132</v>
      </c>
      <c r="D153" s="7">
        <v>43678</v>
      </c>
      <c r="E153" s="8">
        <v>3</v>
      </c>
      <c r="F153" s="8" t="s">
        <v>90</v>
      </c>
      <c r="G153" s="5" t="s">
        <v>31</v>
      </c>
      <c r="H153" s="8">
        <v>3</v>
      </c>
      <c r="I153" s="8">
        <v>2</v>
      </c>
      <c r="AB153" s="11">
        <f t="shared" si="6"/>
        <v>2.5</v>
      </c>
      <c r="AD153" s="8">
        <v>1</v>
      </c>
      <c r="AE153" s="8">
        <v>2</v>
      </c>
      <c r="AF153" s="10">
        <f t="shared" si="7"/>
        <v>21.528525296017225</v>
      </c>
      <c r="AG153" s="9">
        <f t="shared" si="8"/>
        <v>0</v>
      </c>
      <c r="AH153" s="5" t="s">
        <v>92</v>
      </c>
    </row>
    <row r="154" spans="1:34" x14ac:dyDescent="0.2">
      <c r="A154" s="5" t="s">
        <v>88</v>
      </c>
      <c r="B154" s="5" t="s">
        <v>89</v>
      </c>
      <c r="C154" s="5" t="s">
        <v>132</v>
      </c>
      <c r="D154" s="7">
        <v>43678</v>
      </c>
      <c r="E154" s="8">
        <v>1</v>
      </c>
      <c r="F154" s="8" t="s">
        <v>90</v>
      </c>
      <c r="G154" s="5" t="s">
        <v>31</v>
      </c>
      <c r="H154" s="8">
        <v>2.25</v>
      </c>
      <c r="I154" s="8">
        <v>2.25</v>
      </c>
      <c r="J154" s="8">
        <v>3</v>
      </c>
      <c r="AB154" s="11">
        <f t="shared" si="6"/>
        <v>2.5</v>
      </c>
      <c r="AD154" s="8">
        <v>1</v>
      </c>
      <c r="AE154" s="8">
        <v>3</v>
      </c>
      <c r="AF154" s="10">
        <f t="shared" si="7"/>
        <v>32.292787944025832</v>
      </c>
      <c r="AG154" s="9">
        <f t="shared" si="8"/>
        <v>0</v>
      </c>
      <c r="AH154" s="5" t="s">
        <v>92</v>
      </c>
    </row>
    <row r="155" spans="1:34" x14ac:dyDescent="0.2">
      <c r="A155" s="5" t="s">
        <v>88</v>
      </c>
      <c r="B155" s="5" t="s">
        <v>89</v>
      </c>
      <c r="C155" s="5" t="s">
        <v>132</v>
      </c>
      <c r="D155" s="7">
        <v>43678</v>
      </c>
      <c r="E155" s="8">
        <v>2</v>
      </c>
      <c r="F155" s="8" t="s">
        <v>94</v>
      </c>
      <c r="G155" s="5" t="s">
        <v>31</v>
      </c>
      <c r="H155" s="8">
        <v>4</v>
      </c>
      <c r="AB155" s="11">
        <f t="shared" si="6"/>
        <v>4</v>
      </c>
      <c r="AD155" s="8">
        <v>1</v>
      </c>
      <c r="AE155" s="8">
        <v>1</v>
      </c>
      <c r="AF155" s="10">
        <f t="shared" si="7"/>
        <v>10.764262648008613</v>
      </c>
      <c r="AG155" s="9">
        <f t="shared" si="8"/>
        <v>0</v>
      </c>
      <c r="AH155" s="5" t="s">
        <v>92</v>
      </c>
    </row>
    <row r="156" spans="1:34" x14ac:dyDescent="0.2">
      <c r="A156" s="5" t="s">
        <v>88</v>
      </c>
      <c r="B156" s="5" t="s">
        <v>89</v>
      </c>
      <c r="C156" s="5" t="s">
        <v>132</v>
      </c>
      <c r="D156" s="7">
        <v>43678</v>
      </c>
      <c r="E156" s="8">
        <v>1</v>
      </c>
      <c r="F156" s="8" t="s">
        <v>94</v>
      </c>
      <c r="G156" s="5" t="s">
        <v>31</v>
      </c>
      <c r="AB156" s="11" t="e">
        <f t="shared" si="6"/>
        <v>#DIV/0!</v>
      </c>
      <c r="AD156" s="8">
        <v>1</v>
      </c>
      <c r="AE156" s="8">
        <v>2</v>
      </c>
      <c r="AF156" s="10">
        <f t="shared" si="7"/>
        <v>21.528525296017225</v>
      </c>
      <c r="AG156" s="9">
        <f t="shared" si="8"/>
        <v>0</v>
      </c>
      <c r="AH156" s="5" t="s">
        <v>92</v>
      </c>
    </row>
    <row r="157" spans="1:34" x14ac:dyDescent="0.2">
      <c r="A157" s="5" t="s">
        <v>88</v>
      </c>
      <c r="B157" s="5" t="s">
        <v>89</v>
      </c>
      <c r="C157" s="5" t="s">
        <v>132</v>
      </c>
      <c r="D157" s="7">
        <v>43678</v>
      </c>
      <c r="E157" s="8">
        <v>2</v>
      </c>
      <c r="F157" s="8" t="s">
        <v>90</v>
      </c>
      <c r="G157" s="5" t="s">
        <v>42</v>
      </c>
      <c r="H157" s="8">
        <v>3.5</v>
      </c>
      <c r="AB157" s="11">
        <f t="shared" si="6"/>
        <v>3.5</v>
      </c>
      <c r="AD157" s="8">
        <v>1</v>
      </c>
      <c r="AE157" s="8">
        <v>1</v>
      </c>
      <c r="AF157" s="10">
        <f t="shared" si="7"/>
        <v>10.764262648008613</v>
      </c>
      <c r="AG157" s="9">
        <f t="shared" si="8"/>
        <v>0</v>
      </c>
    </row>
    <row r="158" spans="1:34" x14ac:dyDescent="0.2">
      <c r="A158" s="5" t="s">
        <v>88</v>
      </c>
      <c r="B158" s="5" t="s">
        <v>89</v>
      </c>
      <c r="C158" s="5" t="s">
        <v>132</v>
      </c>
      <c r="D158" s="7">
        <v>43678</v>
      </c>
      <c r="E158" s="8">
        <v>1</v>
      </c>
      <c r="F158" s="8" t="s">
        <v>90</v>
      </c>
      <c r="G158" s="5" t="s">
        <v>65</v>
      </c>
      <c r="H158" s="8">
        <v>2</v>
      </c>
      <c r="AB158" s="11">
        <f t="shared" si="6"/>
        <v>2</v>
      </c>
      <c r="AD158" s="8">
        <v>1</v>
      </c>
      <c r="AE158" s="8">
        <v>1</v>
      </c>
      <c r="AF158" s="10">
        <f t="shared" si="7"/>
        <v>10.764262648008613</v>
      </c>
      <c r="AG158" s="9">
        <f t="shared" si="8"/>
        <v>0</v>
      </c>
    </row>
    <row r="159" spans="1:34" x14ac:dyDescent="0.2">
      <c r="A159" s="5" t="s">
        <v>88</v>
      </c>
      <c r="B159" s="5" t="s">
        <v>89</v>
      </c>
      <c r="C159" s="5" t="s">
        <v>132</v>
      </c>
      <c r="D159" s="7">
        <v>43678</v>
      </c>
      <c r="E159" s="8">
        <v>3</v>
      </c>
      <c r="F159" s="8" t="s">
        <v>90</v>
      </c>
      <c r="G159" s="5" t="s">
        <v>32</v>
      </c>
      <c r="H159" s="8">
        <v>5</v>
      </c>
      <c r="I159" s="8">
        <v>2</v>
      </c>
      <c r="J159" s="8">
        <v>2.5</v>
      </c>
      <c r="K159" s="8">
        <v>3</v>
      </c>
      <c r="L159" s="8">
        <v>2.5</v>
      </c>
      <c r="M159" s="8">
        <v>2.5</v>
      </c>
      <c r="N159" s="8">
        <v>4</v>
      </c>
      <c r="O159" s="8">
        <v>2.5</v>
      </c>
      <c r="P159" s="8">
        <v>4</v>
      </c>
      <c r="Q159" s="8">
        <v>2.5</v>
      </c>
      <c r="R159" s="8">
        <v>5</v>
      </c>
      <c r="S159" s="8">
        <v>6</v>
      </c>
      <c r="T159" s="8">
        <v>2.5</v>
      </c>
      <c r="U159" s="8">
        <v>2.5</v>
      </c>
      <c r="V159" s="8">
        <v>4</v>
      </c>
      <c r="W159" s="8">
        <v>2.5</v>
      </c>
      <c r="X159" s="8">
        <v>3.25</v>
      </c>
      <c r="Y159" s="8">
        <v>2</v>
      </c>
      <c r="Z159" s="8">
        <v>1.25</v>
      </c>
      <c r="AA159" s="8">
        <v>2</v>
      </c>
      <c r="AB159" s="11">
        <f t="shared" si="6"/>
        <v>3.0750000000000002</v>
      </c>
      <c r="AD159" s="8">
        <v>1</v>
      </c>
      <c r="AE159" s="8">
        <v>146</v>
      </c>
      <c r="AF159" s="10">
        <f t="shared" si="7"/>
        <v>1571.5823466092572</v>
      </c>
      <c r="AG159" s="9">
        <f t="shared" si="8"/>
        <v>0</v>
      </c>
    </row>
    <row r="160" spans="1:34" x14ac:dyDescent="0.2">
      <c r="A160" s="5" t="s">
        <v>88</v>
      </c>
      <c r="B160" s="5" t="s">
        <v>89</v>
      </c>
      <c r="C160" s="5" t="s">
        <v>132</v>
      </c>
      <c r="D160" s="7">
        <v>43678</v>
      </c>
      <c r="E160" s="8">
        <v>2</v>
      </c>
      <c r="F160" s="8" t="s">
        <v>90</v>
      </c>
      <c r="G160" s="5" t="s">
        <v>32</v>
      </c>
      <c r="H160" s="8">
        <v>3</v>
      </c>
      <c r="I160" s="8">
        <v>4</v>
      </c>
      <c r="J160" s="8">
        <v>4.5</v>
      </c>
      <c r="K160" s="8">
        <v>3</v>
      </c>
      <c r="L160" s="8">
        <v>3</v>
      </c>
      <c r="M160" s="8">
        <v>2</v>
      </c>
      <c r="N160" s="8">
        <v>2</v>
      </c>
      <c r="O160" s="8">
        <v>6</v>
      </c>
      <c r="P160" s="8">
        <v>2.5</v>
      </c>
      <c r="Q160" s="8">
        <v>3</v>
      </c>
      <c r="R160" s="8">
        <v>3.5</v>
      </c>
      <c r="S160" s="8">
        <v>3</v>
      </c>
      <c r="T160" s="8">
        <v>3.5</v>
      </c>
      <c r="U160" s="8">
        <v>4.5</v>
      </c>
      <c r="V160" s="8">
        <v>5</v>
      </c>
      <c r="W160" s="8">
        <v>4.5</v>
      </c>
      <c r="X160" s="8">
        <v>2</v>
      </c>
      <c r="Y160" s="8">
        <v>2.25</v>
      </c>
      <c r="Z160" s="8">
        <v>4.5</v>
      </c>
      <c r="AA160" s="8">
        <v>3.5</v>
      </c>
      <c r="AB160" s="11">
        <f t="shared" si="6"/>
        <v>3.4624999999999999</v>
      </c>
      <c r="AD160" s="8">
        <v>1</v>
      </c>
      <c r="AE160" s="8">
        <v>207</v>
      </c>
      <c r="AF160" s="10">
        <f t="shared" si="7"/>
        <v>2228.2023681377827</v>
      </c>
      <c r="AG160" s="9">
        <f t="shared" si="8"/>
        <v>0</v>
      </c>
    </row>
    <row r="161" spans="1:34" x14ac:dyDescent="0.2">
      <c r="A161" s="5" t="s">
        <v>88</v>
      </c>
      <c r="B161" s="5" t="s">
        <v>89</v>
      </c>
      <c r="C161" s="5" t="s">
        <v>132</v>
      </c>
      <c r="D161" s="7">
        <v>43678</v>
      </c>
      <c r="E161" s="8">
        <v>1</v>
      </c>
      <c r="F161" s="8" t="s">
        <v>90</v>
      </c>
      <c r="G161" s="5" t="s">
        <v>32</v>
      </c>
      <c r="H161" s="8">
        <v>3</v>
      </c>
      <c r="I161" s="8">
        <v>3</v>
      </c>
      <c r="J161" s="8">
        <v>2.5</v>
      </c>
      <c r="K161" s="8">
        <v>4.5</v>
      </c>
      <c r="L161" s="8">
        <v>1.5</v>
      </c>
      <c r="M161" s="8">
        <v>2</v>
      </c>
      <c r="N161" s="8">
        <v>3</v>
      </c>
      <c r="O161" s="8">
        <v>3.5</v>
      </c>
      <c r="P161" s="8">
        <v>3</v>
      </c>
      <c r="Q161" s="8">
        <v>5</v>
      </c>
      <c r="R161" s="8">
        <v>5</v>
      </c>
      <c r="S161" s="8">
        <v>1.5</v>
      </c>
      <c r="T161" s="8">
        <v>2.5</v>
      </c>
      <c r="U161" s="8">
        <v>2</v>
      </c>
      <c r="V161" s="8">
        <v>3.5</v>
      </c>
      <c r="W161" s="8">
        <v>3</v>
      </c>
      <c r="X161" s="8">
        <v>2</v>
      </c>
      <c r="Y161" s="8">
        <v>2.5</v>
      </c>
      <c r="Z161" s="8">
        <v>3</v>
      </c>
      <c r="AA161" s="8">
        <v>3</v>
      </c>
      <c r="AB161" s="11">
        <f t="shared" si="6"/>
        <v>2.95</v>
      </c>
      <c r="AD161" s="8">
        <v>1</v>
      </c>
      <c r="AE161" s="8">
        <v>306</v>
      </c>
      <c r="AF161" s="10">
        <f t="shared" si="7"/>
        <v>3293.8643702906352</v>
      </c>
      <c r="AG161" s="9">
        <f t="shared" si="8"/>
        <v>0</v>
      </c>
    </row>
    <row r="162" spans="1:34" x14ac:dyDescent="0.2">
      <c r="A162" s="5" t="s">
        <v>88</v>
      </c>
      <c r="B162" s="5" t="s">
        <v>89</v>
      </c>
      <c r="C162" s="5" t="s">
        <v>132</v>
      </c>
      <c r="D162" s="7">
        <v>43678</v>
      </c>
      <c r="E162" s="8">
        <v>3</v>
      </c>
      <c r="F162" s="8" t="s">
        <v>94</v>
      </c>
      <c r="G162" s="5" t="s">
        <v>32</v>
      </c>
      <c r="H162" s="8">
        <v>6</v>
      </c>
      <c r="I162" s="8">
        <v>7</v>
      </c>
      <c r="J162" s="8">
        <v>4.5</v>
      </c>
      <c r="K162" s="8">
        <v>6.25</v>
      </c>
      <c r="L162" s="8">
        <v>4.5</v>
      </c>
      <c r="M162" s="8">
        <v>3.5</v>
      </c>
      <c r="N162" s="8">
        <v>5</v>
      </c>
      <c r="O162" s="8">
        <v>4.5</v>
      </c>
      <c r="P162" s="8">
        <v>5</v>
      </c>
      <c r="Q162" s="8">
        <v>4</v>
      </c>
      <c r="R162" s="8">
        <v>4</v>
      </c>
      <c r="S162" s="8">
        <v>3</v>
      </c>
      <c r="T162" s="8">
        <v>4.5</v>
      </c>
      <c r="U162" s="8">
        <v>6</v>
      </c>
      <c r="V162" s="8">
        <v>6</v>
      </c>
      <c r="W162" s="8">
        <v>4.5</v>
      </c>
      <c r="X162" s="8">
        <v>6</v>
      </c>
      <c r="Y162" s="8">
        <v>3.5</v>
      </c>
      <c r="Z162" s="8">
        <v>6</v>
      </c>
      <c r="AA162" s="8">
        <v>4</v>
      </c>
      <c r="AB162" s="11">
        <f t="shared" si="6"/>
        <v>4.8875000000000002</v>
      </c>
      <c r="AD162" s="8">
        <v>1</v>
      </c>
      <c r="AE162" s="8">
        <v>23</v>
      </c>
      <c r="AF162" s="10">
        <f t="shared" si="7"/>
        <v>247.57804090419808</v>
      </c>
      <c r="AG162" s="9">
        <f t="shared" si="8"/>
        <v>0</v>
      </c>
    </row>
    <row r="163" spans="1:34" x14ac:dyDescent="0.2">
      <c r="A163" s="5" t="s">
        <v>88</v>
      </c>
      <c r="B163" s="5" t="s">
        <v>89</v>
      </c>
      <c r="C163" s="5" t="s">
        <v>132</v>
      </c>
      <c r="D163" s="7">
        <v>43678</v>
      </c>
      <c r="E163" s="8">
        <v>2</v>
      </c>
      <c r="F163" s="8" t="s">
        <v>94</v>
      </c>
      <c r="G163" s="5" t="s">
        <v>32</v>
      </c>
      <c r="H163" s="8">
        <v>7</v>
      </c>
      <c r="I163" s="8">
        <v>5</v>
      </c>
      <c r="J163" s="8">
        <v>6</v>
      </c>
      <c r="K163" s="8">
        <v>3</v>
      </c>
      <c r="L163" s="8">
        <v>1.5</v>
      </c>
      <c r="M163" s="8">
        <v>2</v>
      </c>
      <c r="N163" s="8">
        <v>7</v>
      </c>
      <c r="O163" s="8">
        <v>5.5</v>
      </c>
      <c r="P163" s="8">
        <v>6</v>
      </c>
      <c r="Q163" s="8">
        <v>3.5</v>
      </c>
      <c r="R163" s="8">
        <v>5.5</v>
      </c>
      <c r="S163" s="8">
        <v>2</v>
      </c>
      <c r="T163" s="8">
        <v>3.5</v>
      </c>
      <c r="U163" s="8">
        <v>5</v>
      </c>
      <c r="V163" s="8">
        <v>2</v>
      </c>
      <c r="W163" s="8">
        <v>6</v>
      </c>
      <c r="X163" s="8">
        <v>5</v>
      </c>
      <c r="Y163" s="8">
        <v>2.5</v>
      </c>
      <c r="Z163" s="8">
        <v>3.5</v>
      </c>
      <c r="AA163" s="8">
        <v>6</v>
      </c>
      <c r="AB163" s="11">
        <f t="shared" si="6"/>
        <v>4.375</v>
      </c>
      <c r="AD163" s="8">
        <v>1</v>
      </c>
      <c r="AE163" s="8">
        <v>35</v>
      </c>
      <c r="AF163" s="10">
        <f t="shared" si="7"/>
        <v>376.74919268030141</v>
      </c>
      <c r="AG163" s="9">
        <f t="shared" si="8"/>
        <v>0</v>
      </c>
    </row>
    <row r="164" spans="1:34" x14ac:dyDescent="0.2">
      <c r="A164" s="19" t="s">
        <v>88</v>
      </c>
      <c r="B164" s="19" t="s">
        <v>89</v>
      </c>
      <c r="C164" s="19" t="s">
        <v>132</v>
      </c>
      <c r="D164" s="20">
        <v>43678</v>
      </c>
      <c r="E164" s="21">
        <v>1</v>
      </c>
      <c r="F164" s="21" t="s">
        <v>94</v>
      </c>
      <c r="G164" s="19" t="s">
        <v>32</v>
      </c>
      <c r="H164" s="18">
        <f>((1*2)+(3*12)+(4*20)+(5*7)+(6*17)+(7*1))/58</f>
        <v>4.5172413793103452</v>
      </c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1">
        <f t="shared" si="6"/>
        <v>4.5172413793103452</v>
      </c>
      <c r="AD164" s="8">
        <v>1</v>
      </c>
      <c r="AE164" s="8">
        <v>63</v>
      </c>
      <c r="AF164" s="10">
        <f t="shared" si="7"/>
        <v>678.14854682454256</v>
      </c>
      <c r="AG164" s="9">
        <f t="shared" si="8"/>
        <v>0</v>
      </c>
    </row>
    <row r="165" spans="1:34" x14ac:dyDescent="0.2">
      <c r="A165" s="5" t="s">
        <v>88</v>
      </c>
      <c r="B165" s="5" t="s">
        <v>89</v>
      </c>
      <c r="C165" s="5" t="s">
        <v>132</v>
      </c>
      <c r="D165" s="7">
        <v>43678</v>
      </c>
      <c r="E165" s="8">
        <v>2</v>
      </c>
      <c r="F165" s="8" t="s">
        <v>90</v>
      </c>
      <c r="G165" s="5" t="s">
        <v>63</v>
      </c>
      <c r="H165" s="8">
        <v>2</v>
      </c>
      <c r="I165" s="8">
        <v>4.5</v>
      </c>
      <c r="J165" s="8">
        <v>3</v>
      </c>
      <c r="K165" s="8">
        <v>2</v>
      </c>
      <c r="AB165" s="11">
        <f t="shared" si="6"/>
        <v>2.875</v>
      </c>
      <c r="AD165" s="8">
        <v>1</v>
      </c>
      <c r="AE165" s="8">
        <v>5</v>
      </c>
      <c r="AF165" s="10">
        <f t="shared" si="7"/>
        <v>53.821313240043061</v>
      </c>
      <c r="AG165" s="9">
        <f t="shared" si="8"/>
        <v>0</v>
      </c>
    </row>
    <row r="166" spans="1:34" x14ac:dyDescent="0.2">
      <c r="A166" s="5" t="s">
        <v>88</v>
      </c>
      <c r="B166" s="5" t="s">
        <v>89</v>
      </c>
      <c r="C166" s="5" t="s">
        <v>132</v>
      </c>
      <c r="D166" s="7">
        <v>43678</v>
      </c>
      <c r="E166" s="8">
        <v>1</v>
      </c>
      <c r="F166" s="8" t="s">
        <v>90</v>
      </c>
      <c r="G166" s="5" t="s">
        <v>63</v>
      </c>
      <c r="AB166" s="11" t="e">
        <f t="shared" si="6"/>
        <v>#DIV/0!</v>
      </c>
      <c r="AD166" s="8">
        <v>1</v>
      </c>
      <c r="AE166" s="8">
        <v>1</v>
      </c>
      <c r="AF166" s="10">
        <f t="shared" si="7"/>
        <v>10.764262648008613</v>
      </c>
      <c r="AG166" s="9">
        <f t="shared" si="8"/>
        <v>0</v>
      </c>
    </row>
    <row r="167" spans="1:34" x14ac:dyDescent="0.2">
      <c r="A167" s="5" t="s">
        <v>88</v>
      </c>
      <c r="B167" s="5" t="s">
        <v>89</v>
      </c>
      <c r="C167" s="5" t="s">
        <v>132</v>
      </c>
      <c r="D167" s="7">
        <v>43678</v>
      </c>
      <c r="E167" s="8">
        <v>2</v>
      </c>
      <c r="F167" s="8" t="s">
        <v>90</v>
      </c>
      <c r="G167" s="5" t="s">
        <v>134</v>
      </c>
      <c r="H167" s="8">
        <v>2.5</v>
      </c>
      <c r="AB167" s="11">
        <f t="shared" si="6"/>
        <v>2.5</v>
      </c>
      <c r="AD167" s="8">
        <v>1</v>
      </c>
      <c r="AE167" s="8">
        <v>1</v>
      </c>
      <c r="AF167" s="10">
        <f t="shared" si="7"/>
        <v>10.764262648008613</v>
      </c>
      <c r="AG167" s="9">
        <f t="shared" si="8"/>
        <v>0</v>
      </c>
    </row>
    <row r="168" spans="1:34" x14ac:dyDescent="0.2">
      <c r="A168" s="5" t="s">
        <v>88</v>
      </c>
      <c r="B168" s="5" t="s">
        <v>89</v>
      </c>
      <c r="C168" s="5" t="s">
        <v>132</v>
      </c>
      <c r="D168" s="7">
        <v>43678</v>
      </c>
      <c r="E168" s="8">
        <v>2</v>
      </c>
      <c r="F168" s="8" t="s">
        <v>90</v>
      </c>
      <c r="G168" s="5" t="s">
        <v>133</v>
      </c>
      <c r="H168" s="8">
        <v>3.5</v>
      </c>
      <c r="AB168" s="11">
        <f t="shared" si="6"/>
        <v>3.5</v>
      </c>
      <c r="AD168" s="8">
        <v>1</v>
      </c>
      <c r="AE168" s="8">
        <v>1</v>
      </c>
      <c r="AF168" s="10">
        <f t="shared" si="7"/>
        <v>10.764262648008613</v>
      </c>
      <c r="AG168" s="9">
        <f t="shared" si="8"/>
        <v>0</v>
      </c>
    </row>
    <row r="169" spans="1:34" x14ac:dyDescent="0.2">
      <c r="A169" s="5" t="s">
        <v>88</v>
      </c>
      <c r="B169" s="5" t="s">
        <v>89</v>
      </c>
      <c r="C169" s="5" t="s">
        <v>96</v>
      </c>
      <c r="D169" s="7">
        <v>43679</v>
      </c>
      <c r="E169" s="8">
        <v>1</v>
      </c>
      <c r="F169" s="8" t="s">
        <v>90</v>
      </c>
      <c r="G169" s="5" t="s">
        <v>46</v>
      </c>
      <c r="H169" s="8">
        <v>3.5</v>
      </c>
      <c r="AB169" s="11">
        <f t="shared" si="6"/>
        <v>3.5</v>
      </c>
      <c r="AD169" s="8">
        <v>1</v>
      </c>
      <c r="AE169" s="8">
        <v>1</v>
      </c>
      <c r="AF169" s="10">
        <f t="shared" si="7"/>
        <v>10.764262648008613</v>
      </c>
      <c r="AG169" s="9">
        <f t="shared" si="8"/>
        <v>0</v>
      </c>
    </row>
    <row r="170" spans="1:34" x14ac:dyDescent="0.2">
      <c r="A170" s="5" t="s">
        <v>88</v>
      </c>
      <c r="B170" s="5" t="s">
        <v>89</v>
      </c>
      <c r="C170" s="5" t="s">
        <v>96</v>
      </c>
      <c r="D170" s="7">
        <v>43679</v>
      </c>
      <c r="E170" s="8">
        <v>2</v>
      </c>
      <c r="F170" s="8" t="s">
        <v>90</v>
      </c>
      <c r="G170" s="5" t="s">
        <v>31</v>
      </c>
      <c r="H170" s="8">
        <v>5</v>
      </c>
      <c r="AB170" s="11">
        <f t="shared" si="6"/>
        <v>5</v>
      </c>
      <c r="AD170" s="8">
        <v>1</v>
      </c>
      <c r="AE170" s="8">
        <v>1</v>
      </c>
      <c r="AF170" s="10">
        <f t="shared" si="7"/>
        <v>10.764262648008613</v>
      </c>
      <c r="AG170" s="9">
        <f t="shared" si="8"/>
        <v>0</v>
      </c>
      <c r="AH170" s="5" t="s">
        <v>93</v>
      </c>
    </row>
    <row r="171" spans="1:34" x14ac:dyDescent="0.2">
      <c r="A171" s="5" t="s">
        <v>88</v>
      </c>
      <c r="B171" s="5" t="s">
        <v>89</v>
      </c>
      <c r="C171" s="5" t="s">
        <v>96</v>
      </c>
      <c r="D171" s="7">
        <v>43679</v>
      </c>
      <c r="E171" s="8">
        <v>2</v>
      </c>
      <c r="F171" s="8" t="s">
        <v>90</v>
      </c>
      <c r="G171" s="5" t="s">
        <v>31</v>
      </c>
      <c r="H171" s="8">
        <v>2</v>
      </c>
      <c r="I171" s="8">
        <v>2</v>
      </c>
      <c r="AB171" s="11">
        <f t="shared" si="6"/>
        <v>2</v>
      </c>
      <c r="AD171" s="8">
        <v>1</v>
      </c>
      <c r="AE171" s="8">
        <v>2</v>
      </c>
      <c r="AF171" s="10">
        <f t="shared" si="7"/>
        <v>21.528525296017225</v>
      </c>
      <c r="AG171" s="9">
        <f t="shared" si="8"/>
        <v>0</v>
      </c>
      <c r="AH171" s="5" t="s">
        <v>92</v>
      </c>
    </row>
    <row r="172" spans="1:34" x14ac:dyDescent="0.2">
      <c r="A172" s="5" t="s">
        <v>88</v>
      </c>
      <c r="B172" s="5" t="s">
        <v>89</v>
      </c>
      <c r="C172" s="5" t="s">
        <v>96</v>
      </c>
      <c r="D172" s="7">
        <v>43679</v>
      </c>
      <c r="E172" s="8">
        <v>1</v>
      </c>
      <c r="F172" s="8" t="s">
        <v>90</v>
      </c>
      <c r="G172" s="5" t="s">
        <v>31</v>
      </c>
      <c r="AB172" s="11" t="e">
        <f t="shared" si="6"/>
        <v>#DIV/0!</v>
      </c>
      <c r="AD172" s="8">
        <v>1</v>
      </c>
      <c r="AE172" s="8">
        <v>1</v>
      </c>
      <c r="AF172" s="10">
        <f t="shared" si="7"/>
        <v>10.764262648008613</v>
      </c>
      <c r="AG172" s="9">
        <f t="shared" si="8"/>
        <v>0</v>
      </c>
      <c r="AH172" s="5" t="s">
        <v>92</v>
      </c>
    </row>
    <row r="173" spans="1:34" x14ac:dyDescent="0.2">
      <c r="A173" s="5" t="s">
        <v>88</v>
      </c>
      <c r="B173" s="5" t="s">
        <v>89</v>
      </c>
      <c r="C173" s="5" t="s">
        <v>96</v>
      </c>
      <c r="D173" s="7">
        <v>43679</v>
      </c>
      <c r="E173" s="8">
        <v>1</v>
      </c>
      <c r="F173" s="8" t="s">
        <v>90</v>
      </c>
      <c r="G173" s="5" t="s">
        <v>31</v>
      </c>
      <c r="H173" s="8">
        <v>5</v>
      </c>
      <c r="AB173" s="11">
        <f t="shared" si="6"/>
        <v>5</v>
      </c>
      <c r="AD173" s="8">
        <v>1</v>
      </c>
      <c r="AE173" s="8">
        <v>1</v>
      </c>
      <c r="AF173" s="10">
        <f t="shared" si="7"/>
        <v>10.764262648008613</v>
      </c>
      <c r="AG173" s="9">
        <f t="shared" si="8"/>
        <v>0</v>
      </c>
      <c r="AH173" s="5" t="s">
        <v>93</v>
      </c>
    </row>
    <row r="174" spans="1:34" x14ac:dyDescent="0.2">
      <c r="A174" s="5" t="s">
        <v>88</v>
      </c>
      <c r="B174" s="5" t="s">
        <v>89</v>
      </c>
      <c r="C174" s="5" t="s">
        <v>96</v>
      </c>
      <c r="D174" s="7">
        <v>43679</v>
      </c>
      <c r="E174" s="8">
        <v>2</v>
      </c>
      <c r="F174" s="8" t="s">
        <v>94</v>
      </c>
      <c r="G174" s="5" t="s">
        <v>31</v>
      </c>
      <c r="H174" s="8">
        <v>5</v>
      </c>
      <c r="AB174" s="11">
        <f t="shared" si="6"/>
        <v>5</v>
      </c>
      <c r="AD174" s="8">
        <v>1</v>
      </c>
      <c r="AE174" s="8">
        <v>1</v>
      </c>
      <c r="AF174" s="10">
        <f t="shared" si="7"/>
        <v>10.764262648008613</v>
      </c>
      <c r="AG174" s="9">
        <f t="shared" si="8"/>
        <v>0</v>
      </c>
      <c r="AH174" s="5" t="s">
        <v>93</v>
      </c>
    </row>
    <row r="175" spans="1:34" x14ac:dyDescent="0.2">
      <c r="A175" s="5" t="s">
        <v>88</v>
      </c>
      <c r="B175" s="5" t="s">
        <v>89</v>
      </c>
      <c r="C175" s="5" t="s">
        <v>96</v>
      </c>
      <c r="D175" s="7">
        <v>43679</v>
      </c>
      <c r="E175" s="8">
        <v>3</v>
      </c>
      <c r="F175" s="8" t="s">
        <v>90</v>
      </c>
      <c r="G175" s="5" t="s">
        <v>34</v>
      </c>
      <c r="H175" s="8">
        <v>7</v>
      </c>
      <c r="AB175" s="11">
        <f t="shared" si="6"/>
        <v>7</v>
      </c>
      <c r="AD175" s="8">
        <v>1</v>
      </c>
      <c r="AE175" s="8">
        <v>1</v>
      </c>
      <c r="AF175" s="10">
        <f t="shared" si="7"/>
        <v>10.764262648008613</v>
      </c>
      <c r="AG175" s="9">
        <f t="shared" si="8"/>
        <v>0</v>
      </c>
    </row>
    <row r="176" spans="1:34" x14ac:dyDescent="0.2">
      <c r="A176" s="5" t="s">
        <v>88</v>
      </c>
      <c r="B176" s="5" t="s">
        <v>89</v>
      </c>
      <c r="C176" s="5" t="s">
        <v>96</v>
      </c>
      <c r="D176" s="7">
        <v>43679</v>
      </c>
      <c r="E176" s="8">
        <v>1</v>
      </c>
      <c r="F176" s="8" t="s">
        <v>90</v>
      </c>
      <c r="G176" s="5" t="s">
        <v>34</v>
      </c>
      <c r="H176" s="8">
        <v>5.5</v>
      </c>
      <c r="AB176" s="11">
        <f t="shared" si="6"/>
        <v>5.5</v>
      </c>
      <c r="AD176" s="8">
        <v>1</v>
      </c>
      <c r="AE176" s="8">
        <v>1</v>
      </c>
      <c r="AF176" s="10">
        <f t="shared" si="7"/>
        <v>10.764262648008613</v>
      </c>
      <c r="AG176" s="9">
        <f t="shared" si="8"/>
        <v>0</v>
      </c>
    </row>
    <row r="177" spans="1:33" x14ac:dyDescent="0.2">
      <c r="A177" s="5" t="s">
        <v>88</v>
      </c>
      <c r="B177" s="5" t="s">
        <v>89</v>
      </c>
      <c r="C177" s="5" t="s">
        <v>96</v>
      </c>
      <c r="D177" s="7">
        <v>43679</v>
      </c>
      <c r="E177" s="8">
        <v>3</v>
      </c>
      <c r="F177" s="8" t="s">
        <v>94</v>
      </c>
      <c r="G177" s="5" t="s">
        <v>34</v>
      </c>
      <c r="H177" s="8">
        <v>7.75</v>
      </c>
      <c r="AB177" s="11">
        <f t="shared" si="6"/>
        <v>7.75</v>
      </c>
      <c r="AD177" s="8">
        <v>1</v>
      </c>
      <c r="AE177" s="8">
        <v>1</v>
      </c>
      <c r="AF177" s="10">
        <f t="shared" si="7"/>
        <v>10.764262648008613</v>
      </c>
      <c r="AG177" s="9">
        <f t="shared" si="8"/>
        <v>0</v>
      </c>
    </row>
    <row r="178" spans="1:33" x14ac:dyDescent="0.2">
      <c r="A178" s="5" t="s">
        <v>88</v>
      </c>
      <c r="B178" s="5" t="s">
        <v>89</v>
      </c>
      <c r="C178" s="5" t="s">
        <v>96</v>
      </c>
      <c r="D178" s="7">
        <v>43679</v>
      </c>
      <c r="E178" s="8">
        <v>2</v>
      </c>
      <c r="F178" s="8" t="s">
        <v>94</v>
      </c>
      <c r="G178" s="5" t="s">
        <v>34</v>
      </c>
      <c r="H178" s="8">
        <v>5</v>
      </c>
      <c r="AB178" s="11">
        <f t="shared" si="6"/>
        <v>5</v>
      </c>
      <c r="AD178" s="8">
        <v>1</v>
      </c>
      <c r="AE178" s="8">
        <v>1</v>
      </c>
      <c r="AF178" s="10">
        <f t="shared" si="7"/>
        <v>10.764262648008613</v>
      </c>
      <c r="AG178" s="9">
        <f t="shared" si="8"/>
        <v>0</v>
      </c>
    </row>
    <row r="179" spans="1:33" x14ac:dyDescent="0.2">
      <c r="A179" s="5" t="s">
        <v>88</v>
      </c>
      <c r="B179" s="5" t="s">
        <v>89</v>
      </c>
      <c r="C179" s="5" t="s">
        <v>96</v>
      </c>
      <c r="D179" s="7">
        <v>43679</v>
      </c>
      <c r="E179" s="8">
        <v>1</v>
      </c>
      <c r="F179" s="8" t="s">
        <v>94</v>
      </c>
      <c r="G179" s="5" t="s">
        <v>34</v>
      </c>
      <c r="H179" s="8">
        <v>5</v>
      </c>
      <c r="I179" s="8">
        <v>6</v>
      </c>
      <c r="AB179" s="11">
        <f t="shared" si="6"/>
        <v>5.5</v>
      </c>
      <c r="AD179" s="8">
        <v>1</v>
      </c>
      <c r="AE179" s="8">
        <v>2</v>
      </c>
      <c r="AF179" s="10">
        <f t="shared" si="7"/>
        <v>21.528525296017225</v>
      </c>
      <c r="AG179" s="9">
        <f t="shared" si="8"/>
        <v>0</v>
      </c>
    </row>
    <row r="180" spans="1:33" x14ac:dyDescent="0.2">
      <c r="A180" s="5" t="s">
        <v>88</v>
      </c>
      <c r="B180" s="5" t="s">
        <v>89</v>
      </c>
      <c r="C180" s="5" t="s">
        <v>96</v>
      </c>
      <c r="D180" s="7">
        <v>43679</v>
      </c>
      <c r="E180" s="8">
        <v>3</v>
      </c>
      <c r="F180" s="8" t="s">
        <v>90</v>
      </c>
      <c r="G180" s="5" t="s">
        <v>38</v>
      </c>
      <c r="H180" s="8">
        <v>2.25</v>
      </c>
      <c r="I180" s="8">
        <v>2.25</v>
      </c>
      <c r="J180" s="8">
        <v>3</v>
      </c>
      <c r="K180" s="8">
        <v>3</v>
      </c>
      <c r="L180" s="8">
        <v>3</v>
      </c>
      <c r="M180" s="8">
        <v>3</v>
      </c>
      <c r="N180" s="8">
        <v>3</v>
      </c>
      <c r="O180" s="8">
        <v>3</v>
      </c>
      <c r="P180" s="8">
        <v>3.5</v>
      </c>
      <c r="Q180" s="8">
        <v>3</v>
      </c>
      <c r="R180" s="8">
        <v>3</v>
      </c>
      <c r="S180" s="8">
        <v>3</v>
      </c>
      <c r="T180" s="8">
        <v>3.5</v>
      </c>
      <c r="U180" s="8">
        <v>3.5</v>
      </c>
      <c r="V180" s="8">
        <v>3.5</v>
      </c>
      <c r="W180" s="8">
        <v>3</v>
      </c>
      <c r="X180" s="8">
        <v>3.5</v>
      </c>
      <c r="Y180" s="8">
        <v>2.75</v>
      </c>
      <c r="AB180" s="11">
        <f t="shared" si="6"/>
        <v>3.0416666666666665</v>
      </c>
      <c r="AD180" s="8">
        <v>1</v>
      </c>
      <c r="AE180" s="8">
        <v>18</v>
      </c>
      <c r="AF180" s="10">
        <f t="shared" si="7"/>
        <v>193.75672766415502</v>
      </c>
      <c r="AG180" s="9">
        <f t="shared" si="8"/>
        <v>0</v>
      </c>
    </row>
    <row r="181" spans="1:33" x14ac:dyDescent="0.2">
      <c r="A181" s="5" t="s">
        <v>88</v>
      </c>
      <c r="B181" s="5" t="s">
        <v>89</v>
      </c>
      <c r="C181" s="5" t="s">
        <v>96</v>
      </c>
      <c r="D181" s="7">
        <v>43679</v>
      </c>
      <c r="E181" s="8">
        <v>2</v>
      </c>
      <c r="F181" s="8" t="s">
        <v>90</v>
      </c>
      <c r="G181" s="5" t="s">
        <v>38</v>
      </c>
      <c r="H181" s="8">
        <v>3</v>
      </c>
      <c r="I181" s="8">
        <v>3</v>
      </c>
      <c r="AB181" s="11">
        <f t="shared" si="6"/>
        <v>3</v>
      </c>
      <c r="AD181" s="8">
        <v>1</v>
      </c>
      <c r="AE181" s="8">
        <v>2</v>
      </c>
      <c r="AF181" s="10">
        <f t="shared" si="7"/>
        <v>21.528525296017225</v>
      </c>
      <c r="AG181" s="9">
        <f t="shared" si="8"/>
        <v>0</v>
      </c>
    </row>
    <row r="182" spans="1:33" x14ac:dyDescent="0.2">
      <c r="A182" s="5" t="s">
        <v>88</v>
      </c>
      <c r="B182" s="5" t="s">
        <v>89</v>
      </c>
      <c r="C182" s="5" t="s">
        <v>96</v>
      </c>
      <c r="D182" s="7">
        <v>43679</v>
      </c>
      <c r="E182" s="8">
        <v>1</v>
      </c>
      <c r="F182" s="8" t="s">
        <v>90</v>
      </c>
      <c r="G182" s="5" t="s">
        <v>38</v>
      </c>
      <c r="H182" s="8">
        <v>2.5</v>
      </c>
      <c r="I182" s="8">
        <v>2.5</v>
      </c>
      <c r="J182" s="8">
        <v>2.25</v>
      </c>
      <c r="K182" s="8">
        <v>3</v>
      </c>
      <c r="L182" s="8">
        <v>3</v>
      </c>
      <c r="M182" s="8">
        <v>2.5</v>
      </c>
      <c r="N182" s="8">
        <v>3</v>
      </c>
      <c r="O182" s="8">
        <v>3.25</v>
      </c>
      <c r="P182" s="8">
        <v>3.5</v>
      </c>
      <c r="AB182" s="11">
        <f t="shared" si="6"/>
        <v>2.8333333333333335</v>
      </c>
      <c r="AD182" s="8">
        <v>1</v>
      </c>
      <c r="AE182" s="8">
        <v>9</v>
      </c>
      <c r="AF182" s="10">
        <f t="shared" si="7"/>
        <v>96.878363832077511</v>
      </c>
      <c r="AG182" s="9">
        <f t="shared" si="8"/>
        <v>0</v>
      </c>
    </row>
    <row r="183" spans="1:33" x14ac:dyDescent="0.2">
      <c r="A183" s="5" t="s">
        <v>88</v>
      </c>
      <c r="B183" s="5" t="s">
        <v>89</v>
      </c>
      <c r="C183" s="5" t="s">
        <v>96</v>
      </c>
      <c r="D183" s="7">
        <v>43679</v>
      </c>
      <c r="E183" s="8">
        <v>1</v>
      </c>
      <c r="F183" s="8" t="s">
        <v>94</v>
      </c>
      <c r="G183" s="5" t="s">
        <v>38</v>
      </c>
      <c r="H183" s="8">
        <v>3.5</v>
      </c>
      <c r="AB183" s="11">
        <f t="shared" si="6"/>
        <v>3.5</v>
      </c>
      <c r="AD183" s="8">
        <v>1</v>
      </c>
      <c r="AE183" s="8">
        <v>1</v>
      </c>
      <c r="AF183" s="10">
        <f t="shared" si="7"/>
        <v>10.764262648008613</v>
      </c>
      <c r="AG183" s="9">
        <f t="shared" si="8"/>
        <v>0</v>
      </c>
    </row>
    <row r="184" spans="1:33" ht="11.25" customHeight="1" x14ac:dyDescent="0.2">
      <c r="A184" s="5" t="s">
        <v>88</v>
      </c>
      <c r="B184" s="5" t="s">
        <v>89</v>
      </c>
      <c r="C184" s="5" t="s">
        <v>96</v>
      </c>
      <c r="D184" s="7">
        <v>43679</v>
      </c>
      <c r="E184" s="8">
        <v>2</v>
      </c>
      <c r="F184" s="8" t="s">
        <v>90</v>
      </c>
      <c r="G184" s="5" t="s">
        <v>98</v>
      </c>
      <c r="H184" s="8">
        <v>3</v>
      </c>
      <c r="AB184" s="11">
        <f t="shared" si="6"/>
        <v>3</v>
      </c>
      <c r="AD184" s="8">
        <v>1</v>
      </c>
      <c r="AE184" s="8">
        <v>1</v>
      </c>
      <c r="AF184" s="10">
        <f t="shared" si="7"/>
        <v>10.764262648008613</v>
      </c>
      <c r="AG184" s="9">
        <f t="shared" si="8"/>
        <v>0</v>
      </c>
    </row>
    <row r="185" spans="1:33" x14ac:dyDescent="0.2">
      <c r="A185" s="5" t="s">
        <v>88</v>
      </c>
      <c r="B185" s="5" t="s">
        <v>89</v>
      </c>
      <c r="C185" s="5" t="s">
        <v>96</v>
      </c>
      <c r="D185" s="7">
        <v>43679</v>
      </c>
      <c r="E185" s="8">
        <v>1</v>
      </c>
      <c r="F185" s="8" t="s">
        <v>90</v>
      </c>
      <c r="G185" s="5" t="s">
        <v>98</v>
      </c>
      <c r="H185" s="8">
        <v>4</v>
      </c>
      <c r="AB185" s="11">
        <f t="shared" si="6"/>
        <v>4</v>
      </c>
      <c r="AD185" s="8">
        <v>1</v>
      </c>
      <c r="AE185" s="8">
        <v>1</v>
      </c>
      <c r="AF185" s="10">
        <f t="shared" si="7"/>
        <v>10.764262648008613</v>
      </c>
      <c r="AG185" s="9">
        <f t="shared" si="8"/>
        <v>0</v>
      </c>
    </row>
    <row r="186" spans="1:33" x14ac:dyDescent="0.2">
      <c r="A186" s="5" t="s">
        <v>88</v>
      </c>
      <c r="B186" s="5" t="s">
        <v>89</v>
      </c>
      <c r="C186" s="5" t="s">
        <v>96</v>
      </c>
      <c r="D186" s="7">
        <v>43679</v>
      </c>
      <c r="E186" s="8">
        <v>2</v>
      </c>
      <c r="F186" s="8" t="s">
        <v>94</v>
      </c>
      <c r="G186" s="5" t="s">
        <v>98</v>
      </c>
      <c r="H186" s="8">
        <v>15</v>
      </c>
      <c r="AB186" s="11">
        <f t="shared" si="6"/>
        <v>15</v>
      </c>
      <c r="AD186" s="8">
        <v>1</v>
      </c>
      <c r="AE186" s="8">
        <v>1</v>
      </c>
      <c r="AF186" s="10">
        <f t="shared" si="7"/>
        <v>10.764262648008613</v>
      </c>
      <c r="AG186" s="9">
        <f t="shared" si="8"/>
        <v>0</v>
      </c>
    </row>
    <row r="187" spans="1:33" x14ac:dyDescent="0.2">
      <c r="A187" s="5" t="s">
        <v>88</v>
      </c>
      <c r="B187" s="5" t="s">
        <v>89</v>
      </c>
      <c r="C187" s="5" t="s">
        <v>96</v>
      </c>
      <c r="D187" s="7">
        <v>43679</v>
      </c>
      <c r="E187" s="8">
        <v>1</v>
      </c>
      <c r="F187" s="8" t="s">
        <v>90</v>
      </c>
      <c r="G187" s="5" t="s">
        <v>99</v>
      </c>
      <c r="AB187" s="11" t="e">
        <f t="shared" si="6"/>
        <v>#DIV/0!</v>
      </c>
      <c r="AD187" s="8">
        <v>1</v>
      </c>
      <c r="AE187" s="8">
        <v>1</v>
      </c>
      <c r="AF187" s="10">
        <f t="shared" si="7"/>
        <v>10.764262648008613</v>
      </c>
      <c r="AG187" s="9">
        <f t="shared" si="8"/>
        <v>0</v>
      </c>
    </row>
    <row r="188" spans="1:33" x14ac:dyDescent="0.2">
      <c r="A188" s="5" t="s">
        <v>88</v>
      </c>
      <c r="B188" s="5" t="s">
        <v>89</v>
      </c>
      <c r="C188" s="5" t="s">
        <v>96</v>
      </c>
      <c r="D188" s="7">
        <v>43679</v>
      </c>
      <c r="E188" s="8">
        <v>1</v>
      </c>
      <c r="F188" s="8" t="s">
        <v>94</v>
      </c>
      <c r="G188" s="5" t="s">
        <v>99</v>
      </c>
      <c r="H188" s="8">
        <v>9</v>
      </c>
      <c r="AB188" s="11">
        <f t="shared" si="6"/>
        <v>9</v>
      </c>
      <c r="AD188" s="8">
        <v>1</v>
      </c>
      <c r="AE188" s="8">
        <v>1</v>
      </c>
      <c r="AF188" s="10">
        <f t="shared" si="7"/>
        <v>10.764262648008613</v>
      </c>
      <c r="AG188" s="9">
        <f t="shared" si="8"/>
        <v>0</v>
      </c>
    </row>
    <row r="189" spans="1:33" x14ac:dyDescent="0.2">
      <c r="A189" s="5" t="s">
        <v>88</v>
      </c>
      <c r="B189" s="5" t="s">
        <v>89</v>
      </c>
      <c r="C189" s="5" t="s">
        <v>96</v>
      </c>
      <c r="D189" s="7">
        <v>43679</v>
      </c>
      <c r="E189" s="8">
        <v>3</v>
      </c>
      <c r="F189" s="8" t="s">
        <v>90</v>
      </c>
      <c r="G189" s="5" t="s">
        <v>32</v>
      </c>
      <c r="H189" s="8">
        <v>3.5</v>
      </c>
      <c r="I189" s="8">
        <v>4</v>
      </c>
      <c r="J189" s="8">
        <v>4</v>
      </c>
      <c r="K189" s="8">
        <v>3.5</v>
      </c>
      <c r="L189" s="8">
        <v>3.5</v>
      </c>
      <c r="M189" s="8">
        <v>6</v>
      </c>
      <c r="AB189" s="11">
        <f t="shared" si="6"/>
        <v>4.083333333333333</v>
      </c>
      <c r="AD189" s="8">
        <v>1</v>
      </c>
      <c r="AE189" s="8">
        <v>6</v>
      </c>
      <c r="AF189" s="10">
        <f t="shared" si="7"/>
        <v>64.585575888051665</v>
      </c>
      <c r="AG189" s="9">
        <f t="shared" si="8"/>
        <v>0</v>
      </c>
    </row>
    <row r="190" spans="1:33" x14ac:dyDescent="0.2">
      <c r="A190" s="5" t="s">
        <v>88</v>
      </c>
      <c r="B190" s="5" t="s">
        <v>89</v>
      </c>
      <c r="C190" s="5" t="s">
        <v>96</v>
      </c>
      <c r="D190" s="7">
        <v>43679</v>
      </c>
      <c r="E190" s="8">
        <v>2</v>
      </c>
      <c r="F190" s="8" t="s">
        <v>90</v>
      </c>
      <c r="G190" s="5" t="s">
        <v>32</v>
      </c>
      <c r="H190" s="8">
        <v>3</v>
      </c>
      <c r="I190" s="8">
        <v>1.5</v>
      </c>
      <c r="J190" s="8">
        <v>1.5</v>
      </c>
      <c r="K190" s="8">
        <v>1.25</v>
      </c>
      <c r="L190" s="8">
        <v>3</v>
      </c>
      <c r="M190" s="8">
        <v>3.75</v>
      </c>
      <c r="N190" s="8">
        <v>2.25</v>
      </c>
      <c r="O190" s="8">
        <v>4</v>
      </c>
      <c r="P190" s="8">
        <v>3.5</v>
      </c>
      <c r="Q190" s="8">
        <v>3</v>
      </c>
      <c r="R190" s="8">
        <v>2</v>
      </c>
      <c r="S190" s="8">
        <v>5</v>
      </c>
      <c r="T190" s="8">
        <v>3</v>
      </c>
      <c r="U190" s="8">
        <v>3.25</v>
      </c>
      <c r="V190" s="8">
        <v>3.5</v>
      </c>
      <c r="W190" s="8">
        <v>1.25</v>
      </c>
      <c r="AB190" s="11">
        <f t="shared" si="6"/>
        <v>2.796875</v>
      </c>
      <c r="AD190" s="8">
        <v>1</v>
      </c>
      <c r="AE190" s="8">
        <v>16</v>
      </c>
      <c r="AF190" s="10">
        <f t="shared" si="7"/>
        <v>172.2282023681378</v>
      </c>
      <c r="AG190" s="9">
        <f t="shared" si="8"/>
        <v>0</v>
      </c>
    </row>
    <row r="191" spans="1:33" x14ac:dyDescent="0.2">
      <c r="A191" s="5" t="s">
        <v>88</v>
      </c>
      <c r="B191" s="5" t="s">
        <v>89</v>
      </c>
      <c r="C191" s="5" t="s">
        <v>96</v>
      </c>
      <c r="D191" s="7">
        <v>43679</v>
      </c>
      <c r="E191" s="8">
        <v>1</v>
      </c>
      <c r="F191" s="8" t="s">
        <v>90</v>
      </c>
      <c r="G191" s="5" t="s">
        <v>32</v>
      </c>
      <c r="H191" s="8">
        <v>5</v>
      </c>
      <c r="I191" s="8">
        <v>3.5</v>
      </c>
      <c r="J191" s="8">
        <v>3.75</v>
      </c>
      <c r="K191" s="8">
        <v>4</v>
      </c>
      <c r="L191" s="8">
        <v>4</v>
      </c>
      <c r="M191" s="8">
        <v>5</v>
      </c>
      <c r="N191" s="8">
        <v>5.25</v>
      </c>
      <c r="O191" s="8">
        <v>3.25</v>
      </c>
      <c r="P191" s="8">
        <v>5</v>
      </c>
      <c r="Q191" s="8">
        <v>2</v>
      </c>
      <c r="R191" s="8">
        <v>4</v>
      </c>
      <c r="S191" s="8">
        <v>2.25</v>
      </c>
      <c r="AB191" s="11">
        <f t="shared" si="6"/>
        <v>3.9166666666666665</v>
      </c>
      <c r="AD191" s="8">
        <v>1</v>
      </c>
      <c r="AE191" s="8">
        <v>13</v>
      </c>
      <c r="AF191" s="10">
        <f t="shared" si="7"/>
        <v>139.93541442411194</v>
      </c>
      <c r="AG191" s="9">
        <f t="shared" si="8"/>
        <v>0</v>
      </c>
    </row>
    <row r="192" spans="1:33" x14ac:dyDescent="0.2">
      <c r="A192" s="5" t="s">
        <v>88</v>
      </c>
      <c r="B192" s="5" t="s">
        <v>89</v>
      </c>
      <c r="C192" s="5" t="s">
        <v>96</v>
      </c>
      <c r="D192" s="7">
        <v>43679</v>
      </c>
      <c r="E192" s="8">
        <v>2</v>
      </c>
      <c r="F192" s="8" t="s">
        <v>94</v>
      </c>
      <c r="G192" s="5" t="s">
        <v>32</v>
      </c>
      <c r="H192" s="8">
        <v>5</v>
      </c>
      <c r="I192" s="8">
        <v>3.5</v>
      </c>
      <c r="J192" s="8">
        <v>7</v>
      </c>
      <c r="K192" s="8">
        <v>3</v>
      </c>
      <c r="L192" s="8">
        <v>4</v>
      </c>
      <c r="M192" s="8">
        <v>4.5</v>
      </c>
      <c r="AB192" s="11">
        <f t="shared" si="6"/>
        <v>4.5</v>
      </c>
      <c r="AD192" s="8">
        <v>1</v>
      </c>
      <c r="AE192" s="8">
        <v>6</v>
      </c>
      <c r="AF192" s="10">
        <f t="shared" si="7"/>
        <v>64.585575888051665</v>
      </c>
      <c r="AG192" s="9">
        <f t="shared" si="8"/>
        <v>0</v>
      </c>
    </row>
    <row r="193" spans="1:34" x14ac:dyDescent="0.2">
      <c r="A193" s="5" t="s">
        <v>88</v>
      </c>
      <c r="B193" s="5" t="s">
        <v>89</v>
      </c>
      <c r="C193" s="5" t="s">
        <v>96</v>
      </c>
      <c r="D193" s="7">
        <v>43679</v>
      </c>
      <c r="E193" s="8">
        <v>1</v>
      </c>
      <c r="F193" s="8" t="s">
        <v>94</v>
      </c>
      <c r="G193" s="5" t="s">
        <v>32</v>
      </c>
      <c r="H193" s="8">
        <v>7.25</v>
      </c>
      <c r="I193" s="8">
        <v>5.5</v>
      </c>
      <c r="J193" s="8">
        <v>6</v>
      </c>
      <c r="K193" s="8">
        <v>5</v>
      </c>
      <c r="L193" s="8">
        <v>9</v>
      </c>
      <c r="M193" s="8">
        <v>6.5</v>
      </c>
      <c r="N193" s="8">
        <v>7</v>
      </c>
      <c r="AB193" s="11">
        <f t="shared" si="6"/>
        <v>6.6071428571428568</v>
      </c>
      <c r="AD193" s="8">
        <v>1</v>
      </c>
      <c r="AE193" s="8">
        <v>7</v>
      </c>
      <c r="AF193" s="10">
        <f t="shared" si="7"/>
        <v>75.34983853606029</v>
      </c>
      <c r="AG193" s="9">
        <f t="shared" si="8"/>
        <v>0</v>
      </c>
    </row>
    <row r="194" spans="1:34" x14ac:dyDescent="0.2">
      <c r="A194" s="5" t="s">
        <v>88</v>
      </c>
      <c r="B194" s="5" t="s">
        <v>89</v>
      </c>
      <c r="C194" s="5" t="s">
        <v>96</v>
      </c>
      <c r="D194" s="7">
        <v>43679</v>
      </c>
      <c r="E194" s="8">
        <v>2</v>
      </c>
      <c r="F194" s="8" t="s">
        <v>90</v>
      </c>
      <c r="G194" s="5" t="s">
        <v>63</v>
      </c>
      <c r="H194" s="8">
        <v>3</v>
      </c>
      <c r="AB194" s="11">
        <f t="shared" ref="AB194:AB257" si="9">AVERAGE(H194:AA194)</f>
        <v>3</v>
      </c>
      <c r="AD194" s="8">
        <v>1</v>
      </c>
      <c r="AE194" s="8">
        <v>1</v>
      </c>
      <c r="AF194" s="10">
        <f t="shared" ref="AF194:AF257" si="10">(AE194/0.0929)*AD194</f>
        <v>10.764262648008613</v>
      </c>
      <c r="AG194" s="9">
        <f t="shared" ref="AG194:AG257" si="11">AC194*AF194</f>
        <v>0</v>
      </c>
    </row>
    <row r="195" spans="1:34" x14ac:dyDescent="0.2">
      <c r="A195" s="5" t="s">
        <v>88</v>
      </c>
      <c r="B195" s="5" t="s">
        <v>89</v>
      </c>
      <c r="C195" s="5" t="s">
        <v>96</v>
      </c>
      <c r="D195" s="7">
        <v>43679</v>
      </c>
      <c r="E195" s="8">
        <v>3</v>
      </c>
      <c r="F195" s="8" t="s">
        <v>90</v>
      </c>
      <c r="G195" s="5" t="s">
        <v>97</v>
      </c>
      <c r="H195" s="8">
        <v>4</v>
      </c>
      <c r="I195" s="8">
        <v>5</v>
      </c>
      <c r="J195" s="8">
        <v>3.75</v>
      </c>
      <c r="K195" s="8">
        <v>4.5</v>
      </c>
      <c r="L195" s="8">
        <v>5</v>
      </c>
      <c r="M195" s="8">
        <v>4</v>
      </c>
      <c r="N195" s="8">
        <v>4</v>
      </c>
      <c r="O195" s="8">
        <v>4</v>
      </c>
      <c r="P195" s="8">
        <v>4</v>
      </c>
      <c r="Q195" s="8">
        <v>4.25</v>
      </c>
      <c r="AB195" s="11">
        <f t="shared" si="9"/>
        <v>4.25</v>
      </c>
      <c r="AD195" s="8">
        <v>1</v>
      </c>
      <c r="AE195" s="8">
        <v>10</v>
      </c>
      <c r="AF195" s="10">
        <f t="shared" si="10"/>
        <v>107.64262648008612</v>
      </c>
      <c r="AG195" s="9">
        <f t="shared" si="11"/>
        <v>0</v>
      </c>
    </row>
    <row r="196" spans="1:34" x14ac:dyDescent="0.2">
      <c r="A196" s="5" t="s">
        <v>88</v>
      </c>
      <c r="B196" s="5" t="s">
        <v>89</v>
      </c>
      <c r="C196" s="5" t="s">
        <v>96</v>
      </c>
      <c r="D196" s="7">
        <v>43679</v>
      </c>
      <c r="E196" s="8">
        <v>2</v>
      </c>
      <c r="F196" s="8" t="s">
        <v>90</v>
      </c>
      <c r="G196" s="5" t="s">
        <v>97</v>
      </c>
      <c r="H196" s="8">
        <v>4</v>
      </c>
      <c r="AB196" s="11">
        <f t="shared" si="9"/>
        <v>4</v>
      </c>
      <c r="AD196" s="8">
        <v>1</v>
      </c>
      <c r="AE196" s="8">
        <v>1</v>
      </c>
      <c r="AF196" s="10">
        <f t="shared" si="10"/>
        <v>10.764262648008613</v>
      </c>
      <c r="AG196" s="9">
        <f t="shared" si="11"/>
        <v>0</v>
      </c>
    </row>
    <row r="197" spans="1:34" x14ac:dyDescent="0.2">
      <c r="A197" s="5" t="s">
        <v>88</v>
      </c>
      <c r="B197" s="5" t="s">
        <v>89</v>
      </c>
      <c r="C197" s="5" t="s">
        <v>96</v>
      </c>
      <c r="D197" s="7">
        <v>43679</v>
      </c>
      <c r="E197" s="8">
        <v>1</v>
      </c>
      <c r="F197" s="8" t="s">
        <v>90</v>
      </c>
      <c r="G197" s="5" t="s">
        <v>97</v>
      </c>
      <c r="H197" s="8">
        <v>5</v>
      </c>
      <c r="I197" s="8">
        <v>4.5</v>
      </c>
      <c r="J197" s="8">
        <v>4</v>
      </c>
      <c r="K197" s="8">
        <v>4.5</v>
      </c>
      <c r="AB197" s="11">
        <f t="shared" si="9"/>
        <v>4.5</v>
      </c>
      <c r="AD197" s="8">
        <v>1</v>
      </c>
      <c r="AE197" s="8">
        <v>4</v>
      </c>
      <c r="AF197" s="10">
        <f t="shared" si="10"/>
        <v>43.05705059203445</v>
      </c>
      <c r="AG197" s="9">
        <f t="shared" si="11"/>
        <v>0</v>
      </c>
    </row>
    <row r="198" spans="1:34" x14ac:dyDescent="0.2">
      <c r="A198" s="5" t="s">
        <v>88</v>
      </c>
      <c r="B198" s="5" t="s">
        <v>89</v>
      </c>
      <c r="C198" s="5" t="s">
        <v>96</v>
      </c>
      <c r="D198" s="7">
        <v>43679</v>
      </c>
      <c r="E198" s="8">
        <v>3</v>
      </c>
      <c r="F198" s="8" t="s">
        <v>94</v>
      </c>
      <c r="G198" s="5" t="s">
        <v>97</v>
      </c>
      <c r="H198" s="8">
        <v>4.25</v>
      </c>
      <c r="I198" s="8">
        <v>4</v>
      </c>
      <c r="J198" s="8">
        <v>4.25</v>
      </c>
      <c r="AB198" s="11">
        <f t="shared" si="9"/>
        <v>4.166666666666667</v>
      </c>
      <c r="AD198" s="8">
        <v>1</v>
      </c>
      <c r="AE198" s="8">
        <v>3</v>
      </c>
      <c r="AF198" s="10">
        <f t="shared" si="10"/>
        <v>32.292787944025832</v>
      </c>
      <c r="AG198" s="9">
        <f t="shared" si="11"/>
        <v>0</v>
      </c>
    </row>
    <row r="199" spans="1:34" x14ac:dyDescent="0.2">
      <c r="A199" s="5" t="s">
        <v>88</v>
      </c>
      <c r="B199" s="5" t="s">
        <v>89</v>
      </c>
      <c r="C199" s="5" t="s">
        <v>96</v>
      </c>
      <c r="D199" s="7">
        <v>43679</v>
      </c>
      <c r="E199" s="8">
        <v>2</v>
      </c>
      <c r="F199" s="8" t="s">
        <v>94</v>
      </c>
      <c r="G199" s="5" t="s">
        <v>97</v>
      </c>
      <c r="H199" s="8">
        <v>4</v>
      </c>
      <c r="AB199" s="11">
        <f t="shared" si="9"/>
        <v>4</v>
      </c>
      <c r="AD199" s="8">
        <v>1</v>
      </c>
      <c r="AE199" s="8">
        <v>1</v>
      </c>
      <c r="AF199" s="10">
        <f t="shared" si="10"/>
        <v>10.764262648008613</v>
      </c>
      <c r="AG199" s="9">
        <f t="shared" si="11"/>
        <v>0</v>
      </c>
    </row>
    <row r="200" spans="1:34" x14ac:dyDescent="0.2">
      <c r="A200" s="5" t="s">
        <v>88</v>
      </c>
      <c r="B200" s="5" t="s">
        <v>89</v>
      </c>
      <c r="C200" s="5" t="s">
        <v>96</v>
      </c>
      <c r="D200" s="7">
        <v>43679</v>
      </c>
      <c r="E200" s="8">
        <v>1</v>
      </c>
      <c r="F200" s="8" t="s">
        <v>94</v>
      </c>
      <c r="G200" s="5" t="s">
        <v>97</v>
      </c>
      <c r="H200" s="8">
        <v>4</v>
      </c>
      <c r="I200" s="8">
        <v>4</v>
      </c>
      <c r="J200" s="8">
        <v>5.25</v>
      </c>
      <c r="K200" s="8">
        <v>4.75</v>
      </c>
      <c r="L200" s="8">
        <v>4</v>
      </c>
      <c r="AB200" s="11">
        <f t="shared" si="9"/>
        <v>4.4000000000000004</v>
      </c>
      <c r="AD200" s="8">
        <v>1</v>
      </c>
      <c r="AE200" s="8">
        <v>5</v>
      </c>
      <c r="AF200" s="10">
        <f t="shared" si="10"/>
        <v>53.821313240043061</v>
      </c>
      <c r="AG200" s="9">
        <f t="shared" si="11"/>
        <v>0</v>
      </c>
    </row>
    <row r="201" spans="1:34" x14ac:dyDescent="0.2">
      <c r="A201" s="5" t="s">
        <v>88</v>
      </c>
      <c r="B201" s="5" t="s">
        <v>89</v>
      </c>
      <c r="C201" s="5" t="s">
        <v>96</v>
      </c>
      <c r="D201" s="7">
        <v>43679</v>
      </c>
      <c r="E201" s="8">
        <v>1</v>
      </c>
      <c r="F201" s="8" t="s">
        <v>94</v>
      </c>
      <c r="G201" s="5" t="s">
        <v>95</v>
      </c>
      <c r="H201" s="8">
        <v>5</v>
      </c>
      <c r="AB201" s="11">
        <f t="shared" si="9"/>
        <v>5</v>
      </c>
      <c r="AD201" s="8">
        <v>1</v>
      </c>
      <c r="AE201" s="8">
        <v>1</v>
      </c>
      <c r="AF201" s="10">
        <f t="shared" si="10"/>
        <v>10.764262648008613</v>
      </c>
      <c r="AG201" s="9">
        <f t="shared" si="11"/>
        <v>0</v>
      </c>
    </row>
    <row r="202" spans="1:34" x14ac:dyDescent="0.2">
      <c r="A202" s="5" t="s">
        <v>88</v>
      </c>
      <c r="B202" s="5" t="s">
        <v>89</v>
      </c>
      <c r="C202" s="5" t="s">
        <v>96</v>
      </c>
      <c r="D202" s="7">
        <v>43679</v>
      </c>
      <c r="E202" s="8">
        <v>2</v>
      </c>
      <c r="F202" s="8" t="s">
        <v>90</v>
      </c>
      <c r="G202" s="5" t="s">
        <v>113</v>
      </c>
      <c r="H202" s="8">
        <v>4</v>
      </c>
      <c r="AB202" s="11">
        <f t="shared" si="9"/>
        <v>4</v>
      </c>
      <c r="AD202" s="8">
        <v>1</v>
      </c>
      <c r="AE202" s="8">
        <v>1</v>
      </c>
      <c r="AF202" s="10">
        <f t="shared" si="10"/>
        <v>10.764262648008613</v>
      </c>
      <c r="AG202" s="9">
        <f t="shared" si="11"/>
        <v>0</v>
      </c>
    </row>
    <row r="203" spans="1:34" x14ac:dyDescent="0.2">
      <c r="A203" s="5" t="s">
        <v>88</v>
      </c>
      <c r="B203" s="5" t="s">
        <v>89</v>
      </c>
      <c r="C203" s="5" t="s">
        <v>96</v>
      </c>
      <c r="D203" s="7">
        <v>43679</v>
      </c>
      <c r="E203" s="8">
        <v>2</v>
      </c>
      <c r="F203" s="8" t="s">
        <v>90</v>
      </c>
      <c r="G203" s="5" t="s">
        <v>73</v>
      </c>
      <c r="H203" s="8">
        <v>1.25</v>
      </c>
      <c r="AB203" s="11">
        <f t="shared" si="9"/>
        <v>1.25</v>
      </c>
      <c r="AD203" s="8">
        <v>1</v>
      </c>
      <c r="AE203" s="8">
        <v>1</v>
      </c>
      <c r="AF203" s="10">
        <f t="shared" si="10"/>
        <v>10.764262648008613</v>
      </c>
      <c r="AG203" s="9">
        <f t="shared" si="11"/>
        <v>0</v>
      </c>
      <c r="AH203" s="5" t="s">
        <v>92</v>
      </c>
    </row>
    <row r="204" spans="1:34" x14ac:dyDescent="0.2">
      <c r="A204" s="5" t="s">
        <v>88</v>
      </c>
      <c r="B204" s="5" t="s">
        <v>89</v>
      </c>
      <c r="C204" s="5" t="s">
        <v>96</v>
      </c>
      <c r="D204" s="7">
        <v>43679</v>
      </c>
      <c r="E204" s="8">
        <v>1</v>
      </c>
      <c r="F204" s="8" t="s">
        <v>90</v>
      </c>
      <c r="G204" s="5" t="s">
        <v>74</v>
      </c>
      <c r="H204" s="8">
        <v>4</v>
      </c>
      <c r="I204" s="8">
        <v>3.5</v>
      </c>
      <c r="J204" s="8">
        <v>3.5</v>
      </c>
      <c r="AB204" s="11">
        <f t="shared" si="9"/>
        <v>3.6666666666666665</v>
      </c>
      <c r="AD204" s="8">
        <v>1</v>
      </c>
      <c r="AE204" s="8">
        <v>3</v>
      </c>
      <c r="AF204" s="10">
        <f t="shared" si="10"/>
        <v>32.292787944025832</v>
      </c>
      <c r="AG204" s="9">
        <f t="shared" si="11"/>
        <v>0</v>
      </c>
    </row>
    <row r="205" spans="1:34" x14ac:dyDescent="0.2">
      <c r="A205" s="5" t="s">
        <v>88</v>
      </c>
      <c r="B205" s="5" t="s">
        <v>89</v>
      </c>
      <c r="C205" s="5" t="s">
        <v>96</v>
      </c>
      <c r="D205" s="7">
        <v>43679</v>
      </c>
      <c r="E205" s="8">
        <v>3</v>
      </c>
      <c r="F205" s="8" t="s">
        <v>94</v>
      </c>
      <c r="G205" s="5" t="s">
        <v>74</v>
      </c>
      <c r="H205" s="8">
        <v>3.5</v>
      </c>
      <c r="AB205" s="11">
        <f t="shared" si="9"/>
        <v>3.5</v>
      </c>
      <c r="AD205" s="8">
        <v>1</v>
      </c>
      <c r="AE205" s="8">
        <v>1</v>
      </c>
      <c r="AF205" s="10">
        <f t="shared" si="10"/>
        <v>10.764262648008613</v>
      </c>
      <c r="AG205" s="9">
        <f t="shared" si="11"/>
        <v>0</v>
      </c>
    </row>
    <row r="206" spans="1:34" x14ac:dyDescent="0.2">
      <c r="A206" s="5" t="s">
        <v>88</v>
      </c>
      <c r="B206" s="5" t="s">
        <v>89</v>
      </c>
      <c r="C206" s="5" t="s">
        <v>96</v>
      </c>
      <c r="D206" s="7">
        <v>43679</v>
      </c>
      <c r="E206" s="8">
        <v>2</v>
      </c>
      <c r="F206" s="8" t="s">
        <v>94</v>
      </c>
      <c r="G206" s="5" t="s">
        <v>74</v>
      </c>
      <c r="H206" s="8">
        <v>4.25</v>
      </c>
      <c r="AB206" s="11">
        <f t="shared" si="9"/>
        <v>4.25</v>
      </c>
      <c r="AD206" s="8">
        <v>1</v>
      </c>
      <c r="AE206" s="8">
        <v>1</v>
      </c>
      <c r="AF206" s="10">
        <f t="shared" si="10"/>
        <v>10.764262648008613</v>
      </c>
      <c r="AG206" s="9">
        <f t="shared" si="11"/>
        <v>0</v>
      </c>
    </row>
    <row r="207" spans="1:34" x14ac:dyDescent="0.2">
      <c r="A207" s="5" t="s">
        <v>88</v>
      </c>
      <c r="B207" s="5" t="s">
        <v>89</v>
      </c>
      <c r="C207" s="5" t="s">
        <v>96</v>
      </c>
      <c r="D207" s="7">
        <v>43679</v>
      </c>
      <c r="E207" s="8">
        <v>1</v>
      </c>
      <c r="F207" s="8" t="s">
        <v>94</v>
      </c>
      <c r="G207" s="5" t="s">
        <v>74</v>
      </c>
      <c r="H207" s="8">
        <v>3.75</v>
      </c>
      <c r="I207" s="8">
        <v>4</v>
      </c>
      <c r="J207" s="8">
        <v>4</v>
      </c>
      <c r="K207" s="8">
        <v>4.25</v>
      </c>
      <c r="L207" s="8">
        <v>3.5</v>
      </c>
      <c r="M207" s="8">
        <v>4.25</v>
      </c>
      <c r="AB207" s="11">
        <f t="shared" si="9"/>
        <v>3.9583333333333335</v>
      </c>
      <c r="AD207" s="8">
        <v>1</v>
      </c>
      <c r="AE207" s="8">
        <v>6</v>
      </c>
      <c r="AF207" s="10">
        <f t="shared" si="10"/>
        <v>64.585575888051665</v>
      </c>
      <c r="AG207" s="9">
        <f t="shared" si="11"/>
        <v>0</v>
      </c>
    </row>
    <row r="208" spans="1:34" x14ac:dyDescent="0.2">
      <c r="A208" s="5" t="s">
        <v>88</v>
      </c>
      <c r="B208" s="5" t="s">
        <v>89</v>
      </c>
      <c r="C208" s="5" t="s">
        <v>100</v>
      </c>
      <c r="D208" s="7">
        <v>43677</v>
      </c>
      <c r="E208" s="8">
        <v>3</v>
      </c>
      <c r="F208" s="8" t="s">
        <v>90</v>
      </c>
      <c r="G208" s="5" t="s">
        <v>38</v>
      </c>
      <c r="H208" s="8">
        <v>3.5</v>
      </c>
      <c r="I208" s="8">
        <v>3</v>
      </c>
      <c r="J208" s="8">
        <v>2</v>
      </c>
      <c r="K208" s="8">
        <v>3</v>
      </c>
      <c r="L208" s="8">
        <v>3</v>
      </c>
      <c r="M208" s="8">
        <v>2</v>
      </c>
      <c r="AB208" s="11">
        <f t="shared" si="9"/>
        <v>2.75</v>
      </c>
      <c r="AD208" s="8">
        <v>1</v>
      </c>
      <c r="AE208" s="8">
        <v>6</v>
      </c>
      <c r="AF208" s="10">
        <f t="shared" si="10"/>
        <v>64.585575888051665</v>
      </c>
      <c r="AG208" s="9">
        <f t="shared" si="11"/>
        <v>0</v>
      </c>
    </row>
    <row r="209" spans="1:33" x14ac:dyDescent="0.2">
      <c r="A209" s="5" t="s">
        <v>88</v>
      </c>
      <c r="B209" s="5" t="s">
        <v>89</v>
      </c>
      <c r="C209" s="5" t="s">
        <v>100</v>
      </c>
      <c r="D209" s="7">
        <v>43677</v>
      </c>
      <c r="E209" s="8">
        <v>1</v>
      </c>
      <c r="F209" s="8" t="s">
        <v>90</v>
      </c>
      <c r="G209" s="5" t="s">
        <v>38</v>
      </c>
      <c r="H209" s="8">
        <v>3.25</v>
      </c>
      <c r="I209" s="8">
        <v>3</v>
      </c>
      <c r="J209" s="8">
        <v>3</v>
      </c>
      <c r="K209" s="8">
        <v>3</v>
      </c>
      <c r="AB209" s="11">
        <f t="shared" si="9"/>
        <v>3.0625</v>
      </c>
      <c r="AD209" s="8">
        <v>1</v>
      </c>
      <c r="AE209" s="8">
        <v>4</v>
      </c>
      <c r="AF209" s="10">
        <f t="shared" si="10"/>
        <v>43.05705059203445</v>
      </c>
      <c r="AG209" s="9">
        <f t="shared" si="11"/>
        <v>0</v>
      </c>
    </row>
    <row r="210" spans="1:33" x14ac:dyDescent="0.2">
      <c r="A210" s="5" t="s">
        <v>88</v>
      </c>
      <c r="B210" s="5" t="s">
        <v>89</v>
      </c>
      <c r="C210" s="5" t="s">
        <v>100</v>
      </c>
      <c r="D210" s="7">
        <v>43677</v>
      </c>
      <c r="E210" s="8">
        <v>3</v>
      </c>
      <c r="F210" s="8" t="s">
        <v>90</v>
      </c>
      <c r="G210" s="5" t="s">
        <v>98</v>
      </c>
      <c r="H210" s="8">
        <v>4</v>
      </c>
      <c r="I210" s="8">
        <v>3.5</v>
      </c>
      <c r="AB210" s="11">
        <f t="shared" si="9"/>
        <v>3.75</v>
      </c>
      <c r="AD210" s="8">
        <v>1</v>
      </c>
      <c r="AE210" s="8">
        <v>3</v>
      </c>
      <c r="AF210" s="10">
        <f t="shared" si="10"/>
        <v>32.292787944025832</v>
      </c>
      <c r="AG210" s="9">
        <f t="shared" si="11"/>
        <v>0</v>
      </c>
    </row>
    <row r="211" spans="1:33" x14ac:dyDescent="0.2">
      <c r="A211" s="5" t="s">
        <v>88</v>
      </c>
      <c r="B211" s="5" t="s">
        <v>89</v>
      </c>
      <c r="C211" s="5" t="s">
        <v>100</v>
      </c>
      <c r="D211" s="7">
        <v>43677</v>
      </c>
      <c r="E211" s="8">
        <v>3</v>
      </c>
      <c r="F211" s="8" t="s">
        <v>94</v>
      </c>
      <c r="G211" s="5" t="s">
        <v>98</v>
      </c>
      <c r="H211" s="8">
        <v>4.25</v>
      </c>
      <c r="I211" s="8">
        <v>4</v>
      </c>
      <c r="AB211" s="11">
        <f t="shared" si="9"/>
        <v>4.125</v>
      </c>
      <c r="AD211" s="8">
        <v>1</v>
      </c>
      <c r="AE211" s="8">
        <v>2</v>
      </c>
      <c r="AF211" s="10">
        <f t="shared" si="10"/>
        <v>21.528525296017225</v>
      </c>
      <c r="AG211" s="9">
        <f t="shared" si="11"/>
        <v>0</v>
      </c>
    </row>
    <row r="212" spans="1:33" x14ac:dyDescent="0.2">
      <c r="A212" s="5" t="s">
        <v>88</v>
      </c>
      <c r="B212" s="5" t="s">
        <v>89</v>
      </c>
      <c r="C212" s="5" t="s">
        <v>100</v>
      </c>
      <c r="D212" s="7">
        <v>43677</v>
      </c>
      <c r="E212" s="8">
        <v>3</v>
      </c>
      <c r="F212" s="8" t="s">
        <v>90</v>
      </c>
      <c r="G212" s="5" t="s">
        <v>32</v>
      </c>
      <c r="H212" s="8">
        <v>2</v>
      </c>
      <c r="I212" s="8">
        <v>3.5</v>
      </c>
      <c r="J212" s="8">
        <v>2</v>
      </c>
      <c r="K212" s="8">
        <v>2</v>
      </c>
      <c r="L212" s="8">
        <v>2</v>
      </c>
      <c r="M212" s="8">
        <v>1</v>
      </c>
      <c r="N212" s="8">
        <v>1</v>
      </c>
      <c r="O212" s="8">
        <v>3.5</v>
      </c>
      <c r="P212" s="8">
        <v>1.5</v>
      </c>
      <c r="AB212" s="11">
        <f t="shared" si="9"/>
        <v>2.0555555555555554</v>
      </c>
      <c r="AD212" s="8">
        <v>1</v>
      </c>
      <c r="AE212" s="8">
        <v>9</v>
      </c>
      <c r="AF212" s="10">
        <f t="shared" si="10"/>
        <v>96.878363832077511</v>
      </c>
      <c r="AG212" s="9">
        <f t="shared" si="11"/>
        <v>0</v>
      </c>
    </row>
    <row r="213" spans="1:33" x14ac:dyDescent="0.2">
      <c r="A213" s="5" t="s">
        <v>88</v>
      </c>
      <c r="B213" s="5" t="s">
        <v>89</v>
      </c>
      <c r="C213" s="5" t="s">
        <v>100</v>
      </c>
      <c r="D213" s="7">
        <v>43677</v>
      </c>
      <c r="E213" s="8">
        <v>2</v>
      </c>
      <c r="F213" s="8" t="s">
        <v>90</v>
      </c>
      <c r="G213" s="5" t="s">
        <v>32</v>
      </c>
      <c r="H213" s="8">
        <v>2.5</v>
      </c>
      <c r="I213" s="8">
        <v>1.5</v>
      </c>
      <c r="J213" s="8">
        <v>2.75</v>
      </c>
      <c r="K213" s="8">
        <v>1.5</v>
      </c>
      <c r="L213" s="8">
        <v>3.25</v>
      </c>
      <c r="M213" s="8">
        <v>2.25</v>
      </c>
      <c r="N213" s="8">
        <v>3.75</v>
      </c>
      <c r="O213" s="8">
        <v>2</v>
      </c>
      <c r="P213" s="8">
        <v>2.25</v>
      </c>
      <c r="Q213" s="8">
        <v>2</v>
      </c>
      <c r="R213" s="8">
        <v>4.25</v>
      </c>
      <c r="S213" s="8">
        <v>3</v>
      </c>
      <c r="T213" s="8">
        <v>2</v>
      </c>
      <c r="U213" s="8">
        <v>1.75</v>
      </c>
      <c r="V213" s="8">
        <v>2</v>
      </c>
      <c r="W213" s="8">
        <v>1.5</v>
      </c>
      <c r="X213" s="8">
        <v>2.5</v>
      </c>
      <c r="Y213" s="8">
        <v>2</v>
      </c>
      <c r="Z213" s="8">
        <v>1.75</v>
      </c>
      <c r="AA213" s="8">
        <v>1.5</v>
      </c>
      <c r="AB213" s="11">
        <f t="shared" si="9"/>
        <v>2.2999999999999998</v>
      </c>
      <c r="AD213" s="8">
        <v>1</v>
      </c>
      <c r="AE213" s="8">
        <v>159</v>
      </c>
      <c r="AF213" s="10">
        <f t="shared" si="10"/>
        <v>1711.5177610333692</v>
      </c>
      <c r="AG213" s="9">
        <f t="shared" si="11"/>
        <v>0</v>
      </c>
    </row>
    <row r="214" spans="1:33" x14ac:dyDescent="0.2">
      <c r="A214" s="5" t="s">
        <v>88</v>
      </c>
      <c r="B214" s="5" t="s">
        <v>89</v>
      </c>
      <c r="C214" s="5" t="s">
        <v>100</v>
      </c>
      <c r="D214" s="7">
        <v>43677</v>
      </c>
      <c r="E214" s="8">
        <v>1</v>
      </c>
      <c r="F214" s="8" t="s">
        <v>90</v>
      </c>
      <c r="G214" s="5" t="s">
        <v>32</v>
      </c>
      <c r="H214" s="8">
        <v>2.75</v>
      </c>
      <c r="I214" s="8">
        <v>2</v>
      </c>
      <c r="J214" s="8">
        <v>2</v>
      </c>
      <c r="K214" s="8">
        <v>2.75</v>
      </c>
      <c r="L214" s="8">
        <v>1.5</v>
      </c>
      <c r="M214" s="8">
        <v>1.25</v>
      </c>
      <c r="N214" s="8">
        <v>1.75</v>
      </c>
      <c r="O214" s="8">
        <v>2</v>
      </c>
      <c r="P214" s="8">
        <v>2</v>
      </c>
      <c r="Q214" s="8">
        <v>1.25</v>
      </c>
      <c r="R214" s="8">
        <v>1.75</v>
      </c>
      <c r="S214" s="8">
        <v>2</v>
      </c>
      <c r="T214" s="8">
        <v>2</v>
      </c>
      <c r="U214" s="8">
        <v>1.25</v>
      </c>
      <c r="V214" s="8">
        <v>2.5</v>
      </c>
      <c r="W214" s="8">
        <v>4</v>
      </c>
      <c r="X214" s="8">
        <v>2.5</v>
      </c>
      <c r="Y214" s="8">
        <v>2.75</v>
      </c>
      <c r="Z214" s="8">
        <v>2</v>
      </c>
      <c r="AA214" s="8">
        <v>1.25</v>
      </c>
      <c r="AB214" s="11">
        <f t="shared" si="9"/>
        <v>2.0625</v>
      </c>
      <c r="AD214" s="8">
        <v>1</v>
      </c>
      <c r="AE214" s="8">
        <v>59</v>
      </c>
      <c r="AF214" s="10">
        <f t="shared" si="10"/>
        <v>635.09149623250812</v>
      </c>
      <c r="AG214" s="9">
        <f t="shared" si="11"/>
        <v>0</v>
      </c>
    </row>
    <row r="215" spans="1:33" x14ac:dyDescent="0.2">
      <c r="A215" s="5" t="s">
        <v>88</v>
      </c>
      <c r="B215" s="5" t="s">
        <v>89</v>
      </c>
      <c r="C215" s="5" t="s">
        <v>100</v>
      </c>
      <c r="D215" s="7">
        <v>43677</v>
      </c>
      <c r="E215" s="8">
        <v>3</v>
      </c>
      <c r="F215" s="8" t="s">
        <v>94</v>
      </c>
      <c r="G215" s="5" t="s">
        <v>32</v>
      </c>
      <c r="H215" s="8">
        <v>1</v>
      </c>
      <c r="I215" s="8">
        <v>1.5</v>
      </c>
      <c r="J215" s="8">
        <v>1.5</v>
      </c>
      <c r="K215" s="8">
        <v>1.75</v>
      </c>
      <c r="L215" s="8">
        <v>1</v>
      </c>
      <c r="M215" s="8">
        <v>2</v>
      </c>
      <c r="N215" s="8">
        <v>1.25</v>
      </c>
      <c r="O215" s="8">
        <v>4.25</v>
      </c>
      <c r="P215" s="8">
        <v>2</v>
      </c>
      <c r="Q215" s="8">
        <v>1</v>
      </c>
      <c r="R215" s="8">
        <v>1</v>
      </c>
      <c r="S215" s="8">
        <v>2</v>
      </c>
      <c r="T215" s="8">
        <v>1.5</v>
      </c>
      <c r="U215" s="8">
        <v>1</v>
      </c>
      <c r="V215" s="8">
        <v>2.25</v>
      </c>
      <c r="W215" s="8">
        <v>1.5</v>
      </c>
      <c r="X215" s="8">
        <v>1.75</v>
      </c>
      <c r="Y215" s="8">
        <v>1.75</v>
      </c>
      <c r="Z215" s="8">
        <v>2</v>
      </c>
      <c r="AA215" s="8">
        <v>2.5</v>
      </c>
      <c r="AB215" s="11">
        <f t="shared" si="9"/>
        <v>1.7250000000000001</v>
      </c>
      <c r="AD215" s="8">
        <v>1</v>
      </c>
      <c r="AE215" s="8">
        <v>26</v>
      </c>
      <c r="AF215" s="10">
        <f t="shared" si="10"/>
        <v>279.87082884822388</v>
      </c>
      <c r="AG215" s="9">
        <f t="shared" si="11"/>
        <v>0</v>
      </c>
    </row>
    <row r="216" spans="1:33" x14ac:dyDescent="0.2">
      <c r="A216" s="5" t="s">
        <v>88</v>
      </c>
      <c r="B216" s="5" t="s">
        <v>89</v>
      </c>
      <c r="C216" s="5" t="s">
        <v>100</v>
      </c>
      <c r="D216" s="7">
        <v>43677</v>
      </c>
      <c r="E216" s="8">
        <v>2</v>
      </c>
      <c r="F216" s="8" t="s">
        <v>94</v>
      </c>
      <c r="G216" s="5" t="s">
        <v>32</v>
      </c>
      <c r="H216" s="8">
        <v>1.25</v>
      </c>
      <c r="I216" s="8">
        <v>1.75</v>
      </c>
      <c r="J216" s="8">
        <v>3</v>
      </c>
      <c r="K216" s="8">
        <v>2</v>
      </c>
      <c r="L216" s="8">
        <v>1.5</v>
      </c>
      <c r="M216" s="8">
        <v>2</v>
      </c>
      <c r="N216" s="8">
        <v>1</v>
      </c>
      <c r="O216" s="8">
        <v>2</v>
      </c>
      <c r="P216" s="8">
        <v>1.25</v>
      </c>
      <c r="Q216" s="8">
        <v>6</v>
      </c>
      <c r="R216" s="8">
        <v>1.5</v>
      </c>
      <c r="S216" s="8">
        <v>1.5</v>
      </c>
      <c r="T216" s="8">
        <v>2.25</v>
      </c>
      <c r="U216" s="8">
        <v>1.25</v>
      </c>
      <c r="V216" s="8">
        <v>2</v>
      </c>
      <c r="W216" s="8">
        <v>1</v>
      </c>
      <c r="X216" s="8">
        <v>2</v>
      </c>
      <c r="Y216" s="8">
        <v>1.5</v>
      </c>
      <c r="Z216" s="8">
        <v>2</v>
      </c>
      <c r="AA216" s="8">
        <v>3</v>
      </c>
      <c r="AB216" s="11">
        <f t="shared" si="9"/>
        <v>1.9875</v>
      </c>
      <c r="AD216" s="8">
        <v>1</v>
      </c>
      <c r="AE216" s="8">
        <v>45</v>
      </c>
      <c r="AF216" s="10">
        <f t="shared" si="10"/>
        <v>484.39181916038751</v>
      </c>
      <c r="AG216" s="9">
        <f t="shared" si="11"/>
        <v>0</v>
      </c>
    </row>
    <row r="217" spans="1:33" x14ac:dyDescent="0.2">
      <c r="A217" s="5" t="s">
        <v>88</v>
      </c>
      <c r="B217" s="5" t="s">
        <v>89</v>
      </c>
      <c r="C217" s="5" t="s">
        <v>100</v>
      </c>
      <c r="D217" s="7">
        <v>43677</v>
      </c>
      <c r="E217" s="8">
        <v>1</v>
      </c>
      <c r="F217" s="8" t="s">
        <v>94</v>
      </c>
      <c r="G217" s="5" t="s">
        <v>32</v>
      </c>
      <c r="H217" s="8">
        <v>2</v>
      </c>
      <c r="I217" s="8">
        <v>1</v>
      </c>
      <c r="J217" s="8">
        <v>2.75</v>
      </c>
      <c r="K217" s="8">
        <v>1.5</v>
      </c>
      <c r="L217" s="8">
        <v>1</v>
      </c>
      <c r="AB217" s="11">
        <f t="shared" si="9"/>
        <v>1.65</v>
      </c>
      <c r="AD217" s="8">
        <v>1</v>
      </c>
      <c r="AE217" s="8">
        <v>5</v>
      </c>
      <c r="AF217" s="10">
        <f t="shared" si="10"/>
        <v>53.821313240043061</v>
      </c>
      <c r="AG217" s="9">
        <f t="shared" si="11"/>
        <v>0</v>
      </c>
    </row>
    <row r="218" spans="1:33" x14ac:dyDescent="0.2">
      <c r="A218" s="5" t="s">
        <v>88</v>
      </c>
      <c r="B218" s="5" t="s">
        <v>89</v>
      </c>
      <c r="C218" s="5" t="s">
        <v>100</v>
      </c>
      <c r="D218" s="7">
        <v>43677</v>
      </c>
      <c r="E218" s="8">
        <v>3</v>
      </c>
      <c r="F218" s="8" t="s">
        <v>90</v>
      </c>
      <c r="G218" s="5" t="s">
        <v>63</v>
      </c>
      <c r="H218" s="8">
        <v>4</v>
      </c>
      <c r="I218" s="8">
        <v>2.5</v>
      </c>
      <c r="J218" s="8">
        <v>6</v>
      </c>
      <c r="K218" s="8">
        <v>2</v>
      </c>
      <c r="L218" s="8">
        <v>3</v>
      </c>
      <c r="AB218" s="11">
        <f t="shared" si="9"/>
        <v>3.5</v>
      </c>
      <c r="AD218" s="8">
        <v>1</v>
      </c>
      <c r="AE218" s="8">
        <v>5</v>
      </c>
      <c r="AF218" s="10">
        <f t="shared" si="10"/>
        <v>53.821313240043061</v>
      </c>
      <c r="AG218" s="9">
        <f t="shared" si="11"/>
        <v>0</v>
      </c>
    </row>
    <row r="219" spans="1:33" x14ac:dyDescent="0.2">
      <c r="A219" s="5" t="s">
        <v>88</v>
      </c>
      <c r="B219" s="5" t="s">
        <v>89</v>
      </c>
      <c r="C219" s="5" t="s">
        <v>100</v>
      </c>
      <c r="D219" s="7">
        <v>43677</v>
      </c>
      <c r="E219" s="8">
        <v>2</v>
      </c>
      <c r="F219" s="8" t="s">
        <v>90</v>
      </c>
      <c r="G219" s="5" t="s">
        <v>63</v>
      </c>
      <c r="H219" s="8">
        <v>6</v>
      </c>
      <c r="I219" s="8">
        <v>2.5</v>
      </c>
      <c r="J219" s="8">
        <v>1.5</v>
      </c>
      <c r="K219" s="8">
        <v>4.25</v>
      </c>
      <c r="L219" s="8">
        <v>3</v>
      </c>
      <c r="AB219" s="11">
        <f t="shared" si="9"/>
        <v>3.45</v>
      </c>
      <c r="AD219" s="8">
        <v>1</v>
      </c>
      <c r="AE219" s="8">
        <v>5</v>
      </c>
      <c r="AF219" s="10">
        <f t="shared" si="10"/>
        <v>53.821313240043061</v>
      </c>
      <c r="AG219" s="9">
        <f t="shared" si="11"/>
        <v>0</v>
      </c>
    </row>
    <row r="220" spans="1:33" x14ac:dyDescent="0.2">
      <c r="A220" s="5" t="s">
        <v>88</v>
      </c>
      <c r="B220" s="5" t="s">
        <v>89</v>
      </c>
      <c r="C220" s="5" t="s">
        <v>100</v>
      </c>
      <c r="D220" s="7">
        <v>43677</v>
      </c>
      <c r="E220" s="8">
        <v>1</v>
      </c>
      <c r="F220" s="8" t="s">
        <v>90</v>
      </c>
      <c r="G220" s="5" t="s">
        <v>63</v>
      </c>
      <c r="H220" s="8">
        <v>3</v>
      </c>
      <c r="I220" s="8">
        <v>1.75</v>
      </c>
      <c r="J220" s="8">
        <v>3</v>
      </c>
      <c r="K220" s="8">
        <v>2.5</v>
      </c>
      <c r="L220" s="8">
        <v>3.25</v>
      </c>
      <c r="M220" s="8">
        <v>2.5</v>
      </c>
      <c r="N220" s="8">
        <v>4</v>
      </c>
      <c r="O220" s="8">
        <v>3.5</v>
      </c>
      <c r="P220" s="8">
        <v>4</v>
      </c>
      <c r="Q220" s="8">
        <v>3.25</v>
      </c>
      <c r="R220" s="8">
        <v>3.5</v>
      </c>
      <c r="S220" s="8">
        <v>3</v>
      </c>
      <c r="T220" s="8">
        <v>3.5</v>
      </c>
      <c r="U220" s="8">
        <v>1.5</v>
      </c>
      <c r="AB220" s="11">
        <f t="shared" si="9"/>
        <v>3.0178571428571428</v>
      </c>
      <c r="AD220" s="8">
        <v>1</v>
      </c>
      <c r="AE220" s="8">
        <v>14</v>
      </c>
      <c r="AF220" s="10">
        <f t="shared" si="10"/>
        <v>150.69967707212058</v>
      </c>
      <c r="AG220" s="9">
        <f t="shared" si="11"/>
        <v>0</v>
      </c>
    </row>
    <row r="221" spans="1:33" x14ac:dyDescent="0.2">
      <c r="A221" s="5" t="s">
        <v>88</v>
      </c>
      <c r="B221" s="5" t="s">
        <v>89</v>
      </c>
      <c r="C221" s="5" t="s">
        <v>100</v>
      </c>
      <c r="D221" s="7">
        <v>43677</v>
      </c>
      <c r="E221" s="8">
        <v>3</v>
      </c>
      <c r="F221" s="8" t="s">
        <v>94</v>
      </c>
      <c r="G221" s="5" t="s">
        <v>63</v>
      </c>
      <c r="H221" s="8">
        <v>7</v>
      </c>
      <c r="AB221" s="11">
        <f t="shared" si="9"/>
        <v>7</v>
      </c>
      <c r="AD221" s="8">
        <v>1</v>
      </c>
      <c r="AE221" s="8">
        <v>1</v>
      </c>
      <c r="AF221" s="10">
        <f t="shared" si="10"/>
        <v>10.764262648008613</v>
      </c>
      <c r="AG221" s="9">
        <f t="shared" si="11"/>
        <v>0</v>
      </c>
    </row>
    <row r="222" spans="1:33" x14ac:dyDescent="0.2">
      <c r="A222" s="5" t="s">
        <v>88</v>
      </c>
      <c r="B222" s="5" t="s">
        <v>89</v>
      </c>
      <c r="C222" s="5" t="s">
        <v>100</v>
      </c>
      <c r="D222" s="7">
        <v>43677</v>
      </c>
      <c r="E222" s="8">
        <v>2</v>
      </c>
      <c r="F222" s="8" t="s">
        <v>94</v>
      </c>
      <c r="G222" s="5" t="s">
        <v>63</v>
      </c>
      <c r="H222" s="8">
        <v>4</v>
      </c>
      <c r="I222" s="8">
        <v>6</v>
      </c>
      <c r="J222" s="8">
        <v>3</v>
      </c>
      <c r="K222" s="8">
        <v>4</v>
      </c>
      <c r="L222" s="8">
        <v>6</v>
      </c>
      <c r="AB222" s="11">
        <f t="shared" si="9"/>
        <v>4.5999999999999996</v>
      </c>
      <c r="AD222" s="8">
        <v>1</v>
      </c>
      <c r="AE222" s="8">
        <v>5</v>
      </c>
      <c r="AF222" s="10">
        <f t="shared" si="10"/>
        <v>53.821313240043061</v>
      </c>
      <c r="AG222" s="9">
        <f t="shared" si="11"/>
        <v>0</v>
      </c>
    </row>
    <row r="223" spans="1:33" x14ac:dyDescent="0.2">
      <c r="A223" s="5" t="s">
        <v>88</v>
      </c>
      <c r="B223" s="5" t="s">
        <v>89</v>
      </c>
      <c r="C223" s="5" t="s">
        <v>100</v>
      </c>
      <c r="D223" s="7">
        <v>43677</v>
      </c>
      <c r="E223" s="8">
        <v>1</v>
      </c>
      <c r="F223" s="8" t="s">
        <v>94</v>
      </c>
      <c r="G223" s="5" t="s">
        <v>63</v>
      </c>
      <c r="H223" s="8">
        <v>7</v>
      </c>
      <c r="I223" s="8">
        <v>6</v>
      </c>
      <c r="J223" s="8">
        <v>5.5</v>
      </c>
      <c r="K223" s="8">
        <v>8</v>
      </c>
      <c r="L223" s="8">
        <v>4</v>
      </c>
      <c r="M223" s="8">
        <v>3</v>
      </c>
      <c r="N223" s="8">
        <v>6</v>
      </c>
      <c r="O223" s="8">
        <v>3.5</v>
      </c>
      <c r="P223" s="8">
        <v>5</v>
      </c>
      <c r="Q223" s="8">
        <v>3.5</v>
      </c>
      <c r="AB223" s="11">
        <f t="shared" si="9"/>
        <v>5.15</v>
      </c>
      <c r="AD223" s="8">
        <v>1</v>
      </c>
      <c r="AE223" s="8">
        <v>10</v>
      </c>
      <c r="AF223" s="10">
        <f t="shared" si="10"/>
        <v>107.64262648008612</v>
      </c>
      <c r="AG223" s="9">
        <f t="shared" si="11"/>
        <v>0</v>
      </c>
    </row>
    <row r="224" spans="1:33" x14ac:dyDescent="0.2">
      <c r="A224" s="5" t="s">
        <v>88</v>
      </c>
      <c r="B224" s="5" t="s">
        <v>89</v>
      </c>
      <c r="C224" s="5" t="s">
        <v>100</v>
      </c>
      <c r="D224" s="7">
        <v>43677</v>
      </c>
      <c r="E224" s="8">
        <v>3</v>
      </c>
      <c r="F224" s="8" t="s">
        <v>90</v>
      </c>
      <c r="G224" s="5" t="s">
        <v>97</v>
      </c>
      <c r="H224" s="8">
        <v>5</v>
      </c>
      <c r="I224" s="8">
        <v>5</v>
      </c>
      <c r="J224" s="8">
        <v>4</v>
      </c>
      <c r="K224" s="8">
        <v>4.5</v>
      </c>
      <c r="L224" s="8">
        <v>4</v>
      </c>
      <c r="M224" s="8">
        <v>4.5</v>
      </c>
      <c r="N224" s="8">
        <v>4.5</v>
      </c>
      <c r="O224" s="8">
        <v>5</v>
      </c>
      <c r="P224" s="8">
        <v>4</v>
      </c>
      <c r="Q224" s="8">
        <v>4</v>
      </c>
      <c r="R224" s="8">
        <v>4</v>
      </c>
      <c r="S224" s="8">
        <v>4</v>
      </c>
      <c r="T224" s="8">
        <v>5</v>
      </c>
      <c r="AB224" s="11">
        <f t="shared" si="9"/>
        <v>4.4230769230769234</v>
      </c>
      <c r="AD224" s="8">
        <v>1</v>
      </c>
      <c r="AE224" s="8">
        <v>13</v>
      </c>
      <c r="AF224" s="10">
        <f t="shared" si="10"/>
        <v>139.93541442411194</v>
      </c>
      <c r="AG224" s="9">
        <f t="shared" si="11"/>
        <v>0</v>
      </c>
    </row>
    <row r="225" spans="1:34" x14ac:dyDescent="0.2">
      <c r="A225" s="5" t="s">
        <v>88</v>
      </c>
      <c r="B225" s="5" t="s">
        <v>89</v>
      </c>
      <c r="C225" s="5" t="s">
        <v>100</v>
      </c>
      <c r="D225" s="7">
        <v>43677</v>
      </c>
      <c r="E225" s="8">
        <v>1</v>
      </c>
      <c r="F225" s="8" t="s">
        <v>90</v>
      </c>
      <c r="G225" s="5" t="s">
        <v>97</v>
      </c>
      <c r="H225" s="8">
        <v>4</v>
      </c>
      <c r="I225" s="8">
        <v>4</v>
      </c>
      <c r="J225" s="8">
        <v>4</v>
      </c>
      <c r="AB225" s="11">
        <f t="shared" si="9"/>
        <v>4</v>
      </c>
      <c r="AD225" s="8">
        <v>1</v>
      </c>
      <c r="AE225" s="8">
        <v>3</v>
      </c>
      <c r="AF225" s="10">
        <f t="shared" si="10"/>
        <v>32.292787944025832</v>
      </c>
      <c r="AG225" s="9">
        <f t="shared" si="11"/>
        <v>0</v>
      </c>
    </row>
    <row r="226" spans="1:34" x14ac:dyDescent="0.2">
      <c r="A226" s="5" t="s">
        <v>88</v>
      </c>
      <c r="B226" s="5" t="s">
        <v>89</v>
      </c>
      <c r="C226" s="5" t="s">
        <v>100</v>
      </c>
      <c r="D226" s="7">
        <v>43677</v>
      </c>
      <c r="E226" s="8">
        <v>3</v>
      </c>
      <c r="F226" s="8" t="s">
        <v>94</v>
      </c>
      <c r="G226" s="5" t="s">
        <v>97</v>
      </c>
      <c r="H226" s="8">
        <v>4</v>
      </c>
      <c r="I226" s="8">
        <v>4.5</v>
      </c>
      <c r="J226" s="8">
        <v>4</v>
      </c>
      <c r="K226" s="8">
        <v>4</v>
      </c>
      <c r="L226" s="8">
        <v>5.75</v>
      </c>
      <c r="M226" s="8">
        <v>4</v>
      </c>
      <c r="N226" s="8">
        <v>4</v>
      </c>
      <c r="O226" s="8">
        <v>3.5</v>
      </c>
      <c r="P226" s="8">
        <v>4</v>
      </c>
      <c r="Q226" s="8">
        <v>3.5</v>
      </c>
      <c r="R226" s="8">
        <v>4.5</v>
      </c>
      <c r="S226" s="8">
        <v>3</v>
      </c>
      <c r="AB226" s="11">
        <f t="shared" si="9"/>
        <v>4.0625</v>
      </c>
      <c r="AD226" s="8">
        <v>1</v>
      </c>
      <c r="AE226" s="8">
        <v>12</v>
      </c>
      <c r="AF226" s="10">
        <f t="shared" si="10"/>
        <v>129.17115177610333</v>
      </c>
      <c r="AG226" s="9">
        <f t="shared" si="11"/>
        <v>0</v>
      </c>
    </row>
    <row r="227" spans="1:34" x14ac:dyDescent="0.2">
      <c r="A227" s="5" t="s">
        <v>88</v>
      </c>
      <c r="B227" s="5" t="s">
        <v>89</v>
      </c>
      <c r="C227" s="5" t="s">
        <v>100</v>
      </c>
      <c r="D227" s="7">
        <v>43677</v>
      </c>
      <c r="E227" s="8">
        <v>1</v>
      </c>
      <c r="F227" s="8" t="s">
        <v>94</v>
      </c>
      <c r="G227" s="5" t="s">
        <v>97</v>
      </c>
      <c r="H227" s="8">
        <v>6</v>
      </c>
      <c r="I227" s="8">
        <v>6.5</v>
      </c>
      <c r="AB227" s="11">
        <f t="shared" si="9"/>
        <v>6.25</v>
      </c>
      <c r="AD227" s="8">
        <v>1</v>
      </c>
      <c r="AE227" s="8">
        <v>2</v>
      </c>
      <c r="AF227" s="10">
        <f t="shared" si="10"/>
        <v>21.528525296017225</v>
      </c>
      <c r="AG227" s="9">
        <f t="shared" si="11"/>
        <v>0</v>
      </c>
    </row>
    <row r="228" spans="1:34" x14ac:dyDescent="0.2">
      <c r="A228" s="5" t="s">
        <v>88</v>
      </c>
      <c r="B228" s="5" t="s">
        <v>89</v>
      </c>
      <c r="C228" s="5" t="s">
        <v>100</v>
      </c>
      <c r="D228" s="7">
        <v>43677</v>
      </c>
      <c r="E228" s="8">
        <v>1</v>
      </c>
      <c r="F228" s="8" t="s">
        <v>90</v>
      </c>
      <c r="G228" s="5" t="s">
        <v>73</v>
      </c>
      <c r="H228" s="8">
        <v>6</v>
      </c>
      <c r="AB228" s="11">
        <f t="shared" si="9"/>
        <v>6</v>
      </c>
      <c r="AD228" s="8">
        <v>1</v>
      </c>
      <c r="AE228" s="8">
        <v>1</v>
      </c>
      <c r="AF228" s="10">
        <f t="shared" si="10"/>
        <v>10.764262648008613</v>
      </c>
      <c r="AG228" s="9">
        <f t="shared" si="11"/>
        <v>0</v>
      </c>
      <c r="AH228" s="5" t="s">
        <v>101</v>
      </c>
    </row>
    <row r="229" spans="1:34" x14ac:dyDescent="0.2">
      <c r="A229" s="5" t="s">
        <v>88</v>
      </c>
      <c r="B229" s="5" t="s">
        <v>89</v>
      </c>
      <c r="C229" s="5" t="s">
        <v>108</v>
      </c>
      <c r="D229" s="7">
        <v>43679</v>
      </c>
      <c r="E229" s="8">
        <v>3</v>
      </c>
      <c r="F229" s="8" t="s">
        <v>90</v>
      </c>
      <c r="G229" s="5" t="s">
        <v>46</v>
      </c>
      <c r="H229" s="8">
        <v>2</v>
      </c>
      <c r="I229" s="8">
        <v>2</v>
      </c>
      <c r="AB229" s="11">
        <f t="shared" si="9"/>
        <v>2</v>
      </c>
      <c r="AD229" s="8">
        <v>1</v>
      </c>
      <c r="AE229" s="8">
        <v>2</v>
      </c>
      <c r="AF229" s="10">
        <f t="shared" si="10"/>
        <v>21.528525296017225</v>
      </c>
      <c r="AG229" s="9">
        <f t="shared" si="11"/>
        <v>0</v>
      </c>
    </row>
    <row r="230" spans="1:34" x14ac:dyDescent="0.2">
      <c r="A230" s="5" t="s">
        <v>88</v>
      </c>
      <c r="B230" s="5" t="s">
        <v>89</v>
      </c>
      <c r="C230" s="5" t="s">
        <v>108</v>
      </c>
      <c r="D230" s="7">
        <v>43679</v>
      </c>
      <c r="E230" s="8">
        <v>2</v>
      </c>
      <c r="F230" s="8" t="s">
        <v>90</v>
      </c>
      <c r="G230" s="5" t="s">
        <v>46</v>
      </c>
      <c r="H230" s="8">
        <v>3</v>
      </c>
      <c r="I230" s="8">
        <v>4</v>
      </c>
      <c r="AB230" s="11">
        <f t="shared" si="9"/>
        <v>3.5</v>
      </c>
      <c r="AD230" s="8">
        <v>1</v>
      </c>
      <c r="AE230" s="8">
        <v>2</v>
      </c>
      <c r="AF230" s="10">
        <f t="shared" si="10"/>
        <v>21.528525296017225</v>
      </c>
      <c r="AG230" s="9">
        <f t="shared" si="11"/>
        <v>0</v>
      </c>
    </row>
    <row r="231" spans="1:34" x14ac:dyDescent="0.2">
      <c r="A231" s="5" t="s">
        <v>88</v>
      </c>
      <c r="B231" s="5" t="s">
        <v>89</v>
      </c>
      <c r="C231" s="5" t="s">
        <v>108</v>
      </c>
      <c r="D231" s="7">
        <v>43679</v>
      </c>
      <c r="E231" s="8">
        <v>1</v>
      </c>
      <c r="F231" s="8" t="s">
        <v>90</v>
      </c>
      <c r="G231" s="5" t="s">
        <v>46</v>
      </c>
      <c r="H231" s="8">
        <v>4</v>
      </c>
      <c r="I231" s="8">
        <v>4</v>
      </c>
      <c r="J231" s="8">
        <v>4</v>
      </c>
      <c r="K231" s="8">
        <v>2</v>
      </c>
      <c r="L231" s="8">
        <v>4</v>
      </c>
      <c r="AB231" s="11">
        <f t="shared" si="9"/>
        <v>3.6</v>
      </c>
      <c r="AD231" s="8">
        <v>1</v>
      </c>
      <c r="AE231" s="8">
        <v>5</v>
      </c>
      <c r="AF231" s="10">
        <f t="shared" si="10"/>
        <v>53.821313240043061</v>
      </c>
      <c r="AG231" s="9">
        <f t="shared" si="11"/>
        <v>0</v>
      </c>
    </row>
    <row r="232" spans="1:34" x14ac:dyDescent="0.2">
      <c r="A232" s="5" t="s">
        <v>88</v>
      </c>
      <c r="B232" s="5" t="s">
        <v>89</v>
      </c>
      <c r="C232" s="5" t="s">
        <v>108</v>
      </c>
      <c r="D232" s="7">
        <v>43679</v>
      </c>
      <c r="E232" s="8">
        <v>1</v>
      </c>
      <c r="F232" s="8" t="s">
        <v>94</v>
      </c>
      <c r="G232" s="5" t="s">
        <v>46</v>
      </c>
      <c r="H232" s="8">
        <v>2.5</v>
      </c>
      <c r="I232" s="8">
        <v>2.5</v>
      </c>
      <c r="J232" s="8">
        <v>2</v>
      </c>
      <c r="AB232" s="11">
        <f t="shared" si="9"/>
        <v>2.3333333333333335</v>
      </c>
      <c r="AD232" s="8">
        <v>1</v>
      </c>
      <c r="AE232" s="8">
        <v>3</v>
      </c>
      <c r="AF232" s="10">
        <f t="shared" si="10"/>
        <v>32.292787944025832</v>
      </c>
      <c r="AG232" s="9">
        <f t="shared" si="11"/>
        <v>0</v>
      </c>
    </row>
    <row r="233" spans="1:34" x14ac:dyDescent="0.2">
      <c r="A233" s="5" t="s">
        <v>88</v>
      </c>
      <c r="B233" s="5" t="s">
        <v>89</v>
      </c>
      <c r="C233" s="5" t="s">
        <v>108</v>
      </c>
      <c r="D233" s="7">
        <v>43679</v>
      </c>
      <c r="E233" s="8">
        <v>3</v>
      </c>
      <c r="F233" s="8" t="s">
        <v>90</v>
      </c>
      <c r="G233" s="5" t="s">
        <v>31</v>
      </c>
      <c r="H233" s="8">
        <v>2</v>
      </c>
      <c r="I233" s="8">
        <v>3.5</v>
      </c>
      <c r="J233" s="8">
        <v>2</v>
      </c>
      <c r="AB233" s="11">
        <f t="shared" si="9"/>
        <v>2.5</v>
      </c>
      <c r="AD233" s="8">
        <v>1</v>
      </c>
      <c r="AE233" s="8">
        <v>3</v>
      </c>
      <c r="AF233" s="10">
        <f t="shared" si="10"/>
        <v>32.292787944025832</v>
      </c>
      <c r="AG233" s="9">
        <f t="shared" si="11"/>
        <v>0</v>
      </c>
      <c r="AH233" s="5" t="s">
        <v>92</v>
      </c>
    </row>
    <row r="234" spans="1:34" x14ac:dyDescent="0.2">
      <c r="A234" s="5" t="s">
        <v>88</v>
      </c>
      <c r="B234" s="5" t="s">
        <v>89</v>
      </c>
      <c r="C234" s="5" t="s">
        <v>108</v>
      </c>
      <c r="D234" s="7">
        <v>43679</v>
      </c>
      <c r="E234" s="8">
        <v>3</v>
      </c>
      <c r="F234" s="8" t="s">
        <v>90</v>
      </c>
      <c r="G234" s="5" t="s">
        <v>31</v>
      </c>
      <c r="H234" s="8">
        <v>4</v>
      </c>
      <c r="I234" s="8">
        <v>4</v>
      </c>
      <c r="AB234" s="11">
        <f t="shared" si="9"/>
        <v>4</v>
      </c>
      <c r="AD234" s="8">
        <v>1</v>
      </c>
      <c r="AE234" s="8">
        <v>2</v>
      </c>
      <c r="AF234" s="10">
        <f t="shared" si="10"/>
        <v>21.528525296017225</v>
      </c>
      <c r="AG234" s="9">
        <f t="shared" si="11"/>
        <v>0</v>
      </c>
      <c r="AH234" s="5" t="s">
        <v>93</v>
      </c>
    </row>
    <row r="235" spans="1:34" x14ac:dyDescent="0.2">
      <c r="A235" s="5" t="s">
        <v>88</v>
      </c>
      <c r="B235" s="5" t="s">
        <v>89</v>
      </c>
      <c r="C235" s="5" t="s">
        <v>108</v>
      </c>
      <c r="D235" s="7">
        <v>43679</v>
      </c>
      <c r="E235" s="8">
        <v>2</v>
      </c>
      <c r="F235" s="8" t="s">
        <v>90</v>
      </c>
      <c r="G235" s="5" t="s">
        <v>31</v>
      </c>
      <c r="H235" s="8">
        <v>2</v>
      </c>
      <c r="AB235" s="11">
        <f t="shared" si="9"/>
        <v>2</v>
      </c>
      <c r="AD235" s="8">
        <v>1</v>
      </c>
      <c r="AE235" s="8">
        <v>1</v>
      </c>
      <c r="AF235" s="10">
        <f t="shared" si="10"/>
        <v>10.764262648008613</v>
      </c>
      <c r="AG235" s="9">
        <f t="shared" si="11"/>
        <v>0</v>
      </c>
      <c r="AH235" s="5" t="s">
        <v>92</v>
      </c>
    </row>
    <row r="236" spans="1:34" x14ac:dyDescent="0.2">
      <c r="A236" s="5" t="s">
        <v>88</v>
      </c>
      <c r="B236" s="5" t="s">
        <v>89</v>
      </c>
      <c r="C236" s="5" t="s">
        <v>108</v>
      </c>
      <c r="D236" s="7">
        <v>43679</v>
      </c>
      <c r="E236" s="8">
        <v>1</v>
      </c>
      <c r="F236" s="8" t="s">
        <v>90</v>
      </c>
      <c r="G236" s="5" t="s">
        <v>31</v>
      </c>
      <c r="H236" s="8">
        <v>3</v>
      </c>
      <c r="AB236" s="11">
        <f t="shared" si="9"/>
        <v>3</v>
      </c>
      <c r="AD236" s="8">
        <v>1</v>
      </c>
      <c r="AE236" s="8">
        <v>1</v>
      </c>
      <c r="AF236" s="10">
        <f t="shared" si="10"/>
        <v>10.764262648008613</v>
      </c>
      <c r="AG236" s="9">
        <f t="shared" si="11"/>
        <v>0</v>
      </c>
      <c r="AH236" s="5" t="s">
        <v>92</v>
      </c>
    </row>
    <row r="237" spans="1:34" x14ac:dyDescent="0.2">
      <c r="A237" s="5" t="s">
        <v>88</v>
      </c>
      <c r="B237" s="5" t="s">
        <v>89</v>
      </c>
      <c r="C237" s="5" t="s">
        <v>108</v>
      </c>
      <c r="D237" s="7">
        <v>43679</v>
      </c>
      <c r="E237" s="8">
        <v>3</v>
      </c>
      <c r="F237" s="8" t="s">
        <v>90</v>
      </c>
      <c r="G237" s="5" t="s">
        <v>42</v>
      </c>
      <c r="H237" s="8">
        <v>5</v>
      </c>
      <c r="AB237" s="11">
        <f t="shared" si="9"/>
        <v>5</v>
      </c>
      <c r="AD237" s="8">
        <v>1</v>
      </c>
      <c r="AE237" s="8">
        <v>1</v>
      </c>
      <c r="AF237" s="10">
        <f t="shared" si="10"/>
        <v>10.764262648008613</v>
      </c>
      <c r="AG237" s="9">
        <f t="shared" si="11"/>
        <v>0</v>
      </c>
    </row>
    <row r="238" spans="1:34" x14ac:dyDescent="0.2">
      <c r="A238" s="5" t="s">
        <v>88</v>
      </c>
      <c r="B238" s="5" t="s">
        <v>89</v>
      </c>
      <c r="C238" s="5" t="s">
        <v>108</v>
      </c>
      <c r="D238" s="7">
        <v>43679</v>
      </c>
      <c r="E238" s="8">
        <v>3</v>
      </c>
      <c r="F238" s="8" t="s">
        <v>94</v>
      </c>
      <c r="G238" s="5" t="s">
        <v>42</v>
      </c>
      <c r="H238" s="8">
        <v>8.5</v>
      </c>
      <c r="AB238" s="11">
        <f t="shared" si="9"/>
        <v>8.5</v>
      </c>
      <c r="AD238" s="8">
        <v>1</v>
      </c>
      <c r="AE238" s="8">
        <v>1</v>
      </c>
      <c r="AF238" s="10">
        <f t="shared" si="10"/>
        <v>10.764262648008613</v>
      </c>
      <c r="AG238" s="9">
        <f t="shared" si="11"/>
        <v>0</v>
      </c>
    </row>
    <row r="239" spans="1:34" x14ac:dyDescent="0.2">
      <c r="A239" s="5" t="s">
        <v>88</v>
      </c>
      <c r="B239" s="5" t="s">
        <v>89</v>
      </c>
      <c r="C239" s="5" t="s">
        <v>108</v>
      </c>
      <c r="D239" s="7">
        <v>43679</v>
      </c>
      <c r="E239" s="8">
        <v>3</v>
      </c>
      <c r="F239" s="8" t="s">
        <v>90</v>
      </c>
      <c r="G239" s="5" t="s">
        <v>34</v>
      </c>
      <c r="H239" s="8">
        <v>5.5</v>
      </c>
      <c r="AB239" s="11">
        <f t="shared" si="9"/>
        <v>5.5</v>
      </c>
      <c r="AD239" s="8">
        <v>1</v>
      </c>
      <c r="AE239" s="8">
        <v>1</v>
      </c>
      <c r="AF239" s="10">
        <f t="shared" si="10"/>
        <v>10.764262648008613</v>
      </c>
      <c r="AG239" s="9">
        <f t="shared" si="11"/>
        <v>0</v>
      </c>
    </row>
    <row r="240" spans="1:34" x14ac:dyDescent="0.2">
      <c r="A240" s="5" t="s">
        <v>88</v>
      </c>
      <c r="B240" s="5" t="s">
        <v>89</v>
      </c>
      <c r="C240" s="5" t="s">
        <v>108</v>
      </c>
      <c r="D240" s="7">
        <v>43679</v>
      </c>
      <c r="E240" s="8">
        <v>2</v>
      </c>
      <c r="F240" s="8" t="s">
        <v>90</v>
      </c>
      <c r="G240" s="5" t="s">
        <v>34</v>
      </c>
      <c r="AB240" s="11" t="e">
        <f t="shared" si="9"/>
        <v>#DIV/0!</v>
      </c>
      <c r="AD240" s="8">
        <v>1</v>
      </c>
      <c r="AE240" s="8">
        <v>1</v>
      </c>
      <c r="AF240" s="10">
        <f t="shared" si="10"/>
        <v>10.764262648008613</v>
      </c>
      <c r="AG240" s="9">
        <f t="shared" si="11"/>
        <v>0</v>
      </c>
    </row>
    <row r="241" spans="1:33" x14ac:dyDescent="0.2">
      <c r="A241" s="5" t="s">
        <v>88</v>
      </c>
      <c r="B241" s="5" t="s">
        <v>89</v>
      </c>
      <c r="C241" s="5" t="s">
        <v>108</v>
      </c>
      <c r="D241" s="7">
        <v>43679</v>
      </c>
      <c r="E241" s="8">
        <v>2</v>
      </c>
      <c r="F241" s="8" t="s">
        <v>94</v>
      </c>
      <c r="G241" s="5" t="s">
        <v>34</v>
      </c>
      <c r="H241" s="8">
        <v>5</v>
      </c>
      <c r="AB241" s="11">
        <f t="shared" si="9"/>
        <v>5</v>
      </c>
      <c r="AD241" s="8">
        <v>1</v>
      </c>
      <c r="AE241" s="8">
        <v>1</v>
      </c>
      <c r="AF241" s="10">
        <f t="shared" si="10"/>
        <v>10.764262648008613</v>
      </c>
      <c r="AG241" s="9">
        <f t="shared" si="11"/>
        <v>0</v>
      </c>
    </row>
    <row r="242" spans="1:33" x14ac:dyDescent="0.2">
      <c r="A242" s="5" t="s">
        <v>88</v>
      </c>
      <c r="B242" s="5" t="s">
        <v>89</v>
      </c>
      <c r="C242" s="5" t="s">
        <v>108</v>
      </c>
      <c r="D242" s="7">
        <v>43679</v>
      </c>
      <c r="E242" s="8">
        <v>3</v>
      </c>
      <c r="F242" s="8" t="s">
        <v>90</v>
      </c>
      <c r="G242" s="5" t="s">
        <v>78</v>
      </c>
      <c r="H242" s="8">
        <v>4.25</v>
      </c>
      <c r="I242" s="8">
        <v>6</v>
      </c>
      <c r="J242" s="8">
        <v>3.5</v>
      </c>
      <c r="K242" s="8">
        <v>5</v>
      </c>
      <c r="AB242" s="11">
        <f t="shared" si="9"/>
        <v>4.6875</v>
      </c>
      <c r="AD242" s="8">
        <v>1</v>
      </c>
      <c r="AE242" s="8">
        <v>4</v>
      </c>
      <c r="AF242" s="10">
        <f t="shared" si="10"/>
        <v>43.05705059203445</v>
      </c>
      <c r="AG242" s="9">
        <f t="shared" si="11"/>
        <v>0</v>
      </c>
    </row>
    <row r="243" spans="1:33" x14ac:dyDescent="0.2">
      <c r="A243" s="5" t="s">
        <v>88</v>
      </c>
      <c r="B243" s="5" t="s">
        <v>89</v>
      </c>
      <c r="C243" s="5" t="s">
        <v>108</v>
      </c>
      <c r="D243" s="7">
        <v>43679</v>
      </c>
      <c r="E243" s="8">
        <v>2</v>
      </c>
      <c r="F243" s="8" t="s">
        <v>90</v>
      </c>
      <c r="G243" s="5" t="s">
        <v>78</v>
      </c>
      <c r="H243" s="8">
        <v>4</v>
      </c>
      <c r="AB243" s="11">
        <f t="shared" si="9"/>
        <v>4</v>
      </c>
      <c r="AD243" s="8">
        <v>1</v>
      </c>
      <c r="AE243" s="8">
        <v>1</v>
      </c>
      <c r="AF243" s="10">
        <f t="shared" si="10"/>
        <v>10.764262648008613</v>
      </c>
      <c r="AG243" s="9">
        <f t="shared" si="11"/>
        <v>0</v>
      </c>
    </row>
    <row r="244" spans="1:33" x14ac:dyDescent="0.2">
      <c r="A244" s="5" t="s">
        <v>88</v>
      </c>
      <c r="B244" s="5" t="s">
        <v>89</v>
      </c>
      <c r="C244" s="5" t="s">
        <v>108</v>
      </c>
      <c r="D244" s="7">
        <v>43679</v>
      </c>
      <c r="E244" s="8">
        <v>1</v>
      </c>
      <c r="F244" s="8" t="s">
        <v>94</v>
      </c>
      <c r="G244" s="5" t="s">
        <v>78</v>
      </c>
      <c r="H244" s="8">
        <v>4.5</v>
      </c>
      <c r="AB244" s="11">
        <f t="shared" si="9"/>
        <v>4.5</v>
      </c>
      <c r="AD244" s="8">
        <v>1</v>
      </c>
      <c r="AE244" s="8">
        <v>1</v>
      </c>
      <c r="AF244" s="10">
        <f t="shared" si="10"/>
        <v>10.764262648008613</v>
      </c>
      <c r="AG244" s="9">
        <f t="shared" si="11"/>
        <v>0</v>
      </c>
    </row>
    <row r="245" spans="1:33" x14ac:dyDescent="0.2">
      <c r="A245" s="5" t="s">
        <v>88</v>
      </c>
      <c r="B245" s="5" t="s">
        <v>89</v>
      </c>
      <c r="C245" s="5" t="s">
        <v>108</v>
      </c>
      <c r="D245" s="7">
        <v>43679</v>
      </c>
      <c r="E245" s="8">
        <v>3</v>
      </c>
      <c r="F245" s="8" t="s">
        <v>90</v>
      </c>
      <c r="G245" s="5" t="s">
        <v>38</v>
      </c>
      <c r="H245" s="8">
        <v>3</v>
      </c>
      <c r="AB245" s="11">
        <f t="shared" si="9"/>
        <v>3</v>
      </c>
      <c r="AD245" s="8">
        <v>1</v>
      </c>
      <c r="AE245" s="8">
        <v>1</v>
      </c>
      <c r="AF245" s="10">
        <f t="shared" si="10"/>
        <v>10.764262648008613</v>
      </c>
      <c r="AG245" s="9">
        <f t="shared" si="11"/>
        <v>0</v>
      </c>
    </row>
    <row r="246" spans="1:33" x14ac:dyDescent="0.2">
      <c r="A246" s="5" t="s">
        <v>88</v>
      </c>
      <c r="B246" s="5" t="s">
        <v>89</v>
      </c>
      <c r="C246" s="5" t="s">
        <v>108</v>
      </c>
      <c r="D246" s="7">
        <v>43679</v>
      </c>
      <c r="E246" s="8">
        <v>2</v>
      </c>
      <c r="F246" s="8" t="s">
        <v>90</v>
      </c>
      <c r="G246" s="5" t="s">
        <v>38</v>
      </c>
      <c r="H246" s="8">
        <v>3</v>
      </c>
      <c r="AB246" s="11">
        <f t="shared" si="9"/>
        <v>3</v>
      </c>
      <c r="AD246" s="8">
        <v>1</v>
      </c>
      <c r="AE246" s="8">
        <v>1</v>
      </c>
      <c r="AF246" s="10">
        <f t="shared" si="10"/>
        <v>10.764262648008613</v>
      </c>
      <c r="AG246" s="9">
        <f t="shared" si="11"/>
        <v>0</v>
      </c>
    </row>
    <row r="247" spans="1:33" x14ac:dyDescent="0.2">
      <c r="A247" s="5" t="s">
        <v>88</v>
      </c>
      <c r="B247" s="5" t="s">
        <v>89</v>
      </c>
      <c r="C247" s="5" t="s">
        <v>108</v>
      </c>
      <c r="D247" s="7">
        <v>43679</v>
      </c>
      <c r="E247" s="8">
        <v>1</v>
      </c>
      <c r="F247" s="8" t="s">
        <v>90</v>
      </c>
      <c r="G247" s="5" t="s">
        <v>38</v>
      </c>
      <c r="H247" s="8">
        <v>3</v>
      </c>
      <c r="AB247" s="11">
        <f t="shared" si="9"/>
        <v>3</v>
      </c>
      <c r="AD247" s="8">
        <v>1</v>
      </c>
      <c r="AE247" s="8">
        <v>1</v>
      </c>
      <c r="AF247" s="10">
        <f t="shared" si="10"/>
        <v>10.764262648008613</v>
      </c>
      <c r="AG247" s="9">
        <f t="shared" si="11"/>
        <v>0</v>
      </c>
    </row>
    <row r="248" spans="1:33" x14ac:dyDescent="0.2">
      <c r="A248" s="5" t="s">
        <v>88</v>
      </c>
      <c r="B248" s="5" t="s">
        <v>89</v>
      </c>
      <c r="C248" s="5" t="s">
        <v>108</v>
      </c>
      <c r="D248" s="7">
        <v>43679</v>
      </c>
      <c r="E248" s="8">
        <v>1</v>
      </c>
      <c r="F248" s="8" t="s">
        <v>94</v>
      </c>
      <c r="G248" s="5" t="s">
        <v>38</v>
      </c>
      <c r="H248" s="8">
        <v>3</v>
      </c>
      <c r="AB248" s="11">
        <f t="shared" si="9"/>
        <v>3</v>
      </c>
      <c r="AD248" s="8">
        <v>1</v>
      </c>
      <c r="AE248" s="8">
        <v>1</v>
      </c>
      <c r="AF248" s="10">
        <f t="shared" si="10"/>
        <v>10.764262648008613</v>
      </c>
      <c r="AG248" s="9">
        <f t="shared" si="11"/>
        <v>0</v>
      </c>
    </row>
    <row r="249" spans="1:33" x14ac:dyDescent="0.2">
      <c r="A249" s="5" t="s">
        <v>88</v>
      </c>
      <c r="B249" s="5" t="s">
        <v>89</v>
      </c>
      <c r="C249" s="5" t="s">
        <v>108</v>
      </c>
      <c r="D249" s="7">
        <v>43679</v>
      </c>
      <c r="E249" s="8">
        <v>3</v>
      </c>
      <c r="F249" s="8" t="s">
        <v>90</v>
      </c>
      <c r="G249" s="5" t="s">
        <v>54</v>
      </c>
      <c r="H249" s="8">
        <v>4.5</v>
      </c>
      <c r="AB249" s="11">
        <f t="shared" si="9"/>
        <v>4.5</v>
      </c>
      <c r="AD249" s="8">
        <v>1</v>
      </c>
      <c r="AE249" s="8">
        <v>1</v>
      </c>
      <c r="AF249" s="10">
        <f t="shared" si="10"/>
        <v>10.764262648008613</v>
      </c>
      <c r="AG249" s="9">
        <f t="shared" si="11"/>
        <v>0</v>
      </c>
    </row>
    <row r="250" spans="1:33" x14ac:dyDescent="0.2">
      <c r="A250" s="5" t="s">
        <v>88</v>
      </c>
      <c r="B250" s="5" t="s">
        <v>89</v>
      </c>
      <c r="C250" s="5" t="s">
        <v>108</v>
      </c>
      <c r="D250" s="7">
        <v>43679</v>
      </c>
      <c r="E250" s="8">
        <v>3</v>
      </c>
      <c r="F250" s="8" t="s">
        <v>94</v>
      </c>
      <c r="G250" s="5" t="s">
        <v>54</v>
      </c>
      <c r="H250" s="8">
        <v>6</v>
      </c>
      <c r="AB250" s="11">
        <f t="shared" si="9"/>
        <v>6</v>
      </c>
      <c r="AD250" s="8">
        <v>1</v>
      </c>
      <c r="AE250" s="8">
        <v>1</v>
      </c>
      <c r="AF250" s="10">
        <f t="shared" si="10"/>
        <v>10.764262648008613</v>
      </c>
      <c r="AG250" s="9">
        <f t="shared" si="11"/>
        <v>0</v>
      </c>
    </row>
    <row r="251" spans="1:33" x14ac:dyDescent="0.2">
      <c r="A251" s="5" t="s">
        <v>88</v>
      </c>
      <c r="B251" s="5" t="s">
        <v>89</v>
      </c>
      <c r="C251" s="5" t="s">
        <v>108</v>
      </c>
      <c r="D251" s="7">
        <v>43679</v>
      </c>
      <c r="E251" s="8">
        <v>3</v>
      </c>
      <c r="F251" s="8" t="s">
        <v>90</v>
      </c>
      <c r="G251" s="5" t="s">
        <v>32</v>
      </c>
      <c r="H251" s="8">
        <v>5</v>
      </c>
      <c r="I251" s="8">
        <v>3</v>
      </c>
      <c r="J251" s="8">
        <v>4</v>
      </c>
      <c r="K251" s="8">
        <v>3</v>
      </c>
      <c r="L251" s="8">
        <v>4.5</v>
      </c>
      <c r="M251" s="8">
        <v>4</v>
      </c>
      <c r="N251" s="8">
        <v>3.5</v>
      </c>
      <c r="O251" s="8">
        <v>5</v>
      </c>
      <c r="P251" s="8">
        <v>3.5</v>
      </c>
      <c r="Q251" s="8">
        <v>4.5</v>
      </c>
      <c r="R251" s="8">
        <v>3</v>
      </c>
      <c r="S251" s="8">
        <v>4</v>
      </c>
      <c r="T251" s="8">
        <v>2.5</v>
      </c>
      <c r="U251" s="8">
        <v>5</v>
      </c>
      <c r="V251" s="8">
        <v>4</v>
      </c>
      <c r="W251" s="8">
        <v>4</v>
      </c>
      <c r="X251" s="8">
        <v>3</v>
      </c>
      <c r="Y251" s="8">
        <v>3</v>
      </c>
      <c r="Z251" s="8">
        <v>3.5</v>
      </c>
      <c r="AA251" s="8">
        <v>3</v>
      </c>
      <c r="AB251" s="11">
        <f t="shared" si="9"/>
        <v>3.75</v>
      </c>
      <c r="AD251" s="8">
        <v>1</v>
      </c>
      <c r="AE251" s="8">
        <v>110</v>
      </c>
      <c r="AF251" s="10">
        <f t="shared" si="10"/>
        <v>1184.0688912809474</v>
      </c>
      <c r="AG251" s="9">
        <f t="shared" si="11"/>
        <v>0</v>
      </c>
    </row>
    <row r="252" spans="1:33" x14ac:dyDescent="0.2">
      <c r="A252" s="5" t="s">
        <v>88</v>
      </c>
      <c r="B252" s="5" t="s">
        <v>89</v>
      </c>
      <c r="C252" s="5" t="s">
        <v>108</v>
      </c>
      <c r="D252" s="7">
        <v>43679</v>
      </c>
      <c r="E252" s="8">
        <v>2</v>
      </c>
      <c r="F252" s="8" t="s">
        <v>90</v>
      </c>
      <c r="G252" s="5" t="s">
        <v>32</v>
      </c>
      <c r="H252" s="8">
        <v>5</v>
      </c>
      <c r="I252" s="8">
        <v>3</v>
      </c>
      <c r="J252" s="8">
        <v>3.5</v>
      </c>
      <c r="K252" s="8">
        <v>4</v>
      </c>
      <c r="L252" s="8">
        <v>4</v>
      </c>
      <c r="M252" s="8">
        <v>5</v>
      </c>
      <c r="N252" s="8">
        <v>3.25</v>
      </c>
      <c r="O252" s="8">
        <v>5</v>
      </c>
      <c r="P252" s="8">
        <v>3.25</v>
      </c>
      <c r="Q252" s="8">
        <v>3.5</v>
      </c>
      <c r="R252" s="8">
        <v>5.5</v>
      </c>
      <c r="S252" s="8">
        <v>4</v>
      </c>
      <c r="T252" s="8">
        <v>2.75</v>
      </c>
      <c r="U252" s="8">
        <v>3.5</v>
      </c>
      <c r="V252" s="8">
        <v>4</v>
      </c>
      <c r="W252" s="8">
        <v>5</v>
      </c>
      <c r="X252" s="8">
        <v>3.25</v>
      </c>
      <c r="Y252" s="8">
        <v>3</v>
      </c>
      <c r="Z252" s="8">
        <v>5</v>
      </c>
      <c r="AA252" s="8">
        <v>6</v>
      </c>
      <c r="AB252" s="11">
        <f t="shared" si="9"/>
        <v>4.0750000000000002</v>
      </c>
      <c r="AD252" s="8">
        <v>1</v>
      </c>
      <c r="AE252" s="8">
        <v>37</v>
      </c>
      <c r="AF252" s="10">
        <f t="shared" si="10"/>
        <v>398.27771797631863</v>
      </c>
      <c r="AG252" s="9">
        <f t="shared" si="11"/>
        <v>0</v>
      </c>
    </row>
    <row r="253" spans="1:33" x14ac:dyDescent="0.2">
      <c r="A253" s="5" t="s">
        <v>88</v>
      </c>
      <c r="B253" s="5" t="s">
        <v>89</v>
      </c>
      <c r="C253" s="5" t="s">
        <v>108</v>
      </c>
      <c r="D253" s="7">
        <v>43679</v>
      </c>
      <c r="E253" s="8">
        <v>1</v>
      </c>
      <c r="F253" s="8" t="s">
        <v>90</v>
      </c>
      <c r="G253" s="5" t="s">
        <v>32</v>
      </c>
      <c r="H253" s="8">
        <v>6</v>
      </c>
      <c r="I253" s="8">
        <v>5</v>
      </c>
      <c r="J253" s="8">
        <v>6.5</v>
      </c>
      <c r="K253" s="8">
        <v>3</v>
      </c>
      <c r="L253" s="8">
        <v>6</v>
      </c>
      <c r="M253" s="8">
        <v>3</v>
      </c>
      <c r="N253" s="8">
        <v>3</v>
      </c>
      <c r="O253" s="8">
        <v>4</v>
      </c>
      <c r="P253" s="8">
        <v>5</v>
      </c>
      <c r="Q253" s="8">
        <v>5</v>
      </c>
      <c r="R253" s="8">
        <v>5</v>
      </c>
      <c r="S253" s="8">
        <v>4</v>
      </c>
      <c r="T253" s="8">
        <v>4.5</v>
      </c>
      <c r="U253" s="8">
        <v>3</v>
      </c>
      <c r="V253" s="8">
        <v>4</v>
      </c>
      <c r="W253" s="8">
        <v>5.5</v>
      </c>
      <c r="X253" s="8">
        <v>5</v>
      </c>
      <c r="AB253" s="11">
        <f t="shared" si="9"/>
        <v>4.5588235294117645</v>
      </c>
      <c r="AD253" s="8">
        <v>1</v>
      </c>
      <c r="AE253" s="8">
        <v>17</v>
      </c>
      <c r="AF253" s="10">
        <f t="shared" si="10"/>
        <v>182.99246501614641</v>
      </c>
      <c r="AG253" s="9">
        <f t="shared" si="11"/>
        <v>0</v>
      </c>
    </row>
    <row r="254" spans="1:33" x14ac:dyDescent="0.2">
      <c r="A254" s="5" t="s">
        <v>88</v>
      </c>
      <c r="B254" s="5" t="s">
        <v>89</v>
      </c>
      <c r="C254" s="5" t="s">
        <v>108</v>
      </c>
      <c r="D254" s="7">
        <v>43679</v>
      </c>
      <c r="E254" s="8">
        <v>3</v>
      </c>
      <c r="F254" s="8" t="s">
        <v>94</v>
      </c>
      <c r="G254" s="5" t="s">
        <v>32</v>
      </c>
      <c r="H254" s="8">
        <v>5.5</v>
      </c>
      <c r="I254" s="8">
        <v>4.5</v>
      </c>
      <c r="J254" s="8">
        <v>5</v>
      </c>
      <c r="K254" s="8">
        <v>5</v>
      </c>
      <c r="L254" s="8">
        <v>6.5</v>
      </c>
      <c r="M254" s="8">
        <v>5</v>
      </c>
      <c r="N254" s="8">
        <v>4</v>
      </c>
      <c r="O254" s="8">
        <v>5</v>
      </c>
      <c r="P254" s="8">
        <v>2</v>
      </c>
      <c r="Q254" s="8">
        <v>3</v>
      </c>
      <c r="R254" s="8">
        <v>5</v>
      </c>
      <c r="S254" s="8">
        <v>5</v>
      </c>
      <c r="T254" s="8">
        <v>4</v>
      </c>
      <c r="U254" s="8">
        <v>3</v>
      </c>
      <c r="V254" s="8">
        <v>3</v>
      </c>
      <c r="W254" s="8">
        <v>4</v>
      </c>
      <c r="X254" s="8">
        <v>5</v>
      </c>
      <c r="Y254" s="8">
        <v>3</v>
      </c>
      <c r="Z254" s="8">
        <v>4</v>
      </c>
      <c r="AA254" s="8">
        <v>5</v>
      </c>
      <c r="AB254" s="11">
        <f t="shared" si="9"/>
        <v>4.3250000000000002</v>
      </c>
      <c r="AD254" s="8">
        <v>1</v>
      </c>
      <c r="AE254" s="8">
        <v>28</v>
      </c>
      <c r="AF254" s="10">
        <f t="shared" si="10"/>
        <v>301.39935414424116</v>
      </c>
      <c r="AG254" s="9">
        <f t="shared" si="11"/>
        <v>0</v>
      </c>
    </row>
    <row r="255" spans="1:33" x14ac:dyDescent="0.2">
      <c r="A255" s="5" t="s">
        <v>88</v>
      </c>
      <c r="B255" s="5" t="s">
        <v>89</v>
      </c>
      <c r="C255" s="5" t="s">
        <v>108</v>
      </c>
      <c r="D255" s="7">
        <v>43679</v>
      </c>
      <c r="E255" s="8">
        <v>2</v>
      </c>
      <c r="F255" s="8" t="s">
        <v>94</v>
      </c>
      <c r="G255" s="5" t="s">
        <v>32</v>
      </c>
      <c r="H255" s="8">
        <v>6</v>
      </c>
      <c r="I255" s="8">
        <v>5.25</v>
      </c>
      <c r="J255" s="8">
        <v>5</v>
      </c>
      <c r="K255" s="8">
        <v>5</v>
      </c>
      <c r="L255" s="8">
        <v>6</v>
      </c>
      <c r="M255" s="8">
        <v>4</v>
      </c>
      <c r="N255" s="8">
        <v>5</v>
      </c>
      <c r="O255" s="8">
        <v>4</v>
      </c>
      <c r="P255" s="8">
        <v>5</v>
      </c>
      <c r="Q255" s="8">
        <v>6</v>
      </c>
      <c r="R255" s="8">
        <v>5</v>
      </c>
      <c r="S255" s="8">
        <v>4.25</v>
      </c>
      <c r="T255" s="8">
        <v>4.25</v>
      </c>
      <c r="U255" s="8">
        <v>5</v>
      </c>
      <c r="V255" s="8">
        <v>4</v>
      </c>
      <c r="W255" s="8">
        <v>5</v>
      </c>
      <c r="X255" s="8">
        <v>5</v>
      </c>
      <c r="Y255" s="8">
        <v>3</v>
      </c>
      <c r="Z255" s="8">
        <v>6</v>
      </c>
      <c r="AA255" s="8">
        <v>6</v>
      </c>
      <c r="AB255" s="11">
        <f t="shared" si="9"/>
        <v>4.9375</v>
      </c>
      <c r="AD255" s="8">
        <v>1</v>
      </c>
      <c r="AE255" s="8">
        <v>21</v>
      </c>
      <c r="AF255" s="10">
        <f t="shared" si="10"/>
        <v>226.04951560818085</v>
      </c>
      <c r="AG255" s="9">
        <f t="shared" si="11"/>
        <v>0</v>
      </c>
    </row>
    <row r="256" spans="1:33" x14ac:dyDescent="0.2">
      <c r="A256" s="5" t="s">
        <v>88</v>
      </c>
      <c r="B256" s="5" t="s">
        <v>89</v>
      </c>
      <c r="C256" s="5" t="s">
        <v>108</v>
      </c>
      <c r="D256" s="7">
        <v>43679</v>
      </c>
      <c r="E256" s="8">
        <v>1</v>
      </c>
      <c r="F256" s="8" t="s">
        <v>94</v>
      </c>
      <c r="G256" s="5" t="s">
        <v>32</v>
      </c>
      <c r="H256" s="8">
        <v>3</v>
      </c>
      <c r="I256" s="8">
        <v>3</v>
      </c>
      <c r="J256" s="8">
        <v>5</v>
      </c>
      <c r="K256" s="8">
        <v>3</v>
      </c>
      <c r="L256" s="8">
        <v>4</v>
      </c>
      <c r="M256" s="8">
        <v>2</v>
      </c>
      <c r="N256" s="8">
        <v>3</v>
      </c>
      <c r="O256" s="8">
        <v>4</v>
      </c>
      <c r="P256" s="8">
        <v>5</v>
      </c>
      <c r="Q256" s="8">
        <v>3</v>
      </c>
      <c r="R256" s="8">
        <v>3.5</v>
      </c>
      <c r="S256" s="8">
        <v>5.75</v>
      </c>
      <c r="T256" s="8">
        <v>3.5</v>
      </c>
      <c r="U256" s="8">
        <v>3.5</v>
      </c>
      <c r="V256" s="8">
        <v>3.5</v>
      </c>
      <c r="W256" s="8">
        <v>4.5</v>
      </c>
      <c r="X256" s="8">
        <v>4.5</v>
      </c>
      <c r="Y256" s="8">
        <v>5</v>
      </c>
      <c r="Z256" s="8">
        <v>4.5</v>
      </c>
      <c r="AA256" s="8">
        <v>4</v>
      </c>
      <c r="AB256" s="11">
        <f t="shared" si="9"/>
        <v>3.8624999999999998</v>
      </c>
      <c r="AD256" s="8">
        <v>1</v>
      </c>
      <c r="AE256" s="8">
        <v>40</v>
      </c>
      <c r="AF256" s="10">
        <f t="shared" si="10"/>
        <v>430.57050592034449</v>
      </c>
      <c r="AG256" s="9">
        <f t="shared" si="11"/>
        <v>0</v>
      </c>
    </row>
    <row r="257" spans="1:34" x14ac:dyDescent="0.2">
      <c r="A257" s="5" t="s">
        <v>88</v>
      </c>
      <c r="B257" s="5" t="s">
        <v>89</v>
      </c>
      <c r="C257" s="5" t="s">
        <v>108</v>
      </c>
      <c r="D257" s="7">
        <v>43679</v>
      </c>
      <c r="E257" s="8">
        <v>3</v>
      </c>
      <c r="F257" s="8" t="s">
        <v>90</v>
      </c>
      <c r="G257" s="5" t="s">
        <v>97</v>
      </c>
      <c r="H257" s="8">
        <v>4</v>
      </c>
      <c r="I257" s="8">
        <v>4</v>
      </c>
      <c r="AB257" s="11">
        <f t="shared" si="9"/>
        <v>4</v>
      </c>
      <c r="AD257" s="8">
        <v>1</v>
      </c>
      <c r="AE257" s="8">
        <v>2</v>
      </c>
      <c r="AF257" s="10">
        <f t="shared" si="10"/>
        <v>21.528525296017225</v>
      </c>
      <c r="AG257" s="9">
        <f t="shared" si="11"/>
        <v>0</v>
      </c>
    </row>
    <row r="258" spans="1:34" x14ac:dyDescent="0.2">
      <c r="A258" s="5" t="s">
        <v>88</v>
      </c>
      <c r="B258" s="5" t="s">
        <v>89</v>
      </c>
      <c r="C258" s="5" t="s">
        <v>108</v>
      </c>
      <c r="D258" s="7">
        <v>43679</v>
      </c>
      <c r="E258" s="8">
        <v>1</v>
      </c>
      <c r="F258" s="8" t="s">
        <v>94</v>
      </c>
      <c r="G258" s="5" t="s">
        <v>97</v>
      </c>
      <c r="H258" s="8">
        <v>3.5</v>
      </c>
      <c r="I258" s="8">
        <v>3.5</v>
      </c>
      <c r="AB258" s="11">
        <f t="shared" ref="AB258:AB321" si="12">AVERAGE(H258:AA258)</f>
        <v>3.5</v>
      </c>
      <c r="AD258" s="8">
        <v>1</v>
      </c>
      <c r="AE258" s="8">
        <v>2</v>
      </c>
      <c r="AF258" s="10">
        <f t="shared" ref="AF258:AF321" si="13">(AE258/0.0929)*AD258</f>
        <v>21.528525296017225</v>
      </c>
      <c r="AG258" s="9">
        <f t="shared" ref="AG258:AG321" si="14">AC258*AF258</f>
        <v>0</v>
      </c>
    </row>
    <row r="259" spans="1:34" x14ac:dyDescent="0.2">
      <c r="A259" s="5" t="s">
        <v>88</v>
      </c>
      <c r="B259" s="5" t="s">
        <v>89</v>
      </c>
      <c r="C259" s="5" t="s">
        <v>108</v>
      </c>
      <c r="D259" s="7">
        <v>43679</v>
      </c>
      <c r="E259" s="8">
        <v>1</v>
      </c>
      <c r="F259" s="8" t="s">
        <v>90</v>
      </c>
      <c r="G259" s="5" t="s">
        <v>110</v>
      </c>
      <c r="H259" s="8">
        <v>9</v>
      </c>
      <c r="I259" s="8">
        <v>6.5</v>
      </c>
      <c r="J259" s="8">
        <v>11</v>
      </c>
      <c r="AB259" s="11">
        <f t="shared" si="12"/>
        <v>8.8333333333333339</v>
      </c>
      <c r="AD259" s="8">
        <v>1</v>
      </c>
      <c r="AE259" s="8">
        <v>3</v>
      </c>
      <c r="AF259" s="10">
        <f t="shared" si="13"/>
        <v>32.292787944025832</v>
      </c>
      <c r="AG259" s="9">
        <f t="shared" si="14"/>
        <v>0</v>
      </c>
    </row>
    <row r="260" spans="1:34" x14ac:dyDescent="0.2">
      <c r="A260" s="5" t="s">
        <v>88</v>
      </c>
      <c r="B260" s="5" t="s">
        <v>89</v>
      </c>
      <c r="C260" s="5" t="s">
        <v>108</v>
      </c>
      <c r="D260" s="7">
        <v>43679</v>
      </c>
      <c r="E260" s="8">
        <v>2</v>
      </c>
      <c r="F260" s="8" t="s">
        <v>90</v>
      </c>
      <c r="G260" s="5" t="s">
        <v>111</v>
      </c>
      <c r="H260" s="8">
        <v>3.5</v>
      </c>
      <c r="AB260" s="11">
        <f t="shared" si="12"/>
        <v>3.5</v>
      </c>
      <c r="AD260" s="8">
        <v>1</v>
      </c>
      <c r="AE260" s="8">
        <v>1</v>
      </c>
      <c r="AF260" s="10">
        <f t="shared" si="13"/>
        <v>10.764262648008613</v>
      </c>
      <c r="AG260" s="9">
        <f t="shared" si="14"/>
        <v>0</v>
      </c>
    </row>
    <row r="261" spans="1:34" x14ac:dyDescent="0.2">
      <c r="A261" s="5" t="s">
        <v>88</v>
      </c>
      <c r="B261" s="5" t="s">
        <v>89</v>
      </c>
      <c r="C261" s="5" t="s">
        <v>108</v>
      </c>
      <c r="D261" s="7">
        <v>43679</v>
      </c>
      <c r="E261" s="8">
        <v>2</v>
      </c>
      <c r="F261" s="8" t="s">
        <v>94</v>
      </c>
      <c r="G261" s="5" t="s">
        <v>116</v>
      </c>
      <c r="H261" s="8">
        <v>10</v>
      </c>
      <c r="AB261" s="11">
        <f t="shared" si="12"/>
        <v>10</v>
      </c>
      <c r="AD261" s="8">
        <v>1</v>
      </c>
      <c r="AE261" s="8">
        <v>1</v>
      </c>
      <c r="AF261" s="10">
        <f t="shared" si="13"/>
        <v>10.764262648008613</v>
      </c>
      <c r="AG261" s="9">
        <f t="shared" si="14"/>
        <v>0</v>
      </c>
    </row>
    <row r="262" spans="1:34" x14ac:dyDescent="0.2">
      <c r="A262" s="5" t="s">
        <v>88</v>
      </c>
      <c r="B262" s="5" t="s">
        <v>89</v>
      </c>
      <c r="C262" s="5" t="s">
        <v>108</v>
      </c>
      <c r="D262" s="7">
        <v>43679</v>
      </c>
      <c r="E262" s="8">
        <v>3</v>
      </c>
      <c r="F262" s="8" t="s">
        <v>90</v>
      </c>
      <c r="G262" s="5" t="s">
        <v>112</v>
      </c>
      <c r="H262" s="8">
        <v>3.5</v>
      </c>
      <c r="AB262" s="11">
        <f t="shared" si="12"/>
        <v>3.5</v>
      </c>
      <c r="AD262" s="8">
        <v>1</v>
      </c>
      <c r="AE262" s="8">
        <v>1</v>
      </c>
      <c r="AF262" s="10">
        <f t="shared" si="13"/>
        <v>10.764262648008613</v>
      </c>
      <c r="AG262" s="9">
        <f t="shared" si="14"/>
        <v>0</v>
      </c>
    </row>
    <row r="263" spans="1:34" x14ac:dyDescent="0.2">
      <c r="A263" s="5" t="s">
        <v>88</v>
      </c>
      <c r="B263" s="5" t="s">
        <v>89</v>
      </c>
      <c r="C263" s="5" t="s">
        <v>108</v>
      </c>
      <c r="D263" s="7">
        <v>43679</v>
      </c>
      <c r="E263" s="8">
        <v>1</v>
      </c>
      <c r="F263" s="8" t="s">
        <v>94</v>
      </c>
      <c r="G263" s="5" t="s">
        <v>118</v>
      </c>
      <c r="H263" s="8">
        <v>5</v>
      </c>
      <c r="AB263" s="11">
        <f t="shared" si="12"/>
        <v>5</v>
      </c>
      <c r="AD263" s="8">
        <v>1</v>
      </c>
      <c r="AE263" s="8">
        <v>1</v>
      </c>
      <c r="AF263" s="10">
        <f t="shared" si="13"/>
        <v>10.764262648008613</v>
      </c>
      <c r="AG263" s="9">
        <f t="shared" si="14"/>
        <v>0</v>
      </c>
    </row>
    <row r="264" spans="1:34" x14ac:dyDescent="0.2">
      <c r="A264" s="5" t="s">
        <v>88</v>
      </c>
      <c r="B264" s="5" t="s">
        <v>89</v>
      </c>
      <c r="C264" s="5" t="s">
        <v>108</v>
      </c>
      <c r="D264" s="7">
        <v>43679</v>
      </c>
      <c r="E264" s="8">
        <v>1</v>
      </c>
      <c r="F264" s="8" t="s">
        <v>90</v>
      </c>
      <c r="G264" s="5" t="s">
        <v>109</v>
      </c>
      <c r="H264" s="8">
        <v>11</v>
      </c>
      <c r="I264" s="8">
        <v>3</v>
      </c>
      <c r="AB264" s="11">
        <f t="shared" si="12"/>
        <v>7</v>
      </c>
      <c r="AD264" s="8">
        <v>1</v>
      </c>
      <c r="AE264" s="8">
        <v>2</v>
      </c>
      <c r="AF264" s="10">
        <f t="shared" si="13"/>
        <v>21.528525296017225</v>
      </c>
      <c r="AG264" s="9">
        <f t="shared" si="14"/>
        <v>0</v>
      </c>
    </row>
    <row r="265" spans="1:34" x14ac:dyDescent="0.2">
      <c r="A265" s="5" t="s">
        <v>88</v>
      </c>
      <c r="B265" s="5" t="s">
        <v>89</v>
      </c>
      <c r="C265" s="5" t="s">
        <v>108</v>
      </c>
      <c r="D265" s="7">
        <v>43679</v>
      </c>
      <c r="E265" s="8">
        <v>3</v>
      </c>
      <c r="F265" s="8" t="s">
        <v>94</v>
      </c>
      <c r="G265" s="5" t="s">
        <v>115</v>
      </c>
      <c r="H265" s="8">
        <v>8</v>
      </c>
      <c r="AB265" s="11">
        <f t="shared" si="12"/>
        <v>8</v>
      </c>
      <c r="AD265" s="8">
        <v>1</v>
      </c>
      <c r="AE265" s="8">
        <v>1</v>
      </c>
      <c r="AF265" s="10">
        <f t="shared" si="13"/>
        <v>10.764262648008613</v>
      </c>
      <c r="AG265" s="9">
        <f t="shared" si="14"/>
        <v>0</v>
      </c>
    </row>
    <row r="266" spans="1:34" x14ac:dyDescent="0.2">
      <c r="A266" s="5" t="s">
        <v>88</v>
      </c>
      <c r="B266" s="5" t="s">
        <v>89</v>
      </c>
      <c r="C266" s="5" t="s">
        <v>108</v>
      </c>
      <c r="D266" s="7">
        <v>43679</v>
      </c>
      <c r="E266" s="8">
        <v>2</v>
      </c>
      <c r="F266" s="8" t="s">
        <v>94</v>
      </c>
      <c r="G266" s="5" t="s">
        <v>117</v>
      </c>
      <c r="H266" s="8">
        <v>8.25</v>
      </c>
      <c r="AB266" s="11">
        <f t="shared" si="12"/>
        <v>8.25</v>
      </c>
      <c r="AD266" s="8">
        <v>1</v>
      </c>
      <c r="AE266" s="8">
        <v>1</v>
      </c>
      <c r="AF266" s="10">
        <f t="shared" si="13"/>
        <v>10.764262648008613</v>
      </c>
      <c r="AG266" s="9">
        <f t="shared" si="14"/>
        <v>0</v>
      </c>
    </row>
    <row r="267" spans="1:34" x14ac:dyDescent="0.2">
      <c r="A267" s="5" t="s">
        <v>88</v>
      </c>
      <c r="B267" s="5" t="s">
        <v>89</v>
      </c>
      <c r="C267" s="5" t="s">
        <v>108</v>
      </c>
      <c r="D267" s="7">
        <v>43679</v>
      </c>
      <c r="E267" s="8">
        <v>3</v>
      </c>
      <c r="F267" s="8" t="s">
        <v>90</v>
      </c>
      <c r="G267" s="5" t="s">
        <v>73</v>
      </c>
      <c r="H267" s="8">
        <v>1.25</v>
      </c>
      <c r="AB267" s="11">
        <f t="shared" si="12"/>
        <v>1.25</v>
      </c>
      <c r="AD267" s="8">
        <v>1</v>
      </c>
      <c r="AE267" s="8">
        <v>1</v>
      </c>
      <c r="AF267" s="10">
        <f t="shared" si="13"/>
        <v>10.764262648008613</v>
      </c>
      <c r="AG267" s="9">
        <f t="shared" si="14"/>
        <v>0</v>
      </c>
      <c r="AH267" s="5" t="s">
        <v>93</v>
      </c>
    </row>
    <row r="268" spans="1:34" x14ac:dyDescent="0.2">
      <c r="A268" s="5" t="s">
        <v>88</v>
      </c>
      <c r="B268" s="5" t="s">
        <v>89</v>
      </c>
      <c r="C268" s="5" t="s">
        <v>108</v>
      </c>
      <c r="D268" s="7">
        <v>43679</v>
      </c>
      <c r="E268" s="8">
        <v>3</v>
      </c>
      <c r="F268" s="8" t="s">
        <v>90</v>
      </c>
      <c r="G268" s="5" t="s">
        <v>75</v>
      </c>
      <c r="H268" s="8">
        <v>1.25</v>
      </c>
      <c r="AB268" s="11">
        <f t="shared" si="12"/>
        <v>1.25</v>
      </c>
      <c r="AD268" s="8">
        <v>1</v>
      </c>
      <c r="AE268" s="8">
        <v>1</v>
      </c>
      <c r="AF268" s="10">
        <f t="shared" si="13"/>
        <v>10.764262648008613</v>
      </c>
      <c r="AG268" s="9">
        <f t="shared" si="14"/>
        <v>0</v>
      </c>
    </row>
    <row r="269" spans="1:34" x14ac:dyDescent="0.2">
      <c r="A269" s="5" t="s">
        <v>88</v>
      </c>
      <c r="B269" s="5" t="s">
        <v>89</v>
      </c>
      <c r="C269" s="5" t="s">
        <v>122</v>
      </c>
      <c r="D269" s="7">
        <v>43677</v>
      </c>
      <c r="E269" s="8">
        <v>1</v>
      </c>
      <c r="F269" s="8" t="s">
        <v>94</v>
      </c>
      <c r="G269" s="5" t="s">
        <v>31</v>
      </c>
      <c r="H269" s="8">
        <v>3.5</v>
      </c>
      <c r="AB269" s="11">
        <f t="shared" si="12"/>
        <v>3.5</v>
      </c>
      <c r="AD269" s="8">
        <v>1</v>
      </c>
      <c r="AE269" s="8">
        <v>1</v>
      </c>
      <c r="AF269" s="10">
        <f t="shared" si="13"/>
        <v>10.764262648008613</v>
      </c>
      <c r="AG269" s="9">
        <f t="shared" si="14"/>
        <v>0</v>
      </c>
      <c r="AH269" s="5" t="s">
        <v>92</v>
      </c>
    </row>
    <row r="270" spans="1:34" x14ac:dyDescent="0.2">
      <c r="A270" s="5" t="s">
        <v>88</v>
      </c>
      <c r="B270" s="5" t="s">
        <v>89</v>
      </c>
      <c r="C270" s="5" t="s">
        <v>122</v>
      </c>
      <c r="D270" s="7">
        <v>43677</v>
      </c>
      <c r="E270" s="8">
        <v>3</v>
      </c>
      <c r="F270" s="8" t="s">
        <v>94</v>
      </c>
      <c r="G270" s="5" t="s">
        <v>99</v>
      </c>
      <c r="H270" s="8">
        <v>7</v>
      </c>
      <c r="AB270" s="11">
        <f t="shared" si="12"/>
        <v>7</v>
      </c>
      <c r="AD270" s="8">
        <v>1</v>
      </c>
      <c r="AE270" s="8">
        <v>1</v>
      </c>
      <c r="AF270" s="10">
        <f t="shared" si="13"/>
        <v>10.764262648008613</v>
      </c>
      <c r="AG270" s="9">
        <f t="shared" si="14"/>
        <v>0</v>
      </c>
    </row>
    <row r="271" spans="1:34" x14ac:dyDescent="0.2">
      <c r="A271" s="5" t="s">
        <v>88</v>
      </c>
      <c r="B271" s="5" t="s">
        <v>89</v>
      </c>
      <c r="C271" s="5" t="s">
        <v>122</v>
      </c>
      <c r="D271" s="7">
        <v>43677</v>
      </c>
      <c r="E271" s="8">
        <v>3</v>
      </c>
      <c r="F271" s="8" t="s">
        <v>90</v>
      </c>
      <c r="G271" s="5" t="s">
        <v>32</v>
      </c>
      <c r="H271" s="8">
        <v>4</v>
      </c>
      <c r="I271" s="8">
        <v>2</v>
      </c>
      <c r="J271" s="8">
        <v>3.5</v>
      </c>
      <c r="K271" s="8">
        <v>4</v>
      </c>
      <c r="L271" s="8">
        <v>4.25</v>
      </c>
      <c r="M271" s="8">
        <v>4</v>
      </c>
      <c r="N271" s="8">
        <v>4</v>
      </c>
      <c r="O271" s="8">
        <v>4</v>
      </c>
      <c r="P271" s="8">
        <v>4</v>
      </c>
      <c r="Q271" s="8">
        <v>3.5</v>
      </c>
      <c r="R271" s="8">
        <v>2.5</v>
      </c>
      <c r="S271" s="8">
        <v>3.5</v>
      </c>
      <c r="T271" s="8">
        <v>3</v>
      </c>
      <c r="U271" s="8">
        <v>2.5</v>
      </c>
      <c r="V271" s="8">
        <v>3.5</v>
      </c>
      <c r="W271" s="8">
        <v>3.75</v>
      </c>
      <c r="X271" s="8">
        <v>4</v>
      </c>
      <c r="Y271" s="8">
        <v>2.5</v>
      </c>
      <c r="Z271" s="8">
        <v>3.5</v>
      </c>
      <c r="AA271" s="8">
        <v>2.25</v>
      </c>
      <c r="AB271" s="11">
        <f t="shared" si="12"/>
        <v>3.4125000000000001</v>
      </c>
      <c r="AD271" s="8">
        <v>1</v>
      </c>
      <c r="AE271" s="8">
        <v>27</v>
      </c>
      <c r="AF271" s="10">
        <f t="shared" si="13"/>
        <v>290.63509149623252</v>
      </c>
      <c r="AG271" s="9">
        <f t="shared" si="14"/>
        <v>0</v>
      </c>
    </row>
    <row r="272" spans="1:34" x14ac:dyDescent="0.2">
      <c r="A272" s="5" t="s">
        <v>88</v>
      </c>
      <c r="B272" s="5" t="s">
        <v>89</v>
      </c>
      <c r="C272" s="5" t="s">
        <v>122</v>
      </c>
      <c r="D272" s="7">
        <v>43677</v>
      </c>
      <c r="E272" s="8">
        <v>2</v>
      </c>
      <c r="F272" s="8" t="s">
        <v>90</v>
      </c>
      <c r="G272" s="5" t="s">
        <v>32</v>
      </c>
      <c r="H272" s="8">
        <v>2</v>
      </c>
      <c r="I272" s="8">
        <v>4.5</v>
      </c>
      <c r="J272" s="8">
        <v>3.5</v>
      </c>
      <c r="K272" s="8">
        <v>3.25</v>
      </c>
      <c r="L272" s="8">
        <v>5.25</v>
      </c>
      <c r="M272" s="8">
        <v>5.5</v>
      </c>
      <c r="N272" s="8">
        <v>4.5</v>
      </c>
      <c r="O272" s="8">
        <v>2</v>
      </c>
      <c r="P272" s="8">
        <v>3.5</v>
      </c>
      <c r="Q272" s="8">
        <v>3.5</v>
      </c>
      <c r="R272" s="8">
        <v>4</v>
      </c>
      <c r="S272" s="8">
        <v>6</v>
      </c>
      <c r="T272" s="8">
        <v>4</v>
      </c>
      <c r="U272" s="8">
        <v>3.25</v>
      </c>
      <c r="V272" s="8">
        <v>4</v>
      </c>
      <c r="W272" s="8">
        <v>3</v>
      </c>
      <c r="X272" s="8">
        <v>3.5</v>
      </c>
      <c r="Y272" s="8">
        <v>5</v>
      </c>
      <c r="Z272" s="8">
        <v>5</v>
      </c>
      <c r="AA272" s="8">
        <v>4.5</v>
      </c>
      <c r="AB272" s="11">
        <f t="shared" si="12"/>
        <v>3.9874999999999998</v>
      </c>
      <c r="AD272" s="8">
        <v>1</v>
      </c>
      <c r="AE272" s="8">
        <v>22</v>
      </c>
      <c r="AF272" s="10">
        <f t="shared" si="13"/>
        <v>236.81377825618947</v>
      </c>
      <c r="AG272" s="9">
        <f t="shared" si="14"/>
        <v>0</v>
      </c>
    </row>
    <row r="273" spans="1:34" x14ac:dyDescent="0.2">
      <c r="A273" s="5" t="s">
        <v>88</v>
      </c>
      <c r="B273" s="5" t="s">
        <v>89</v>
      </c>
      <c r="C273" s="5" t="s">
        <v>122</v>
      </c>
      <c r="D273" s="7">
        <v>43677</v>
      </c>
      <c r="E273" s="8">
        <v>1</v>
      </c>
      <c r="F273" s="8" t="s">
        <v>90</v>
      </c>
      <c r="G273" s="5" t="s">
        <v>32</v>
      </c>
      <c r="H273" s="8">
        <v>3.75</v>
      </c>
      <c r="I273" s="8">
        <v>4.5</v>
      </c>
      <c r="J273" s="8">
        <v>5</v>
      </c>
      <c r="K273" s="8">
        <v>5.5</v>
      </c>
      <c r="L273" s="8">
        <v>4</v>
      </c>
      <c r="M273" s="8">
        <v>4.25</v>
      </c>
      <c r="N273" s="8">
        <v>5.5</v>
      </c>
      <c r="O273" s="8">
        <v>3.5</v>
      </c>
      <c r="P273" s="8">
        <v>3</v>
      </c>
      <c r="Q273" s="8">
        <v>6</v>
      </c>
      <c r="R273" s="8">
        <v>2</v>
      </c>
      <c r="S273" s="8">
        <v>4</v>
      </c>
      <c r="T273" s="8">
        <v>4</v>
      </c>
      <c r="U273" s="8">
        <v>7</v>
      </c>
      <c r="V273" s="8">
        <v>5.5</v>
      </c>
      <c r="W273" s="8">
        <v>4</v>
      </c>
      <c r="X273" s="8">
        <v>6</v>
      </c>
      <c r="Y273" s="8">
        <v>5.5</v>
      </c>
      <c r="Z273" s="8">
        <v>6.5</v>
      </c>
      <c r="AA273" s="8">
        <v>3.5</v>
      </c>
      <c r="AB273" s="11">
        <f t="shared" si="12"/>
        <v>4.6500000000000004</v>
      </c>
      <c r="AD273" s="8">
        <v>1</v>
      </c>
      <c r="AE273" s="8">
        <v>33</v>
      </c>
      <c r="AF273" s="10">
        <f t="shared" si="13"/>
        <v>355.22066738428418</v>
      </c>
      <c r="AG273" s="9">
        <f t="shared" si="14"/>
        <v>0</v>
      </c>
    </row>
    <row r="274" spans="1:34" x14ac:dyDescent="0.2">
      <c r="A274" s="5" t="s">
        <v>88</v>
      </c>
      <c r="B274" s="5" t="s">
        <v>89</v>
      </c>
      <c r="C274" s="5" t="s">
        <v>122</v>
      </c>
      <c r="D274" s="7">
        <v>43677</v>
      </c>
      <c r="E274" s="8">
        <v>3</v>
      </c>
      <c r="F274" s="8" t="s">
        <v>94</v>
      </c>
      <c r="G274" s="5" t="s">
        <v>32</v>
      </c>
      <c r="H274" s="8">
        <v>5</v>
      </c>
      <c r="I274" s="8">
        <v>5</v>
      </c>
      <c r="J274" s="8">
        <v>7</v>
      </c>
      <c r="K274" s="8">
        <v>7</v>
      </c>
      <c r="L274" s="8">
        <v>3</v>
      </c>
      <c r="AB274" s="11">
        <f t="shared" si="12"/>
        <v>5.4</v>
      </c>
      <c r="AD274" s="8">
        <v>1</v>
      </c>
      <c r="AE274" s="8">
        <v>5</v>
      </c>
      <c r="AF274" s="10">
        <f t="shared" si="13"/>
        <v>53.821313240043061</v>
      </c>
      <c r="AG274" s="9">
        <f t="shared" si="14"/>
        <v>0</v>
      </c>
    </row>
    <row r="275" spans="1:34" x14ac:dyDescent="0.2">
      <c r="A275" s="5" t="s">
        <v>88</v>
      </c>
      <c r="B275" s="5" t="s">
        <v>89</v>
      </c>
      <c r="C275" s="5" t="s">
        <v>122</v>
      </c>
      <c r="D275" s="7">
        <v>43677</v>
      </c>
      <c r="E275" s="8">
        <v>2</v>
      </c>
      <c r="F275" s="8" t="s">
        <v>94</v>
      </c>
      <c r="G275" s="5" t="s">
        <v>32</v>
      </c>
      <c r="H275" s="8">
        <v>6</v>
      </c>
      <c r="I275" s="8">
        <v>7</v>
      </c>
      <c r="J275" s="8">
        <v>6</v>
      </c>
      <c r="K275" s="8">
        <v>6</v>
      </c>
      <c r="L275" s="8">
        <v>5.5</v>
      </c>
      <c r="AB275" s="11">
        <f t="shared" si="12"/>
        <v>6.1</v>
      </c>
      <c r="AD275" s="8">
        <v>1</v>
      </c>
      <c r="AE275" s="8">
        <v>5</v>
      </c>
      <c r="AF275" s="10">
        <f t="shared" si="13"/>
        <v>53.821313240043061</v>
      </c>
      <c r="AG275" s="9">
        <f t="shared" si="14"/>
        <v>0</v>
      </c>
    </row>
    <row r="276" spans="1:34" x14ac:dyDescent="0.2">
      <c r="A276" s="5" t="s">
        <v>88</v>
      </c>
      <c r="B276" s="5" t="s">
        <v>89</v>
      </c>
      <c r="C276" s="5" t="s">
        <v>122</v>
      </c>
      <c r="D276" s="7">
        <v>43677</v>
      </c>
      <c r="E276" s="8">
        <v>1</v>
      </c>
      <c r="F276" s="8" t="s">
        <v>94</v>
      </c>
      <c r="G276" s="5" t="s">
        <v>32</v>
      </c>
      <c r="H276" s="8">
        <v>6</v>
      </c>
      <c r="I276" s="8">
        <v>6</v>
      </c>
      <c r="J276" s="8">
        <v>6</v>
      </c>
      <c r="K276" s="8">
        <v>6</v>
      </c>
      <c r="L276" s="8">
        <v>6.5</v>
      </c>
      <c r="M276" s="8">
        <v>6</v>
      </c>
      <c r="N276" s="8">
        <v>4.25</v>
      </c>
      <c r="O276" s="8">
        <v>6</v>
      </c>
      <c r="P276" s="8">
        <v>6.5</v>
      </c>
      <c r="Q276" s="8">
        <v>6.5</v>
      </c>
      <c r="R276" s="8">
        <v>6</v>
      </c>
      <c r="S276" s="8">
        <v>6</v>
      </c>
      <c r="T276" s="8">
        <v>6</v>
      </c>
      <c r="U276" s="8">
        <v>6.5</v>
      </c>
      <c r="V276" s="8">
        <v>7.5</v>
      </c>
      <c r="W276" s="8">
        <v>7</v>
      </c>
      <c r="X276" s="8">
        <v>5</v>
      </c>
      <c r="Y276" s="8">
        <v>6</v>
      </c>
      <c r="Z276" s="8">
        <v>7</v>
      </c>
      <c r="AA276" s="8">
        <v>4</v>
      </c>
      <c r="AB276" s="11">
        <f t="shared" si="12"/>
        <v>6.0374999999999996</v>
      </c>
      <c r="AD276" s="8">
        <v>1</v>
      </c>
      <c r="AE276" s="8">
        <v>21</v>
      </c>
      <c r="AF276" s="10">
        <f t="shared" si="13"/>
        <v>226.04951560818085</v>
      </c>
      <c r="AG276" s="9">
        <f t="shared" si="14"/>
        <v>0</v>
      </c>
    </row>
    <row r="277" spans="1:34" x14ac:dyDescent="0.2">
      <c r="A277" s="5" t="s">
        <v>88</v>
      </c>
      <c r="B277" s="5" t="s">
        <v>89</v>
      </c>
      <c r="C277" s="5" t="s">
        <v>138</v>
      </c>
      <c r="D277" s="7">
        <v>43677</v>
      </c>
      <c r="E277" s="8">
        <v>3</v>
      </c>
      <c r="F277" s="8" t="s">
        <v>90</v>
      </c>
      <c r="G277" s="5" t="s">
        <v>46</v>
      </c>
      <c r="H277" s="8">
        <v>4.25</v>
      </c>
      <c r="AB277" s="11">
        <f t="shared" si="12"/>
        <v>4.25</v>
      </c>
      <c r="AD277" s="8">
        <v>1</v>
      </c>
      <c r="AE277" s="8">
        <v>1</v>
      </c>
      <c r="AF277" s="10">
        <f t="shared" si="13"/>
        <v>10.764262648008613</v>
      </c>
      <c r="AG277" s="9">
        <f t="shared" si="14"/>
        <v>0</v>
      </c>
    </row>
    <row r="278" spans="1:34" x14ac:dyDescent="0.2">
      <c r="A278" s="5" t="s">
        <v>88</v>
      </c>
      <c r="B278" s="5" t="s">
        <v>89</v>
      </c>
      <c r="C278" s="5" t="s">
        <v>138</v>
      </c>
      <c r="D278" s="7">
        <v>43677</v>
      </c>
      <c r="E278" s="8">
        <v>2</v>
      </c>
      <c r="F278" s="8" t="s">
        <v>90</v>
      </c>
      <c r="G278" s="5" t="s">
        <v>46</v>
      </c>
      <c r="H278" s="8">
        <v>5</v>
      </c>
      <c r="AB278" s="11">
        <f t="shared" si="12"/>
        <v>5</v>
      </c>
      <c r="AD278" s="8">
        <v>1</v>
      </c>
      <c r="AE278" s="8">
        <v>1</v>
      </c>
      <c r="AF278" s="10">
        <f t="shared" si="13"/>
        <v>10.764262648008613</v>
      </c>
      <c r="AG278" s="9">
        <f t="shared" si="14"/>
        <v>0</v>
      </c>
    </row>
    <row r="279" spans="1:34" x14ac:dyDescent="0.2">
      <c r="A279" s="5" t="s">
        <v>88</v>
      </c>
      <c r="B279" s="5" t="s">
        <v>89</v>
      </c>
      <c r="C279" s="5" t="s">
        <v>138</v>
      </c>
      <c r="D279" s="7">
        <v>43677</v>
      </c>
      <c r="E279" s="8">
        <v>2</v>
      </c>
      <c r="F279" s="8" t="s">
        <v>94</v>
      </c>
      <c r="G279" s="5" t="s">
        <v>46</v>
      </c>
      <c r="H279" s="8">
        <v>5</v>
      </c>
      <c r="AB279" s="11">
        <f t="shared" si="12"/>
        <v>5</v>
      </c>
      <c r="AD279" s="8">
        <v>1</v>
      </c>
      <c r="AE279" s="8">
        <v>1</v>
      </c>
      <c r="AF279" s="10">
        <f t="shared" si="13"/>
        <v>10.764262648008613</v>
      </c>
      <c r="AG279" s="9">
        <f t="shared" si="14"/>
        <v>0</v>
      </c>
    </row>
    <row r="280" spans="1:34" x14ac:dyDescent="0.2">
      <c r="A280" s="5" t="s">
        <v>88</v>
      </c>
      <c r="B280" s="5" t="s">
        <v>89</v>
      </c>
      <c r="C280" s="5" t="s">
        <v>138</v>
      </c>
      <c r="D280" s="7">
        <v>43677</v>
      </c>
      <c r="E280" s="8">
        <v>1</v>
      </c>
      <c r="F280" s="8" t="s">
        <v>94</v>
      </c>
      <c r="G280" s="5" t="s">
        <v>46</v>
      </c>
      <c r="H280" s="8">
        <v>5.5</v>
      </c>
      <c r="AB280" s="11">
        <f t="shared" si="12"/>
        <v>5.5</v>
      </c>
      <c r="AD280" s="8">
        <v>1</v>
      </c>
      <c r="AE280" s="8">
        <v>1</v>
      </c>
      <c r="AF280" s="10">
        <f t="shared" si="13"/>
        <v>10.764262648008613</v>
      </c>
      <c r="AG280" s="9">
        <f t="shared" si="14"/>
        <v>0</v>
      </c>
    </row>
    <row r="281" spans="1:34" x14ac:dyDescent="0.2">
      <c r="A281" s="5" t="s">
        <v>88</v>
      </c>
      <c r="B281" s="5" t="s">
        <v>89</v>
      </c>
      <c r="C281" s="5" t="s">
        <v>138</v>
      </c>
      <c r="D281" s="7">
        <v>43677</v>
      </c>
      <c r="E281" s="8">
        <v>3</v>
      </c>
      <c r="F281" s="8" t="s">
        <v>90</v>
      </c>
      <c r="G281" s="5" t="s">
        <v>69</v>
      </c>
      <c r="H281" s="8">
        <v>3</v>
      </c>
      <c r="I281" s="8">
        <v>2</v>
      </c>
      <c r="J281" s="8">
        <v>2</v>
      </c>
      <c r="AB281" s="11">
        <f t="shared" si="12"/>
        <v>2.3333333333333335</v>
      </c>
      <c r="AD281" s="8">
        <v>1</v>
      </c>
      <c r="AE281" s="8">
        <v>3</v>
      </c>
      <c r="AF281" s="10">
        <f t="shared" si="13"/>
        <v>32.292787944025832</v>
      </c>
      <c r="AG281" s="9">
        <f t="shared" si="14"/>
        <v>0</v>
      </c>
    </row>
    <row r="282" spans="1:34" x14ac:dyDescent="0.2">
      <c r="A282" s="5" t="s">
        <v>88</v>
      </c>
      <c r="B282" s="5" t="s">
        <v>89</v>
      </c>
      <c r="C282" s="5" t="s">
        <v>138</v>
      </c>
      <c r="D282" s="7">
        <v>43677</v>
      </c>
      <c r="E282" s="8">
        <v>2</v>
      </c>
      <c r="F282" s="8" t="s">
        <v>90</v>
      </c>
      <c r="G282" s="5" t="s">
        <v>69</v>
      </c>
      <c r="H282" s="8">
        <v>2</v>
      </c>
      <c r="I282" s="8">
        <v>2.5</v>
      </c>
      <c r="AB282" s="11">
        <f t="shared" si="12"/>
        <v>2.25</v>
      </c>
      <c r="AD282" s="8">
        <v>1</v>
      </c>
      <c r="AE282" s="8">
        <v>2</v>
      </c>
      <c r="AF282" s="10">
        <f t="shared" si="13"/>
        <v>21.528525296017225</v>
      </c>
      <c r="AG282" s="9">
        <f t="shared" si="14"/>
        <v>0</v>
      </c>
    </row>
    <row r="283" spans="1:34" x14ac:dyDescent="0.2">
      <c r="A283" s="5" t="s">
        <v>88</v>
      </c>
      <c r="B283" s="5" t="s">
        <v>89</v>
      </c>
      <c r="C283" s="5" t="s">
        <v>138</v>
      </c>
      <c r="D283" s="7">
        <v>43677</v>
      </c>
      <c r="E283" s="8">
        <v>1</v>
      </c>
      <c r="F283" s="8" t="s">
        <v>90</v>
      </c>
      <c r="G283" s="5" t="s">
        <v>69</v>
      </c>
      <c r="H283" s="8">
        <v>1.5</v>
      </c>
      <c r="I283" s="8">
        <v>1.75</v>
      </c>
      <c r="AB283" s="11">
        <f t="shared" si="12"/>
        <v>1.625</v>
      </c>
      <c r="AD283" s="8">
        <v>1</v>
      </c>
      <c r="AE283" s="8">
        <v>2</v>
      </c>
      <c r="AF283" s="10">
        <f t="shared" si="13"/>
        <v>21.528525296017225</v>
      </c>
      <c r="AG283" s="9">
        <f t="shared" si="14"/>
        <v>0</v>
      </c>
    </row>
    <row r="284" spans="1:34" x14ac:dyDescent="0.2">
      <c r="A284" s="5" t="s">
        <v>88</v>
      </c>
      <c r="B284" s="5" t="s">
        <v>89</v>
      </c>
      <c r="C284" s="5" t="s">
        <v>138</v>
      </c>
      <c r="D284" s="7">
        <v>43677</v>
      </c>
      <c r="E284" s="8">
        <v>3</v>
      </c>
      <c r="F284" s="8" t="s">
        <v>90</v>
      </c>
      <c r="G284" s="5" t="s">
        <v>31</v>
      </c>
      <c r="H284" s="8">
        <v>3</v>
      </c>
      <c r="I284" s="8">
        <v>4</v>
      </c>
      <c r="J284" s="8">
        <v>4</v>
      </c>
      <c r="K284" s="8">
        <v>4</v>
      </c>
      <c r="L284" s="8">
        <v>4.5</v>
      </c>
      <c r="M284" s="8">
        <v>3</v>
      </c>
      <c r="N284" s="8">
        <v>2.5</v>
      </c>
      <c r="AB284" s="11">
        <f t="shared" si="12"/>
        <v>3.5714285714285716</v>
      </c>
      <c r="AD284" s="8">
        <v>1</v>
      </c>
      <c r="AE284" s="8">
        <v>7</v>
      </c>
      <c r="AF284" s="10">
        <f t="shared" si="13"/>
        <v>75.34983853606029</v>
      </c>
      <c r="AG284" s="9">
        <f t="shared" si="14"/>
        <v>0</v>
      </c>
      <c r="AH284" s="5" t="s">
        <v>93</v>
      </c>
    </row>
    <row r="285" spans="1:34" x14ac:dyDescent="0.2">
      <c r="A285" s="5" t="s">
        <v>88</v>
      </c>
      <c r="B285" s="5" t="s">
        <v>89</v>
      </c>
      <c r="C285" s="5" t="s">
        <v>138</v>
      </c>
      <c r="D285" s="7">
        <v>43677</v>
      </c>
      <c r="E285" s="8">
        <v>3</v>
      </c>
      <c r="F285" s="8" t="s">
        <v>90</v>
      </c>
      <c r="G285" s="5" t="s">
        <v>31</v>
      </c>
      <c r="H285" s="8">
        <v>2</v>
      </c>
      <c r="I285" s="8">
        <v>2</v>
      </c>
      <c r="J285" s="8">
        <v>4</v>
      </c>
      <c r="K285" s="8">
        <v>2</v>
      </c>
      <c r="AB285" s="11">
        <f t="shared" si="12"/>
        <v>2.5</v>
      </c>
      <c r="AD285" s="8">
        <v>1</v>
      </c>
      <c r="AE285" s="8">
        <v>4</v>
      </c>
      <c r="AF285" s="10">
        <f t="shared" si="13"/>
        <v>43.05705059203445</v>
      </c>
      <c r="AG285" s="9">
        <f t="shared" si="14"/>
        <v>0</v>
      </c>
      <c r="AH285" s="5" t="s">
        <v>92</v>
      </c>
    </row>
    <row r="286" spans="1:34" x14ac:dyDescent="0.2">
      <c r="A286" s="5" t="s">
        <v>88</v>
      </c>
      <c r="B286" s="5" t="s">
        <v>89</v>
      </c>
      <c r="C286" s="5" t="s">
        <v>138</v>
      </c>
      <c r="D286" s="7">
        <v>43677</v>
      </c>
      <c r="E286" s="8">
        <v>2</v>
      </c>
      <c r="F286" s="8" t="s">
        <v>90</v>
      </c>
      <c r="G286" s="5" t="s">
        <v>31</v>
      </c>
      <c r="H286" s="8">
        <v>3</v>
      </c>
      <c r="I286" s="8">
        <v>4</v>
      </c>
      <c r="J286" s="8">
        <v>3.5</v>
      </c>
      <c r="AB286" s="11">
        <f t="shared" si="12"/>
        <v>3.5</v>
      </c>
      <c r="AD286" s="8">
        <v>1</v>
      </c>
      <c r="AE286" s="8">
        <v>3</v>
      </c>
      <c r="AF286" s="10">
        <f t="shared" si="13"/>
        <v>32.292787944025832</v>
      </c>
      <c r="AG286" s="9">
        <f t="shared" si="14"/>
        <v>0</v>
      </c>
      <c r="AH286" s="5" t="s">
        <v>101</v>
      </c>
    </row>
    <row r="287" spans="1:34" x14ac:dyDescent="0.2">
      <c r="A287" s="5" t="s">
        <v>88</v>
      </c>
      <c r="B287" s="5" t="s">
        <v>89</v>
      </c>
      <c r="C287" s="5" t="s">
        <v>138</v>
      </c>
      <c r="D287" s="7">
        <v>43677</v>
      </c>
      <c r="E287" s="8">
        <v>2</v>
      </c>
      <c r="F287" s="8" t="s">
        <v>90</v>
      </c>
      <c r="G287" s="5" t="s">
        <v>31</v>
      </c>
      <c r="H287" s="8">
        <v>2</v>
      </c>
      <c r="AB287" s="11">
        <f t="shared" si="12"/>
        <v>2</v>
      </c>
      <c r="AD287" s="8">
        <v>1</v>
      </c>
      <c r="AE287" s="8">
        <v>1</v>
      </c>
      <c r="AF287" s="10">
        <f t="shared" si="13"/>
        <v>10.764262648008613</v>
      </c>
      <c r="AG287" s="9">
        <f t="shared" si="14"/>
        <v>0</v>
      </c>
      <c r="AH287" s="5" t="s">
        <v>92</v>
      </c>
    </row>
    <row r="288" spans="1:34" x14ac:dyDescent="0.2">
      <c r="A288" s="5" t="s">
        <v>88</v>
      </c>
      <c r="B288" s="5" t="s">
        <v>89</v>
      </c>
      <c r="C288" s="5" t="s">
        <v>138</v>
      </c>
      <c r="D288" s="7">
        <v>43677</v>
      </c>
      <c r="E288" s="8">
        <v>1</v>
      </c>
      <c r="F288" s="8" t="s">
        <v>90</v>
      </c>
      <c r="G288" s="5" t="s">
        <v>31</v>
      </c>
      <c r="H288" s="8">
        <v>3</v>
      </c>
      <c r="AB288" s="11">
        <f t="shared" si="12"/>
        <v>3</v>
      </c>
      <c r="AD288" s="8">
        <v>1</v>
      </c>
      <c r="AE288" s="8">
        <v>1</v>
      </c>
      <c r="AF288" s="10">
        <f t="shared" si="13"/>
        <v>10.764262648008613</v>
      </c>
      <c r="AG288" s="9">
        <f t="shared" si="14"/>
        <v>0</v>
      </c>
      <c r="AH288" s="5" t="s">
        <v>93</v>
      </c>
    </row>
    <row r="289" spans="1:34" x14ac:dyDescent="0.2">
      <c r="A289" s="5" t="s">
        <v>88</v>
      </c>
      <c r="B289" s="5" t="s">
        <v>89</v>
      </c>
      <c r="C289" s="5" t="s">
        <v>138</v>
      </c>
      <c r="D289" s="7">
        <v>43677</v>
      </c>
      <c r="E289" s="8">
        <v>3</v>
      </c>
      <c r="F289" s="8" t="s">
        <v>94</v>
      </c>
      <c r="G289" s="5" t="s">
        <v>31</v>
      </c>
      <c r="H289" s="8">
        <v>4</v>
      </c>
      <c r="I289" s="8">
        <v>4</v>
      </c>
      <c r="J289" s="8">
        <v>4</v>
      </c>
      <c r="K289" s="8">
        <v>4.25</v>
      </c>
      <c r="L289" s="8">
        <v>8</v>
      </c>
      <c r="M289" s="8">
        <v>6</v>
      </c>
      <c r="N289" s="8">
        <v>5</v>
      </c>
      <c r="O289" s="8">
        <v>7</v>
      </c>
      <c r="P289" s="8">
        <v>6</v>
      </c>
      <c r="Q289" s="8">
        <v>10</v>
      </c>
      <c r="R289" s="8">
        <v>5</v>
      </c>
      <c r="S289" s="8">
        <v>6</v>
      </c>
      <c r="T289" s="8">
        <v>6</v>
      </c>
      <c r="AB289" s="11">
        <f t="shared" si="12"/>
        <v>5.7884615384615383</v>
      </c>
      <c r="AD289" s="8">
        <v>1</v>
      </c>
      <c r="AE289" s="8">
        <v>13</v>
      </c>
      <c r="AF289" s="10">
        <f t="shared" si="13"/>
        <v>139.93541442411194</v>
      </c>
      <c r="AG289" s="9">
        <f t="shared" si="14"/>
        <v>0</v>
      </c>
      <c r="AH289" s="5" t="s">
        <v>93</v>
      </c>
    </row>
    <row r="290" spans="1:34" x14ac:dyDescent="0.2">
      <c r="A290" s="5" t="s">
        <v>88</v>
      </c>
      <c r="B290" s="5" t="s">
        <v>89</v>
      </c>
      <c r="C290" s="5" t="s">
        <v>138</v>
      </c>
      <c r="D290" s="7">
        <v>43677</v>
      </c>
      <c r="E290" s="8">
        <v>2</v>
      </c>
      <c r="F290" s="8" t="s">
        <v>94</v>
      </c>
      <c r="G290" s="5" t="s">
        <v>31</v>
      </c>
      <c r="H290" s="8">
        <v>3</v>
      </c>
      <c r="AB290" s="11">
        <f t="shared" si="12"/>
        <v>3</v>
      </c>
      <c r="AD290" s="8">
        <v>1</v>
      </c>
      <c r="AE290" s="8">
        <v>1</v>
      </c>
      <c r="AF290" s="10">
        <f t="shared" si="13"/>
        <v>10.764262648008613</v>
      </c>
      <c r="AG290" s="9">
        <f t="shared" si="14"/>
        <v>0</v>
      </c>
      <c r="AH290" s="5" t="s">
        <v>92</v>
      </c>
    </row>
    <row r="291" spans="1:34" x14ac:dyDescent="0.2">
      <c r="A291" s="5" t="s">
        <v>88</v>
      </c>
      <c r="B291" s="5" t="s">
        <v>89</v>
      </c>
      <c r="C291" s="5" t="s">
        <v>138</v>
      </c>
      <c r="D291" s="7">
        <v>43677</v>
      </c>
      <c r="E291" s="8">
        <v>2</v>
      </c>
      <c r="F291" s="8" t="s">
        <v>94</v>
      </c>
      <c r="G291" s="5" t="s">
        <v>31</v>
      </c>
      <c r="H291" s="8">
        <v>4</v>
      </c>
      <c r="I291" s="8">
        <v>4.25</v>
      </c>
      <c r="AB291" s="11">
        <f t="shared" si="12"/>
        <v>4.125</v>
      </c>
      <c r="AD291" s="8">
        <v>1</v>
      </c>
      <c r="AE291" s="8">
        <v>2</v>
      </c>
      <c r="AF291" s="10">
        <f t="shared" si="13"/>
        <v>21.528525296017225</v>
      </c>
      <c r="AG291" s="9">
        <f t="shared" si="14"/>
        <v>0</v>
      </c>
      <c r="AH291" s="5" t="s">
        <v>93</v>
      </c>
    </row>
    <row r="292" spans="1:34" x14ac:dyDescent="0.2">
      <c r="A292" s="5" t="s">
        <v>88</v>
      </c>
      <c r="B292" s="5" t="s">
        <v>89</v>
      </c>
      <c r="C292" s="5" t="s">
        <v>138</v>
      </c>
      <c r="D292" s="7">
        <v>43677</v>
      </c>
      <c r="E292" s="8">
        <v>3</v>
      </c>
      <c r="F292" s="8" t="s">
        <v>90</v>
      </c>
      <c r="G292" s="5" t="s">
        <v>68</v>
      </c>
      <c r="H292" s="8">
        <v>1.75</v>
      </c>
      <c r="I292" s="8">
        <v>3</v>
      </c>
      <c r="J292" s="8">
        <v>2</v>
      </c>
      <c r="K292" s="8">
        <v>2</v>
      </c>
      <c r="AB292" s="11">
        <f t="shared" si="12"/>
        <v>2.1875</v>
      </c>
      <c r="AD292" s="8">
        <v>1</v>
      </c>
      <c r="AE292" s="8">
        <v>4</v>
      </c>
      <c r="AF292" s="10">
        <f t="shared" si="13"/>
        <v>43.05705059203445</v>
      </c>
      <c r="AG292" s="9">
        <f t="shared" si="14"/>
        <v>0</v>
      </c>
    </row>
    <row r="293" spans="1:34" x14ac:dyDescent="0.2">
      <c r="A293" s="5" t="s">
        <v>88</v>
      </c>
      <c r="B293" s="5" t="s">
        <v>89</v>
      </c>
      <c r="C293" s="5" t="s">
        <v>138</v>
      </c>
      <c r="D293" s="7">
        <v>43677</v>
      </c>
      <c r="E293" s="8">
        <v>2</v>
      </c>
      <c r="F293" s="8" t="s">
        <v>90</v>
      </c>
      <c r="G293" s="5" t="s">
        <v>68</v>
      </c>
      <c r="H293" s="8">
        <v>5</v>
      </c>
      <c r="I293" s="8">
        <v>2</v>
      </c>
      <c r="J293" s="8">
        <v>2</v>
      </c>
      <c r="K293" s="8">
        <v>4</v>
      </c>
      <c r="L293" s="8">
        <v>5</v>
      </c>
      <c r="M293" s="8">
        <v>2</v>
      </c>
      <c r="N293" s="8">
        <v>1.5</v>
      </c>
      <c r="O293" s="8">
        <v>4</v>
      </c>
      <c r="AB293" s="11">
        <f t="shared" si="12"/>
        <v>3.1875</v>
      </c>
      <c r="AD293" s="8">
        <v>1</v>
      </c>
      <c r="AE293" s="8">
        <v>9</v>
      </c>
      <c r="AF293" s="10">
        <f t="shared" si="13"/>
        <v>96.878363832077511</v>
      </c>
      <c r="AG293" s="9">
        <f t="shared" si="14"/>
        <v>0</v>
      </c>
    </row>
    <row r="294" spans="1:34" x14ac:dyDescent="0.2">
      <c r="A294" s="5" t="s">
        <v>88</v>
      </c>
      <c r="B294" s="5" t="s">
        <v>89</v>
      </c>
      <c r="C294" s="5" t="s">
        <v>138</v>
      </c>
      <c r="D294" s="7">
        <v>43677</v>
      </c>
      <c r="E294" s="8">
        <v>1</v>
      </c>
      <c r="F294" s="8" t="s">
        <v>90</v>
      </c>
      <c r="G294" s="5" t="s">
        <v>68</v>
      </c>
      <c r="H294" s="8">
        <v>3.25</v>
      </c>
      <c r="I294" s="8">
        <v>5</v>
      </c>
      <c r="J294" s="8">
        <v>3</v>
      </c>
      <c r="K294" s="8">
        <v>1.5</v>
      </c>
      <c r="L294" s="8">
        <v>4</v>
      </c>
      <c r="M294" s="8">
        <v>3</v>
      </c>
      <c r="N294" s="8">
        <v>3.5</v>
      </c>
      <c r="O294" s="8">
        <v>3</v>
      </c>
      <c r="P294" s="8">
        <v>4</v>
      </c>
      <c r="Q294" s="8">
        <v>2.25</v>
      </c>
      <c r="R294" s="8">
        <v>4</v>
      </c>
      <c r="S294" s="8">
        <v>4</v>
      </c>
      <c r="T294" s="8">
        <v>2</v>
      </c>
      <c r="U294" s="8">
        <v>2.5</v>
      </c>
      <c r="V294" s="8">
        <v>3.5</v>
      </c>
      <c r="W294" s="8">
        <v>2.5</v>
      </c>
      <c r="X294" s="8">
        <v>2.75</v>
      </c>
      <c r="Y294" s="8">
        <v>2</v>
      </c>
      <c r="Z294" s="8">
        <v>2.5</v>
      </c>
      <c r="AA294" s="8">
        <v>2</v>
      </c>
      <c r="AB294" s="11">
        <f t="shared" si="12"/>
        <v>3.0125000000000002</v>
      </c>
      <c r="AD294" s="8">
        <v>1</v>
      </c>
      <c r="AE294" s="8">
        <v>20</v>
      </c>
      <c r="AF294" s="10">
        <f t="shared" si="13"/>
        <v>215.28525296017224</v>
      </c>
      <c r="AG294" s="9">
        <f t="shared" si="14"/>
        <v>0</v>
      </c>
    </row>
    <row r="295" spans="1:34" x14ac:dyDescent="0.2">
      <c r="A295" s="5" t="s">
        <v>88</v>
      </c>
      <c r="B295" s="5" t="s">
        <v>89</v>
      </c>
      <c r="C295" s="5" t="s">
        <v>138</v>
      </c>
      <c r="D295" s="7">
        <v>43677</v>
      </c>
      <c r="E295" s="8">
        <v>3</v>
      </c>
      <c r="F295" s="8" t="s">
        <v>94</v>
      </c>
      <c r="G295" s="5" t="s">
        <v>68</v>
      </c>
      <c r="H295" s="8">
        <v>5</v>
      </c>
      <c r="AB295" s="11">
        <f t="shared" si="12"/>
        <v>5</v>
      </c>
      <c r="AD295" s="8">
        <v>1</v>
      </c>
      <c r="AE295" s="8">
        <v>1</v>
      </c>
      <c r="AF295" s="10">
        <f t="shared" si="13"/>
        <v>10.764262648008613</v>
      </c>
      <c r="AG295" s="9">
        <f t="shared" si="14"/>
        <v>0</v>
      </c>
    </row>
    <row r="296" spans="1:34" x14ac:dyDescent="0.2">
      <c r="A296" s="5" t="s">
        <v>88</v>
      </c>
      <c r="B296" s="5" t="s">
        <v>89</v>
      </c>
      <c r="C296" s="5" t="s">
        <v>138</v>
      </c>
      <c r="D296" s="7">
        <v>43677</v>
      </c>
      <c r="E296" s="8">
        <v>3</v>
      </c>
      <c r="F296" s="8" t="s">
        <v>90</v>
      </c>
      <c r="G296" s="5" t="s">
        <v>119</v>
      </c>
      <c r="H296" s="8">
        <v>3.75</v>
      </c>
      <c r="AB296" s="11">
        <f t="shared" si="12"/>
        <v>3.75</v>
      </c>
      <c r="AD296" s="8">
        <v>1</v>
      </c>
      <c r="AE296" s="8">
        <v>1</v>
      </c>
      <c r="AF296" s="10">
        <f t="shared" si="13"/>
        <v>10.764262648008613</v>
      </c>
      <c r="AG296" s="9">
        <f t="shared" si="14"/>
        <v>0</v>
      </c>
    </row>
    <row r="297" spans="1:34" x14ac:dyDescent="0.2">
      <c r="A297" s="5" t="s">
        <v>88</v>
      </c>
      <c r="B297" s="5" t="s">
        <v>89</v>
      </c>
      <c r="C297" s="5" t="s">
        <v>138</v>
      </c>
      <c r="D297" s="7">
        <v>43677</v>
      </c>
      <c r="E297" s="8">
        <v>3</v>
      </c>
      <c r="F297" s="8" t="s">
        <v>90</v>
      </c>
      <c r="G297" s="5" t="s">
        <v>34</v>
      </c>
      <c r="H297" s="8">
        <v>6</v>
      </c>
      <c r="AB297" s="11">
        <f t="shared" si="12"/>
        <v>6</v>
      </c>
      <c r="AD297" s="8">
        <v>1</v>
      </c>
      <c r="AE297" s="8">
        <v>1</v>
      </c>
      <c r="AF297" s="10">
        <f t="shared" si="13"/>
        <v>10.764262648008613</v>
      </c>
      <c r="AG297" s="9">
        <f t="shared" si="14"/>
        <v>0</v>
      </c>
    </row>
    <row r="298" spans="1:34" x14ac:dyDescent="0.2">
      <c r="A298" s="5" t="s">
        <v>88</v>
      </c>
      <c r="B298" s="5" t="s">
        <v>89</v>
      </c>
      <c r="C298" s="5" t="s">
        <v>138</v>
      </c>
      <c r="D298" s="7">
        <v>43677</v>
      </c>
      <c r="E298" s="8">
        <v>2</v>
      </c>
      <c r="F298" s="8" t="s">
        <v>90</v>
      </c>
      <c r="G298" s="5" t="s">
        <v>34</v>
      </c>
      <c r="H298" s="8">
        <v>6</v>
      </c>
      <c r="AB298" s="11">
        <f t="shared" si="12"/>
        <v>6</v>
      </c>
      <c r="AD298" s="8">
        <v>1</v>
      </c>
      <c r="AE298" s="8">
        <v>1</v>
      </c>
      <c r="AF298" s="10">
        <f t="shared" si="13"/>
        <v>10.764262648008613</v>
      </c>
      <c r="AG298" s="9">
        <f t="shared" si="14"/>
        <v>0</v>
      </c>
    </row>
    <row r="299" spans="1:34" x14ac:dyDescent="0.2">
      <c r="A299" s="5" t="s">
        <v>88</v>
      </c>
      <c r="B299" s="5" t="s">
        <v>89</v>
      </c>
      <c r="C299" s="5" t="s">
        <v>138</v>
      </c>
      <c r="D299" s="7">
        <v>43677</v>
      </c>
      <c r="E299" s="8">
        <v>2</v>
      </c>
      <c r="F299" s="8" t="s">
        <v>94</v>
      </c>
      <c r="G299" s="5" t="s">
        <v>34</v>
      </c>
      <c r="H299" s="8">
        <v>7</v>
      </c>
      <c r="I299" s="8">
        <v>7</v>
      </c>
      <c r="J299" s="8">
        <v>5.5</v>
      </c>
      <c r="K299" s="8">
        <v>9</v>
      </c>
      <c r="L299" s="8">
        <v>5.5</v>
      </c>
      <c r="AB299" s="11">
        <f t="shared" si="12"/>
        <v>6.8</v>
      </c>
      <c r="AD299" s="8">
        <v>1</v>
      </c>
      <c r="AE299" s="8">
        <v>5</v>
      </c>
      <c r="AF299" s="10">
        <f t="shared" si="13"/>
        <v>53.821313240043061</v>
      </c>
      <c r="AG299" s="9">
        <f t="shared" si="14"/>
        <v>0</v>
      </c>
    </row>
    <row r="300" spans="1:34" x14ac:dyDescent="0.2">
      <c r="A300" s="5" t="s">
        <v>88</v>
      </c>
      <c r="B300" s="5" t="s">
        <v>89</v>
      </c>
      <c r="C300" s="5" t="s">
        <v>138</v>
      </c>
      <c r="D300" s="7">
        <v>43677</v>
      </c>
      <c r="E300" s="8">
        <v>3</v>
      </c>
      <c r="F300" s="8" t="s">
        <v>90</v>
      </c>
      <c r="G300" s="5" t="s">
        <v>57</v>
      </c>
      <c r="H300" s="8">
        <v>3</v>
      </c>
      <c r="I300" s="8">
        <v>3</v>
      </c>
      <c r="J300" s="8">
        <v>3</v>
      </c>
      <c r="K300" s="8">
        <v>4</v>
      </c>
      <c r="L300" s="8">
        <v>3</v>
      </c>
      <c r="M300" s="8">
        <v>3</v>
      </c>
      <c r="N300" s="8">
        <v>2.25</v>
      </c>
      <c r="AB300" s="11">
        <f t="shared" si="12"/>
        <v>3.0357142857142856</v>
      </c>
      <c r="AD300" s="8">
        <v>1</v>
      </c>
      <c r="AE300" s="8">
        <v>7</v>
      </c>
      <c r="AF300" s="10">
        <f t="shared" si="13"/>
        <v>75.34983853606029</v>
      </c>
      <c r="AG300" s="9">
        <f t="shared" si="14"/>
        <v>0</v>
      </c>
    </row>
    <row r="301" spans="1:34" x14ac:dyDescent="0.2">
      <c r="A301" s="5" t="s">
        <v>88</v>
      </c>
      <c r="B301" s="5" t="s">
        <v>89</v>
      </c>
      <c r="C301" s="5" t="s">
        <v>138</v>
      </c>
      <c r="D301" s="7">
        <v>43677</v>
      </c>
      <c r="E301" s="8">
        <v>2</v>
      </c>
      <c r="F301" s="8" t="s">
        <v>90</v>
      </c>
      <c r="G301" s="5" t="s">
        <v>57</v>
      </c>
      <c r="H301" s="8">
        <v>3</v>
      </c>
      <c r="I301" s="8">
        <v>4</v>
      </c>
      <c r="J301" s="8">
        <v>3.5</v>
      </c>
      <c r="K301" s="8">
        <v>3</v>
      </c>
      <c r="L301" s="8">
        <v>2.75</v>
      </c>
      <c r="AB301" s="11">
        <f t="shared" si="12"/>
        <v>3.25</v>
      </c>
      <c r="AD301" s="8">
        <v>1</v>
      </c>
      <c r="AE301" s="8">
        <v>5</v>
      </c>
      <c r="AF301" s="10">
        <f t="shared" si="13"/>
        <v>53.821313240043061</v>
      </c>
      <c r="AG301" s="9">
        <f t="shared" si="14"/>
        <v>0</v>
      </c>
    </row>
    <row r="302" spans="1:34" x14ac:dyDescent="0.2">
      <c r="A302" s="5" t="s">
        <v>88</v>
      </c>
      <c r="B302" s="5" t="s">
        <v>89</v>
      </c>
      <c r="C302" s="5" t="s">
        <v>138</v>
      </c>
      <c r="D302" s="7">
        <v>43677</v>
      </c>
      <c r="E302" s="8">
        <v>1</v>
      </c>
      <c r="F302" s="8" t="s">
        <v>90</v>
      </c>
      <c r="G302" s="5" t="s">
        <v>57</v>
      </c>
      <c r="H302" s="8">
        <v>2.75</v>
      </c>
      <c r="I302" s="8">
        <v>3</v>
      </c>
      <c r="J302" s="8">
        <v>3.5</v>
      </c>
      <c r="K302" s="8">
        <v>3</v>
      </c>
      <c r="L302" s="8">
        <v>3</v>
      </c>
      <c r="M302" s="8">
        <v>4</v>
      </c>
      <c r="N302" s="8">
        <v>4</v>
      </c>
      <c r="O302" s="8">
        <v>3</v>
      </c>
      <c r="P302" s="8">
        <v>4</v>
      </c>
      <c r="Q302" s="8">
        <v>3.25</v>
      </c>
      <c r="AB302" s="11">
        <f t="shared" si="12"/>
        <v>3.35</v>
      </c>
      <c r="AD302" s="8">
        <v>1</v>
      </c>
      <c r="AE302" s="8">
        <v>10</v>
      </c>
      <c r="AF302" s="10">
        <f t="shared" si="13"/>
        <v>107.64262648008612</v>
      </c>
      <c r="AG302" s="9">
        <f t="shared" si="14"/>
        <v>0</v>
      </c>
    </row>
    <row r="303" spans="1:34" x14ac:dyDescent="0.2">
      <c r="A303" s="5" t="s">
        <v>88</v>
      </c>
      <c r="B303" s="5" t="s">
        <v>89</v>
      </c>
      <c r="C303" s="5" t="s">
        <v>138</v>
      </c>
      <c r="D303" s="7">
        <v>43677</v>
      </c>
      <c r="E303" s="8">
        <v>2</v>
      </c>
      <c r="F303" s="8" t="s">
        <v>94</v>
      </c>
      <c r="G303" s="5" t="s">
        <v>57</v>
      </c>
      <c r="H303" s="8">
        <v>3.5</v>
      </c>
      <c r="I303" s="8">
        <v>3.5</v>
      </c>
      <c r="J303" s="8">
        <v>4</v>
      </c>
      <c r="K303" s="8">
        <v>4.25</v>
      </c>
      <c r="L303" s="8">
        <v>3</v>
      </c>
      <c r="M303" s="8">
        <v>3.25</v>
      </c>
      <c r="N303" s="8">
        <v>4</v>
      </c>
      <c r="O303" s="8">
        <v>4</v>
      </c>
      <c r="AB303" s="11">
        <f t="shared" si="12"/>
        <v>3.6875</v>
      </c>
      <c r="AD303" s="8">
        <v>1</v>
      </c>
      <c r="AE303" s="8">
        <v>8</v>
      </c>
      <c r="AF303" s="10">
        <f t="shared" si="13"/>
        <v>86.1141011840689</v>
      </c>
      <c r="AG303" s="9">
        <f t="shared" si="14"/>
        <v>0</v>
      </c>
    </row>
    <row r="304" spans="1:34" x14ac:dyDescent="0.2">
      <c r="A304" s="5" t="s">
        <v>88</v>
      </c>
      <c r="B304" s="5" t="s">
        <v>89</v>
      </c>
      <c r="C304" s="5" t="s">
        <v>138</v>
      </c>
      <c r="D304" s="7">
        <v>43677</v>
      </c>
      <c r="E304" s="8">
        <v>3</v>
      </c>
      <c r="F304" s="8" t="s">
        <v>90</v>
      </c>
      <c r="G304" s="5" t="s">
        <v>38</v>
      </c>
      <c r="H304" s="8">
        <v>3</v>
      </c>
      <c r="I304" s="8">
        <v>3</v>
      </c>
      <c r="J304" s="8">
        <v>2.5</v>
      </c>
      <c r="K304" s="8">
        <v>3.25</v>
      </c>
      <c r="L304" s="8">
        <v>2</v>
      </c>
      <c r="M304" s="8">
        <v>2.5</v>
      </c>
      <c r="N304" s="8">
        <v>2.5</v>
      </c>
      <c r="AB304" s="11">
        <f t="shared" si="12"/>
        <v>2.6785714285714284</v>
      </c>
      <c r="AD304" s="8">
        <v>1</v>
      </c>
      <c r="AE304" s="8">
        <v>7</v>
      </c>
      <c r="AF304" s="10">
        <f t="shared" si="13"/>
        <v>75.34983853606029</v>
      </c>
      <c r="AG304" s="9">
        <f t="shared" si="14"/>
        <v>0</v>
      </c>
    </row>
    <row r="305" spans="1:33" x14ac:dyDescent="0.2">
      <c r="A305" s="5" t="s">
        <v>88</v>
      </c>
      <c r="B305" s="5" t="s">
        <v>89</v>
      </c>
      <c r="C305" s="5" t="s">
        <v>138</v>
      </c>
      <c r="D305" s="7">
        <v>43677</v>
      </c>
      <c r="E305" s="8">
        <v>1</v>
      </c>
      <c r="F305" s="8" t="s">
        <v>90</v>
      </c>
      <c r="G305" s="5" t="s">
        <v>38</v>
      </c>
      <c r="H305" s="8">
        <v>3</v>
      </c>
      <c r="I305" s="8">
        <v>2.5</v>
      </c>
      <c r="AB305" s="11">
        <f t="shared" si="12"/>
        <v>2.75</v>
      </c>
      <c r="AD305" s="8">
        <v>1</v>
      </c>
      <c r="AE305" s="8">
        <v>2</v>
      </c>
      <c r="AF305" s="10">
        <f t="shared" si="13"/>
        <v>21.528525296017225</v>
      </c>
      <c r="AG305" s="9">
        <f t="shared" si="14"/>
        <v>0</v>
      </c>
    </row>
    <row r="306" spans="1:33" x14ac:dyDescent="0.2">
      <c r="A306" s="5" t="s">
        <v>88</v>
      </c>
      <c r="B306" s="5" t="s">
        <v>89</v>
      </c>
      <c r="C306" s="5" t="s">
        <v>138</v>
      </c>
      <c r="D306" s="7">
        <v>43677</v>
      </c>
      <c r="E306" s="8">
        <v>3</v>
      </c>
      <c r="F306" s="8" t="s">
        <v>90</v>
      </c>
      <c r="G306" s="5" t="s">
        <v>79</v>
      </c>
      <c r="H306" s="8">
        <v>2</v>
      </c>
      <c r="AB306" s="11">
        <f t="shared" si="12"/>
        <v>2</v>
      </c>
      <c r="AD306" s="8">
        <v>1</v>
      </c>
      <c r="AE306" s="8">
        <v>1</v>
      </c>
      <c r="AF306" s="10">
        <f t="shared" si="13"/>
        <v>10.764262648008613</v>
      </c>
      <c r="AG306" s="9">
        <f t="shared" si="14"/>
        <v>0</v>
      </c>
    </row>
    <row r="307" spans="1:33" x14ac:dyDescent="0.2">
      <c r="A307" s="5" t="s">
        <v>88</v>
      </c>
      <c r="B307" s="5" t="s">
        <v>89</v>
      </c>
      <c r="C307" s="5" t="s">
        <v>138</v>
      </c>
      <c r="D307" s="7">
        <v>43677</v>
      </c>
      <c r="E307" s="8">
        <v>2</v>
      </c>
      <c r="F307" s="8" t="s">
        <v>90</v>
      </c>
      <c r="G307" s="5" t="s">
        <v>79</v>
      </c>
      <c r="H307" s="8">
        <v>2.25</v>
      </c>
      <c r="AB307" s="11">
        <f t="shared" si="12"/>
        <v>2.25</v>
      </c>
      <c r="AD307" s="8">
        <v>1</v>
      </c>
      <c r="AE307" s="8">
        <v>1</v>
      </c>
      <c r="AF307" s="10">
        <f t="shared" si="13"/>
        <v>10.764262648008613</v>
      </c>
      <c r="AG307" s="9">
        <f t="shared" si="14"/>
        <v>0</v>
      </c>
    </row>
    <row r="308" spans="1:33" x14ac:dyDescent="0.2">
      <c r="A308" s="5" t="s">
        <v>88</v>
      </c>
      <c r="B308" s="5" t="s">
        <v>89</v>
      </c>
      <c r="C308" s="5" t="s">
        <v>138</v>
      </c>
      <c r="D308" s="7">
        <v>43677</v>
      </c>
      <c r="E308" s="8">
        <v>1</v>
      </c>
      <c r="F308" s="8" t="s">
        <v>90</v>
      </c>
      <c r="G308" s="5" t="s">
        <v>79</v>
      </c>
      <c r="H308" s="8">
        <v>3</v>
      </c>
      <c r="I308" s="8">
        <v>3</v>
      </c>
      <c r="J308" s="8">
        <v>2.5</v>
      </c>
      <c r="K308" s="8">
        <v>3</v>
      </c>
      <c r="L308" s="8">
        <v>3</v>
      </c>
      <c r="AB308" s="11">
        <f t="shared" si="12"/>
        <v>2.9</v>
      </c>
      <c r="AD308" s="8">
        <v>1</v>
      </c>
      <c r="AE308" s="8">
        <v>5</v>
      </c>
      <c r="AF308" s="10">
        <f t="shared" si="13"/>
        <v>53.821313240043061</v>
      </c>
      <c r="AG308" s="9">
        <f t="shared" si="14"/>
        <v>0</v>
      </c>
    </row>
    <row r="309" spans="1:33" x14ac:dyDescent="0.2">
      <c r="A309" s="5" t="s">
        <v>88</v>
      </c>
      <c r="B309" s="5" t="s">
        <v>89</v>
      </c>
      <c r="C309" s="5" t="s">
        <v>138</v>
      </c>
      <c r="D309" s="7">
        <v>43677</v>
      </c>
      <c r="E309" s="8">
        <v>2</v>
      </c>
      <c r="F309" s="8" t="s">
        <v>94</v>
      </c>
      <c r="G309" s="5" t="s">
        <v>79</v>
      </c>
      <c r="H309" s="8">
        <v>2.5</v>
      </c>
      <c r="I309" s="8">
        <v>2.5</v>
      </c>
      <c r="AB309" s="11">
        <f t="shared" si="12"/>
        <v>2.5</v>
      </c>
      <c r="AD309" s="8">
        <v>1</v>
      </c>
      <c r="AE309" s="8">
        <v>2</v>
      </c>
      <c r="AF309" s="10">
        <f t="shared" si="13"/>
        <v>21.528525296017225</v>
      </c>
      <c r="AG309" s="9">
        <f t="shared" si="14"/>
        <v>0</v>
      </c>
    </row>
    <row r="310" spans="1:33" x14ac:dyDescent="0.2">
      <c r="A310" s="5" t="s">
        <v>88</v>
      </c>
      <c r="B310" s="5" t="s">
        <v>89</v>
      </c>
      <c r="C310" s="5" t="s">
        <v>138</v>
      </c>
      <c r="D310" s="7">
        <v>43677</v>
      </c>
      <c r="E310" s="8">
        <v>2</v>
      </c>
      <c r="F310" s="8" t="s">
        <v>94</v>
      </c>
      <c r="G310" s="5" t="s">
        <v>98</v>
      </c>
      <c r="H310" s="8">
        <v>8</v>
      </c>
      <c r="I310" s="8">
        <v>2</v>
      </c>
      <c r="AB310" s="11">
        <f t="shared" si="12"/>
        <v>5</v>
      </c>
      <c r="AD310" s="8">
        <v>1</v>
      </c>
      <c r="AE310" s="8">
        <v>2</v>
      </c>
      <c r="AF310" s="10">
        <f t="shared" si="13"/>
        <v>21.528525296017225</v>
      </c>
      <c r="AG310" s="9">
        <f t="shared" si="14"/>
        <v>0</v>
      </c>
    </row>
    <row r="311" spans="1:33" x14ac:dyDescent="0.2">
      <c r="A311" s="5" t="s">
        <v>88</v>
      </c>
      <c r="B311" s="5" t="s">
        <v>89</v>
      </c>
      <c r="C311" s="5" t="s">
        <v>138</v>
      </c>
      <c r="D311" s="7">
        <v>43677</v>
      </c>
      <c r="E311" s="8">
        <v>3</v>
      </c>
      <c r="F311" s="8" t="s">
        <v>94</v>
      </c>
      <c r="G311" s="5" t="s">
        <v>105</v>
      </c>
      <c r="H311" s="8">
        <v>18</v>
      </c>
      <c r="I311" s="8">
        <v>21</v>
      </c>
      <c r="AB311" s="11">
        <f t="shared" si="12"/>
        <v>19.5</v>
      </c>
      <c r="AD311" s="8">
        <v>1</v>
      </c>
      <c r="AE311" s="8">
        <v>2</v>
      </c>
      <c r="AF311" s="10">
        <f t="shared" si="13"/>
        <v>21.528525296017225</v>
      </c>
      <c r="AG311" s="9">
        <f t="shared" si="14"/>
        <v>0</v>
      </c>
    </row>
    <row r="312" spans="1:33" x14ac:dyDescent="0.2">
      <c r="A312" s="5" t="s">
        <v>88</v>
      </c>
      <c r="B312" s="5" t="s">
        <v>89</v>
      </c>
      <c r="C312" s="5" t="s">
        <v>138</v>
      </c>
      <c r="D312" s="7">
        <v>43677</v>
      </c>
      <c r="E312" s="8">
        <v>2</v>
      </c>
      <c r="F312" s="8" t="s">
        <v>94</v>
      </c>
      <c r="G312" s="5" t="s">
        <v>105</v>
      </c>
      <c r="H312" s="8">
        <v>15</v>
      </c>
      <c r="I312" s="8">
        <v>15</v>
      </c>
      <c r="J312" s="8">
        <v>19</v>
      </c>
      <c r="K312" s="8">
        <v>19</v>
      </c>
      <c r="L312" s="8">
        <v>23</v>
      </c>
      <c r="M312" s="8">
        <v>22</v>
      </c>
      <c r="AB312" s="11">
        <f t="shared" si="12"/>
        <v>18.833333333333332</v>
      </c>
      <c r="AD312" s="8">
        <v>1</v>
      </c>
      <c r="AE312" s="8">
        <v>6</v>
      </c>
      <c r="AF312" s="10">
        <f t="shared" si="13"/>
        <v>64.585575888051665</v>
      </c>
      <c r="AG312" s="9">
        <f t="shared" si="14"/>
        <v>0</v>
      </c>
    </row>
    <row r="313" spans="1:33" x14ac:dyDescent="0.2">
      <c r="A313" s="5" t="s">
        <v>88</v>
      </c>
      <c r="B313" s="5" t="s">
        <v>89</v>
      </c>
      <c r="C313" s="5" t="s">
        <v>138</v>
      </c>
      <c r="D313" s="7">
        <v>43677</v>
      </c>
      <c r="E313" s="8">
        <v>1</v>
      </c>
      <c r="F313" s="8" t="s">
        <v>94</v>
      </c>
      <c r="G313" s="5" t="s">
        <v>105</v>
      </c>
      <c r="H313" s="8">
        <v>24</v>
      </c>
      <c r="AB313" s="11">
        <f t="shared" si="12"/>
        <v>24</v>
      </c>
      <c r="AD313" s="8">
        <v>1</v>
      </c>
      <c r="AE313" s="8">
        <v>1</v>
      </c>
      <c r="AF313" s="10">
        <f t="shared" si="13"/>
        <v>10.764262648008613</v>
      </c>
      <c r="AG313" s="9">
        <f t="shared" si="14"/>
        <v>0</v>
      </c>
    </row>
    <row r="314" spans="1:33" x14ac:dyDescent="0.2">
      <c r="A314" s="5" t="s">
        <v>88</v>
      </c>
      <c r="B314" s="5" t="s">
        <v>89</v>
      </c>
      <c r="C314" s="5" t="s">
        <v>138</v>
      </c>
      <c r="D314" s="7">
        <v>43677</v>
      </c>
      <c r="E314" s="8">
        <v>2</v>
      </c>
      <c r="F314" s="8" t="s">
        <v>94</v>
      </c>
      <c r="G314" s="5" t="s">
        <v>99</v>
      </c>
      <c r="H314" s="8">
        <v>6</v>
      </c>
      <c r="AB314" s="11">
        <f t="shared" si="12"/>
        <v>6</v>
      </c>
      <c r="AD314" s="8">
        <v>1</v>
      </c>
      <c r="AE314" s="8">
        <v>1</v>
      </c>
      <c r="AF314" s="10">
        <f t="shared" si="13"/>
        <v>10.764262648008613</v>
      </c>
      <c r="AG314" s="9">
        <f t="shared" si="14"/>
        <v>0</v>
      </c>
    </row>
    <row r="315" spans="1:33" x14ac:dyDescent="0.2">
      <c r="A315" s="5" t="s">
        <v>88</v>
      </c>
      <c r="B315" s="5" t="s">
        <v>89</v>
      </c>
      <c r="C315" s="5" t="s">
        <v>138</v>
      </c>
      <c r="D315" s="7">
        <v>43677</v>
      </c>
      <c r="E315" s="8">
        <v>3</v>
      </c>
      <c r="F315" s="8" t="s">
        <v>94</v>
      </c>
      <c r="G315" s="5" t="s">
        <v>121</v>
      </c>
      <c r="H315" s="8">
        <v>15</v>
      </c>
      <c r="AB315" s="11">
        <f t="shared" si="12"/>
        <v>15</v>
      </c>
      <c r="AD315" s="8">
        <v>1</v>
      </c>
      <c r="AE315" s="8">
        <v>1</v>
      </c>
      <c r="AF315" s="10">
        <f t="shared" si="13"/>
        <v>10.764262648008613</v>
      </c>
      <c r="AG315" s="9">
        <f t="shared" si="14"/>
        <v>0</v>
      </c>
    </row>
    <row r="316" spans="1:33" x14ac:dyDescent="0.2">
      <c r="A316" s="5" t="s">
        <v>88</v>
      </c>
      <c r="B316" s="5" t="s">
        <v>89</v>
      </c>
      <c r="C316" s="5" t="s">
        <v>138</v>
      </c>
      <c r="D316" s="7">
        <v>43677</v>
      </c>
      <c r="E316" s="8">
        <v>3</v>
      </c>
      <c r="F316" s="8" t="s">
        <v>90</v>
      </c>
      <c r="G316" s="5" t="s">
        <v>32</v>
      </c>
      <c r="H316" s="8">
        <v>3.5</v>
      </c>
      <c r="I316" s="8">
        <v>3.25</v>
      </c>
      <c r="J316" s="8">
        <v>2</v>
      </c>
      <c r="K316" s="8">
        <v>3</v>
      </c>
      <c r="L316" s="8">
        <v>6</v>
      </c>
      <c r="M316" s="8">
        <v>6</v>
      </c>
      <c r="N316" s="8">
        <v>3</v>
      </c>
      <c r="O316" s="8">
        <v>3</v>
      </c>
      <c r="P316" s="8">
        <v>3</v>
      </c>
      <c r="Q316" s="8">
        <v>3</v>
      </c>
      <c r="R316" s="8">
        <v>3</v>
      </c>
      <c r="S316" s="8">
        <v>6</v>
      </c>
      <c r="T316" s="8">
        <v>4</v>
      </c>
      <c r="U316" s="8">
        <v>3</v>
      </c>
      <c r="V316" s="8">
        <v>5</v>
      </c>
      <c r="W316" s="8">
        <v>3</v>
      </c>
      <c r="X316" s="8">
        <v>2</v>
      </c>
      <c r="Y316" s="8">
        <v>4</v>
      </c>
      <c r="Z316" s="8">
        <v>2</v>
      </c>
      <c r="AA316" s="8">
        <v>2</v>
      </c>
      <c r="AB316" s="11">
        <f t="shared" si="12"/>
        <v>3.4874999999999998</v>
      </c>
      <c r="AD316" s="8">
        <v>1</v>
      </c>
      <c r="AE316" s="8">
        <v>66</v>
      </c>
      <c r="AF316" s="10">
        <f t="shared" si="13"/>
        <v>710.44133476856837</v>
      </c>
      <c r="AG316" s="9">
        <f t="shared" si="14"/>
        <v>0</v>
      </c>
    </row>
    <row r="317" spans="1:33" x14ac:dyDescent="0.2">
      <c r="A317" s="5" t="s">
        <v>88</v>
      </c>
      <c r="B317" s="5" t="s">
        <v>89</v>
      </c>
      <c r="C317" s="5" t="s">
        <v>138</v>
      </c>
      <c r="D317" s="7">
        <v>43677</v>
      </c>
      <c r="E317" s="8">
        <v>2</v>
      </c>
      <c r="F317" s="8" t="s">
        <v>90</v>
      </c>
      <c r="G317" s="5" t="s">
        <v>32</v>
      </c>
      <c r="H317" s="8">
        <v>2.25</v>
      </c>
      <c r="I317" s="8">
        <v>3.5</v>
      </c>
      <c r="J317" s="8">
        <v>2</v>
      </c>
      <c r="K317" s="8">
        <v>1</v>
      </c>
      <c r="L317" s="8">
        <v>2.5</v>
      </c>
      <c r="M317" s="8">
        <v>4</v>
      </c>
      <c r="N317" s="8">
        <v>3</v>
      </c>
      <c r="O317" s="8">
        <v>5</v>
      </c>
      <c r="P317" s="8">
        <v>4.5</v>
      </c>
      <c r="Q317" s="8">
        <v>3</v>
      </c>
      <c r="R317" s="8">
        <v>2</v>
      </c>
      <c r="S317" s="8">
        <v>3.25</v>
      </c>
      <c r="T317" s="8">
        <v>4</v>
      </c>
      <c r="U317" s="8">
        <v>2.25</v>
      </c>
      <c r="V317" s="8">
        <v>3</v>
      </c>
      <c r="W317" s="8">
        <v>4</v>
      </c>
      <c r="X317" s="8">
        <v>1</v>
      </c>
      <c r="Y317" s="8">
        <v>2</v>
      </c>
      <c r="Z317" s="8">
        <v>2</v>
      </c>
      <c r="AA317" s="8">
        <v>4</v>
      </c>
      <c r="AB317" s="11">
        <f t="shared" si="12"/>
        <v>2.9125000000000001</v>
      </c>
      <c r="AD317" s="8">
        <v>1</v>
      </c>
      <c r="AE317" s="8">
        <v>56</v>
      </c>
      <c r="AF317" s="10">
        <f t="shared" si="13"/>
        <v>602.79870828848232</v>
      </c>
      <c r="AG317" s="9">
        <f t="shared" si="14"/>
        <v>0</v>
      </c>
    </row>
    <row r="318" spans="1:33" x14ac:dyDescent="0.2">
      <c r="A318" s="5" t="s">
        <v>88</v>
      </c>
      <c r="B318" s="5" t="s">
        <v>89</v>
      </c>
      <c r="C318" s="5" t="s">
        <v>138</v>
      </c>
      <c r="D318" s="7">
        <v>43677</v>
      </c>
      <c r="E318" s="8">
        <v>1</v>
      </c>
      <c r="F318" s="8" t="s">
        <v>90</v>
      </c>
      <c r="G318" s="5" t="s">
        <v>32</v>
      </c>
      <c r="H318" s="8">
        <v>4.25</v>
      </c>
      <c r="I318" s="8">
        <v>2.5</v>
      </c>
      <c r="J318" s="8">
        <v>5</v>
      </c>
      <c r="K318" s="8">
        <v>4.5</v>
      </c>
      <c r="L318" s="8">
        <v>4</v>
      </c>
      <c r="M318" s="8">
        <v>2</v>
      </c>
      <c r="N318" s="8">
        <v>3.5</v>
      </c>
      <c r="O318" s="8">
        <v>1.5</v>
      </c>
      <c r="P318" s="8">
        <v>6</v>
      </c>
      <c r="Q318" s="8">
        <v>2</v>
      </c>
      <c r="R318" s="8">
        <v>3.5</v>
      </c>
      <c r="S318" s="8">
        <v>4</v>
      </c>
      <c r="T318" s="8">
        <v>2</v>
      </c>
      <c r="U318" s="8">
        <v>2</v>
      </c>
      <c r="V318" s="8">
        <v>3</v>
      </c>
      <c r="AB318" s="11">
        <f t="shared" si="12"/>
        <v>3.3166666666666669</v>
      </c>
      <c r="AD318" s="8">
        <v>1</v>
      </c>
      <c r="AE318" s="8">
        <v>15</v>
      </c>
      <c r="AF318" s="10">
        <f t="shared" si="13"/>
        <v>161.46393972012919</v>
      </c>
      <c r="AG318" s="9">
        <f t="shared" si="14"/>
        <v>0</v>
      </c>
    </row>
    <row r="319" spans="1:33" x14ac:dyDescent="0.2">
      <c r="A319" s="5" t="s">
        <v>88</v>
      </c>
      <c r="B319" s="5" t="s">
        <v>89</v>
      </c>
      <c r="C319" s="5" t="s">
        <v>138</v>
      </c>
      <c r="D319" s="7">
        <v>43677</v>
      </c>
      <c r="E319" s="8">
        <v>3</v>
      </c>
      <c r="F319" s="8" t="s">
        <v>94</v>
      </c>
      <c r="G319" s="5" t="s">
        <v>32</v>
      </c>
      <c r="H319" s="8">
        <v>6</v>
      </c>
      <c r="I319" s="8">
        <v>8</v>
      </c>
      <c r="J319" s="8">
        <v>7</v>
      </c>
      <c r="AB319" s="11">
        <f t="shared" si="12"/>
        <v>7</v>
      </c>
      <c r="AD319" s="8">
        <v>1</v>
      </c>
      <c r="AE319" s="8">
        <v>3</v>
      </c>
      <c r="AF319" s="10">
        <f t="shared" si="13"/>
        <v>32.292787944025832</v>
      </c>
      <c r="AG319" s="9">
        <f t="shared" si="14"/>
        <v>0</v>
      </c>
    </row>
    <row r="320" spans="1:33" x14ac:dyDescent="0.2">
      <c r="A320" s="5" t="s">
        <v>88</v>
      </c>
      <c r="B320" s="5" t="s">
        <v>89</v>
      </c>
      <c r="C320" s="5" t="s">
        <v>138</v>
      </c>
      <c r="D320" s="7">
        <v>43677</v>
      </c>
      <c r="E320" s="8">
        <v>2</v>
      </c>
      <c r="F320" s="8" t="s">
        <v>94</v>
      </c>
      <c r="G320" s="5" t="s">
        <v>32</v>
      </c>
      <c r="H320" s="8">
        <v>5</v>
      </c>
      <c r="I320" s="8">
        <v>5.5</v>
      </c>
      <c r="J320" s="8">
        <v>6</v>
      </c>
      <c r="K320" s="8">
        <v>6.25</v>
      </c>
      <c r="L320" s="8">
        <v>4</v>
      </c>
      <c r="M320" s="8">
        <v>6.25</v>
      </c>
      <c r="N320" s="8">
        <v>3</v>
      </c>
      <c r="O320" s="8">
        <v>4</v>
      </c>
      <c r="P320" s="8">
        <v>4.5</v>
      </c>
      <c r="Q320" s="8">
        <v>6</v>
      </c>
      <c r="R320" s="8">
        <v>5</v>
      </c>
      <c r="S320" s="8">
        <v>5</v>
      </c>
      <c r="T320" s="8">
        <v>2</v>
      </c>
      <c r="AB320" s="11">
        <f t="shared" si="12"/>
        <v>4.8076923076923075</v>
      </c>
      <c r="AD320" s="8">
        <v>1</v>
      </c>
      <c r="AE320" s="8">
        <v>13</v>
      </c>
      <c r="AF320" s="10">
        <f t="shared" si="13"/>
        <v>139.93541442411194</v>
      </c>
      <c r="AG320" s="9">
        <f t="shared" si="14"/>
        <v>0</v>
      </c>
    </row>
    <row r="321" spans="1:34" x14ac:dyDescent="0.2">
      <c r="A321" s="5" t="s">
        <v>88</v>
      </c>
      <c r="B321" s="5" t="s">
        <v>89</v>
      </c>
      <c r="C321" s="5" t="s">
        <v>138</v>
      </c>
      <c r="D321" s="7">
        <v>43677</v>
      </c>
      <c r="E321" s="8">
        <v>1</v>
      </c>
      <c r="F321" s="8" t="s">
        <v>94</v>
      </c>
      <c r="G321" s="5" t="s">
        <v>32</v>
      </c>
      <c r="H321" s="8">
        <v>8.25</v>
      </c>
      <c r="I321" s="8">
        <v>5.5</v>
      </c>
      <c r="AB321" s="11">
        <f t="shared" si="12"/>
        <v>6.875</v>
      </c>
      <c r="AD321" s="8">
        <v>1</v>
      </c>
      <c r="AE321" s="8">
        <v>2</v>
      </c>
      <c r="AF321" s="10">
        <f t="shared" si="13"/>
        <v>21.528525296017225</v>
      </c>
      <c r="AG321" s="9">
        <f t="shared" si="14"/>
        <v>0</v>
      </c>
    </row>
    <row r="322" spans="1:34" x14ac:dyDescent="0.2">
      <c r="A322" s="5" t="s">
        <v>88</v>
      </c>
      <c r="B322" s="5" t="s">
        <v>89</v>
      </c>
      <c r="C322" s="5" t="s">
        <v>138</v>
      </c>
      <c r="D322" s="7">
        <v>43677</v>
      </c>
      <c r="E322" s="8">
        <v>2</v>
      </c>
      <c r="F322" s="8" t="s">
        <v>90</v>
      </c>
      <c r="G322" s="5" t="s">
        <v>63</v>
      </c>
      <c r="H322" s="8">
        <v>3</v>
      </c>
      <c r="I322" s="8">
        <v>4.5</v>
      </c>
      <c r="AB322" s="11">
        <f t="shared" ref="AB322:AB385" si="15">AVERAGE(H322:AA322)</f>
        <v>3.75</v>
      </c>
      <c r="AD322" s="8">
        <v>1</v>
      </c>
      <c r="AE322" s="8">
        <v>2</v>
      </c>
      <c r="AF322" s="10">
        <f t="shared" ref="AF322:AF385" si="16">(AE322/0.0929)*AD322</f>
        <v>21.528525296017225</v>
      </c>
      <c r="AG322" s="9">
        <f t="shared" ref="AG322:AG385" si="17">AC322*AF322</f>
        <v>0</v>
      </c>
    </row>
    <row r="323" spans="1:34" x14ac:dyDescent="0.2">
      <c r="A323" s="5" t="s">
        <v>88</v>
      </c>
      <c r="B323" s="5" t="s">
        <v>89</v>
      </c>
      <c r="C323" s="5" t="s">
        <v>138</v>
      </c>
      <c r="D323" s="7">
        <v>43677</v>
      </c>
      <c r="E323" s="8">
        <v>3</v>
      </c>
      <c r="F323" s="8" t="s">
        <v>90</v>
      </c>
      <c r="G323" s="5" t="s">
        <v>40</v>
      </c>
      <c r="H323" s="8">
        <v>5</v>
      </c>
      <c r="I323" s="8">
        <v>5</v>
      </c>
      <c r="J323" s="8">
        <v>5</v>
      </c>
      <c r="K323" s="8">
        <v>4.5</v>
      </c>
      <c r="L323" s="8">
        <v>5</v>
      </c>
      <c r="M323" s="8">
        <v>5.5</v>
      </c>
      <c r="N323" s="8">
        <v>8.25</v>
      </c>
      <c r="O323" s="8">
        <v>6.75</v>
      </c>
      <c r="AB323" s="11">
        <f t="shared" si="15"/>
        <v>5.625</v>
      </c>
      <c r="AD323" s="8">
        <v>1</v>
      </c>
      <c r="AE323" s="8">
        <v>8</v>
      </c>
      <c r="AF323" s="10">
        <f t="shared" si="16"/>
        <v>86.1141011840689</v>
      </c>
      <c r="AG323" s="9">
        <f t="shared" si="17"/>
        <v>0</v>
      </c>
    </row>
    <row r="324" spans="1:34" x14ac:dyDescent="0.2">
      <c r="A324" s="5" t="s">
        <v>88</v>
      </c>
      <c r="B324" s="5" t="s">
        <v>89</v>
      </c>
      <c r="C324" s="5" t="s">
        <v>138</v>
      </c>
      <c r="D324" s="7">
        <v>43677</v>
      </c>
      <c r="E324" s="8">
        <v>3</v>
      </c>
      <c r="F324" s="8" t="s">
        <v>90</v>
      </c>
      <c r="G324" s="5" t="s">
        <v>97</v>
      </c>
      <c r="H324" s="8">
        <v>4.25</v>
      </c>
      <c r="AB324" s="11">
        <f t="shared" si="15"/>
        <v>4.25</v>
      </c>
      <c r="AD324" s="8">
        <v>1</v>
      </c>
      <c r="AE324" s="8">
        <v>1</v>
      </c>
      <c r="AF324" s="10">
        <f t="shared" si="16"/>
        <v>10.764262648008613</v>
      </c>
      <c r="AG324" s="9">
        <f t="shared" si="17"/>
        <v>0</v>
      </c>
    </row>
    <row r="325" spans="1:34" x14ac:dyDescent="0.2">
      <c r="A325" s="5" t="s">
        <v>88</v>
      </c>
      <c r="B325" s="5" t="s">
        <v>89</v>
      </c>
      <c r="C325" s="5" t="s">
        <v>138</v>
      </c>
      <c r="D325" s="7">
        <v>43677</v>
      </c>
      <c r="E325" s="8">
        <v>1</v>
      </c>
      <c r="F325" s="8" t="s">
        <v>90</v>
      </c>
      <c r="G325" s="5" t="s">
        <v>97</v>
      </c>
      <c r="H325" s="8">
        <v>3.75</v>
      </c>
      <c r="I325" s="8">
        <v>3.75</v>
      </c>
      <c r="J325" s="8">
        <v>4</v>
      </c>
      <c r="AB325" s="11">
        <f t="shared" si="15"/>
        <v>3.8333333333333335</v>
      </c>
      <c r="AD325" s="8">
        <v>1</v>
      </c>
      <c r="AE325" s="8">
        <v>3</v>
      </c>
      <c r="AF325" s="10">
        <f t="shared" si="16"/>
        <v>32.292787944025832</v>
      </c>
      <c r="AG325" s="9">
        <f t="shared" si="17"/>
        <v>0</v>
      </c>
    </row>
    <row r="326" spans="1:34" x14ac:dyDescent="0.2">
      <c r="A326" s="5" t="s">
        <v>88</v>
      </c>
      <c r="B326" s="5" t="s">
        <v>89</v>
      </c>
      <c r="C326" s="5" t="s">
        <v>138</v>
      </c>
      <c r="D326" s="7">
        <v>43677</v>
      </c>
      <c r="E326" s="8">
        <v>3</v>
      </c>
      <c r="F326" s="8" t="s">
        <v>94</v>
      </c>
      <c r="G326" s="5" t="s">
        <v>97</v>
      </c>
      <c r="H326" s="8">
        <v>4</v>
      </c>
      <c r="AB326" s="11">
        <f t="shared" si="15"/>
        <v>4</v>
      </c>
      <c r="AD326" s="8">
        <v>1</v>
      </c>
      <c r="AE326" s="8">
        <v>1</v>
      </c>
      <c r="AF326" s="10">
        <f t="shared" si="16"/>
        <v>10.764262648008613</v>
      </c>
      <c r="AG326" s="9">
        <f t="shared" si="17"/>
        <v>0</v>
      </c>
    </row>
    <row r="327" spans="1:34" x14ac:dyDescent="0.2">
      <c r="A327" s="5" t="s">
        <v>88</v>
      </c>
      <c r="B327" s="5" t="s">
        <v>89</v>
      </c>
      <c r="C327" s="5" t="s">
        <v>138</v>
      </c>
      <c r="D327" s="7">
        <v>43677</v>
      </c>
      <c r="E327" s="8">
        <v>2</v>
      </c>
      <c r="F327" s="8" t="s">
        <v>94</v>
      </c>
      <c r="G327" s="5" t="s">
        <v>97</v>
      </c>
      <c r="H327" s="8">
        <v>4</v>
      </c>
      <c r="AB327" s="11">
        <f t="shared" si="15"/>
        <v>4</v>
      </c>
      <c r="AD327" s="8">
        <v>1</v>
      </c>
      <c r="AE327" s="8">
        <v>1</v>
      </c>
      <c r="AF327" s="10">
        <f t="shared" si="16"/>
        <v>10.764262648008613</v>
      </c>
      <c r="AG327" s="9">
        <f t="shared" si="17"/>
        <v>0</v>
      </c>
    </row>
    <row r="328" spans="1:34" x14ac:dyDescent="0.2">
      <c r="A328" s="5" t="s">
        <v>88</v>
      </c>
      <c r="B328" s="5" t="s">
        <v>89</v>
      </c>
      <c r="C328" s="5" t="s">
        <v>138</v>
      </c>
      <c r="D328" s="7">
        <v>43677</v>
      </c>
      <c r="E328" s="8">
        <v>1</v>
      </c>
      <c r="F328" s="8" t="s">
        <v>94</v>
      </c>
      <c r="G328" s="5" t="s">
        <v>97</v>
      </c>
      <c r="H328" s="8">
        <v>4</v>
      </c>
      <c r="AB328" s="11">
        <f t="shared" si="15"/>
        <v>4</v>
      </c>
      <c r="AD328" s="8">
        <v>1</v>
      </c>
      <c r="AE328" s="8">
        <v>1</v>
      </c>
      <c r="AF328" s="10">
        <f t="shared" si="16"/>
        <v>10.764262648008613</v>
      </c>
      <c r="AG328" s="9">
        <f t="shared" si="17"/>
        <v>0</v>
      </c>
    </row>
    <row r="329" spans="1:34" x14ac:dyDescent="0.2">
      <c r="A329" s="5" t="s">
        <v>88</v>
      </c>
      <c r="B329" s="5" t="s">
        <v>89</v>
      </c>
      <c r="C329" s="5" t="s">
        <v>138</v>
      </c>
      <c r="D329" s="7">
        <v>43677</v>
      </c>
      <c r="E329" s="8">
        <v>3</v>
      </c>
      <c r="F329" s="8" t="s">
        <v>90</v>
      </c>
      <c r="G329" s="5" t="s">
        <v>109</v>
      </c>
      <c r="H329" s="8">
        <v>2</v>
      </c>
      <c r="AB329" s="11">
        <f t="shared" si="15"/>
        <v>2</v>
      </c>
      <c r="AD329" s="8">
        <v>1</v>
      </c>
      <c r="AE329" s="8">
        <v>1</v>
      </c>
      <c r="AF329" s="10">
        <f t="shared" si="16"/>
        <v>10.764262648008613</v>
      </c>
      <c r="AG329" s="9">
        <f t="shared" si="17"/>
        <v>0</v>
      </c>
    </row>
    <row r="330" spans="1:34" x14ac:dyDescent="0.2">
      <c r="A330" s="5" t="s">
        <v>88</v>
      </c>
      <c r="B330" s="5" t="s">
        <v>89</v>
      </c>
      <c r="C330" s="5" t="s">
        <v>138</v>
      </c>
      <c r="D330" s="7">
        <v>43677</v>
      </c>
      <c r="E330" s="8">
        <v>2</v>
      </c>
      <c r="F330" s="8" t="s">
        <v>90</v>
      </c>
      <c r="G330" s="5" t="s">
        <v>109</v>
      </c>
      <c r="H330" s="8">
        <v>2</v>
      </c>
      <c r="AB330" s="11">
        <f t="shared" si="15"/>
        <v>2</v>
      </c>
      <c r="AD330" s="8">
        <v>1</v>
      </c>
      <c r="AE330" s="8">
        <v>1</v>
      </c>
      <c r="AF330" s="10">
        <f t="shared" si="16"/>
        <v>10.764262648008613</v>
      </c>
      <c r="AG330" s="9">
        <f t="shared" si="17"/>
        <v>0</v>
      </c>
    </row>
    <row r="331" spans="1:34" x14ac:dyDescent="0.2">
      <c r="A331" s="5" t="s">
        <v>88</v>
      </c>
      <c r="B331" s="5" t="s">
        <v>89</v>
      </c>
      <c r="C331" s="5" t="s">
        <v>138</v>
      </c>
      <c r="D331" s="7">
        <v>43677</v>
      </c>
      <c r="E331" s="8">
        <v>3</v>
      </c>
      <c r="F331" s="8" t="s">
        <v>94</v>
      </c>
      <c r="G331" s="5" t="s">
        <v>120</v>
      </c>
      <c r="H331" s="8">
        <v>9</v>
      </c>
      <c r="AB331" s="11">
        <f t="shared" si="15"/>
        <v>9</v>
      </c>
      <c r="AD331" s="8">
        <v>1</v>
      </c>
      <c r="AE331" s="8">
        <v>1</v>
      </c>
      <c r="AF331" s="10">
        <f t="shared" si="16"/>
        <v>10.764262648008613</v>
      </c>
      <c r="AG331" s="9">
        <f t="shared" si="17"/>
        <v>0</v>
      </c>
    </row>
    <row r="332" spans="1:34" x14ac:dyDescent="0.2">
      <c r="A332" s="5" t="s">
        <v>88</v>
      </c>
      <c r="B332" s="5" t="s">
        <v>89</v>
      </c>
      <c r="C332" s="5" t="s">
        <v>138</v>
      </c>
      <c r="D332" s="7">
        <v>43677</v>
      </c>
      <c r="E332" s="8">
        <v>1</v>
      </c>
      <c r="F332" s="8" t="s">
        <v>94</v>
      </c>
      <c r="G332" s="5" t="s">
        <v>120</v>
      </c>
      <c r="H332" s="8">
        <v>9</v>
      </c>
      <c r="I332" s="8">
        <v>9</v>
      </c>
      <c r="AB332" s="11">
        <f t="shared" si="15"/>
        <v>9</v>
      </c>
      <c r="AD332" s="8">
        <v>1</v>
      </c>
      <c r="AE332" s="8">
        <v>2</v>
      </c>
      <c r="AF332" s="10">
        <f t="shared" si="16"/>
        <v>21.528525296017225</v>
      </c>
      <c r="AG332" s="9">
        <f t="shared" si="17"/>
        <v>0</v>
      </c>
    </row>
    <row r="333" spans="1:34" x14ac:dyDescent="0.2">
      <c r="A333" s="5" t="s">
        <v>88</v>
      </c>
      <c r="B333" s="5" t="s">
        <v>89</v>
      </c>
      <c r="C333" s="5" t="s">
        <v>138</v>
      </c>
      <c r="D333" s="7">
        <v>43677</v>
      </c>
      <c r="E333" s="8">
        <v>2</v>
      </c>
      <c r="F333" s="8" t="s">
        <v>94</v>
      </c>
      <c r="G333" s="5" t="s">
        <v>103</v>
      </c>
      <c r="H333" s="8">
        <v>5</v>
      </c>
      <c r="I333" s="8">
        <v>5.5</v>
      </c>
      <c r="J333" s="8">
        <v>2.25</v>
      </c>
      <c r="K333" s="8">
        <v>4</v>
      </c>
      <c r="AB333" s="11">
        <f t="shared" si="15"/>
        <v>4.1875</v>
      </c>
      <c r="AD333" s="8">
        <v>1</v>
      </c>
      <c r="AE333" s="8">
        <v>4</v>
      </c>
      <c r="AF333" s="10">
        <f t="shared" si="16"/>
        <v>43.05705059203445</v>
      </c>
      <c r="AG333" s="9">
        <f t="shared" si="17"/>
        <v>0</v>
      </c>
    </row>
    <row r="334" spans="1:34" x14ac:dyDescent="0.2">
      <c r="A334" s="5" t="s">
        <v>88</v>
      </c>
      <c r="B334" s="5" t="s">
        <v>89</v>
      </c>
      <c r="C334" s="5" t="s">
        <v>138</v>
      </c>
      <c r="D334" s="7">
        <v>43677</v>
      </c>
      <c r="E334" s="8">
        <v>1</v>
      </c>
      <c r="F334" s="8" t="s">
        <v>94</v>
      </c>
      <c r="G334" s="5" t="s">
        <v>103</v>
      </c>
      <c r="H334" s="8">
        <v>9.5</v>
      </c>
      <c r="AB334" s="11">
        <f t="shared" si="15"/>
        <v>9.5</v>
      </c>
      <c r="AD334" s="8">
        <v>1</v>
      </c>
      <c r="AE334" s="8">
        <v>1</v>
      </c>
      <c r="AF334" s="10">
        <f t="shared" si="16"/>
        <v>10.764262648008613</v>
      </c>
      <c r="AG334" s="9">
        <f t="shared" si="17"/>
        <v>0</v>
      </c>
    </row>
    <row r="335" spans="1:34" x14ac:dyDescent="0.2">
      <c r="A335" s="5" t="s">
        <v>88</v>
      </c>
      <c r="B335" s="5" t="s">
        <v>89</v>
      </c>
      <c r="C335" s="5" t="s">
        <v>138</v>
      </c>
      <c r="D335" s="7">
        <v>43677</v>
      </c>
      <c r="E335" s="8">
        <v>2</v>
      </c>
      <c r="F335" s="8" t="s">
        <v>90</v>
      </c>
      <c r="G335" s="5" t="s">
        <v>73</v>
      </c>
      <c r="H335" s="8">
        <v>2</v>
      </c>
      <c r="AB335" s="11">
        <f t="shared" si="15"/>
        <v>2</v>
      </c>
      <c r="AD335" s="8">
        <v>1</v>
      </c>
      <c r="AE335" s="8">
        <v>1</v>
      </c>
      <c r="AF335" s="10">
        <f t="shared" si="16"/>
        <v>10.764262648008613</v>
      </c>
      <c r="AG335" s="9">
        <f t="shared" si="17"/>
        <v>0</v>
      </c>
      <c r="AH335" s="5" t="s">
        <v>92</v>
      </c>
    </row>
    <row r="336" spans="1:34" x14ac:dyDescent="0.2">
      <c r="A336" s="5" t="s">
        <v>88</v>
      </c>
      <c r="B336" s="5" t="s">
        <v>89</v>
      </c>
      <c r="C336" s="5" t="s">
        <v>138</v>
      </c>
      <c r="D336" s="7">
        <v>43677</v>
      </c>
      <c r="E336" s="8">
        <v>3</v>
      </c>
      <c r="F336" s="8" t="s">
        <v>90</v>
      </c>
      <c r="G336" s="5" t="s">
        <v>74</v>
      </c>
      <c r="H336" s="8">
        <v>3</v>
      </c>
      <c r="I336" s="8">
        <v>3.5</v>
      </c>
      <c r="J336" s="8">
        <v>2</v>
      </c>
      <c r="K336" s="8">
        <v>1.5</v>
      </c>
      <c r="AB336" s="11">
        <f t="shared" si="15"/>
        <v>2.5</v>
      </c>
      <c r="AD336" s="8">
        <v>1</v>
      </c>
      <c r="AE336" s="8">
        <v>4</v>
      </c>
      <c r="AF336" s="10">
        <f t="shared" si="16"/>
        <v>43.05705059203445</v>
      </c>
      <c r="AG336" s="9">
        <f t="shared" si="17"/>
        <v>0</v>
      </c>
    </row>
    <row r="337" spans="1:33" x14ac:dyDescent="0.2">
      <c r="A337" s="5" t="s">
        <v>88</v>
      </c>
      <c r="B337" s="5" t="s">
        <v>89</v>
      </c>
      <c r="C337" s="5" t="s">
        <v>138</v>
      </c>
      <c r="D337" s="7">
        <v>43677</v>
      </c>
      <c r="E337" s="8">
        <v>2</v>
      </c>
      <c r="F337" s="8" t="s">
        <v>90</v>
      </c>
      <c r="G337" s="5" t="s">
        <v>74</v>
      </c>
      <c r="H337" s="8">
        <v>4</v>
      </c>
      <c r="I337" s="8">
        <v>3</v>
      </c>
      <c r="J337" s="8">
        <v>4</v>
      </c>
      <c r="K337" s="8">
        <v>2</v>
      </c>
      <c r="AB337" s="11">
        <f t="shared" si="15"/>
        <v>3.25</v>
      </c>
      <c r="AD337" s="8">
        <v>1</v>
      </c>
      <c r="AE337" s="8">
        <v>4</v>
      </c>
      <c r="AF337" s="10">
        <f t="shared" si="16"/>
        <v>43.05705059203445</v>
      </c>
      <c r="AG337" s="9">
        <f t="shared" si="17"/>
        <v>0</v>
      </c>
    </row>
    <row r="338" spans="1:33" x14ac:dyDescent="0.2">
      <c r="A338" s="5" t="s">
        <v>88</v>
      </c>
      <c r="B338" s="5" t="s">
        <v>89</v>
      </c>
      <c r="C338" s="5" t="s">
        <v>138</v>
      </c>
      <c r="D338" s="7">
        <v>43677</v>
      </c>
      <c r="E338" s="8">
        <v>1</v>
      </c>
      <c r="F338" s="8" t="s">
        <v>90</v>
      </c>
      <c r="G338" s="5" t="s">
        <v>74</v>
      </c>
      <c r="H338" s="8">
        <v>3</v>
      </c>
      <c r="I338" s="8">
        <v>3.25</v>
      </c>
      <c r="AB338" s="11">
        <f t="shared" si="15"/>
        <v>3.125</v>
      </c>
      <c r="AD338" s="8">
        <v>1</v>
      </c>
      <c r="AE338" s="8">
        <v>2</v>
      </c>
      <c r="AF338" s="10">
        <f t="shared" si="16"/>
        <v>21.528525296017225</v>
      </c>
      <c r="AG338" s="9">
        <f t="shared" si="17"/>
        <v>0</v>
      </c>
    </row>
    <row r="339" spans="1:33" x14ac:dyDescent="0.2">
      <c r="A339" s="5" t="s">
        <v>88</v>
      </c>
      <c r="B339" s="5" t="s">
        <v>89</v>
      </c>
      <c r="C339" s="5" t="s">
        <v>138</v>
      </c>
      <c r="D339" s="7">
        <v>43677</v>
      </c>
      <c r="E339" s="8">
        <v>3</v>
      </c>
      <c r="F339" s="8" t="s">
        <v>94</v>
      </c>
      <c r="G339" s="5" t="s">
        <v>74</v>
      </c>
      <c r="H339" s="8">
        <v>4.25</v>
      </c>
      <c r="AB339" s="11">
        <f t="shared" si="15"/>
        <v>4.25</v>
      </c>
      <c r="AD339" s="8">
        <v>1</v>
      </c>
      <c r="AE339" s="8">
        <v>1</v>
      </c>
      <c r="AF339" s="10">
        <f t="shared" si="16"/>
        <v>10.764262648008613</v>
      </c>
      <c r="AG339" s="9">
        <f t="shared" si="17"/>
        <v>0</v>
      </c>
    </row>
    <row r="340" spans="1:33" x14ac:dyDescent="0.2">
      <c r="A340" s="5" t="s">
        <v>88</v>
      </c>
      <c r="B340" s="5" t="s">
        <v>89</v>
      </c>
      <c r="C340" s="5" t="s">
        <v>138</v>
      </c>
      <c r="D340" s="7">
        <v>43677</v>
      </c>
      <c r="E340" s="8">
        <v>3</v>
      </c>
      <c r="F340" s="8" t="s">
        <v>90</v>
      </c>
      <c r="G340" s="5" t="s">
        <v>75</v>
      </c>
      <c r="H340" s="8">
        <v>4.25</v>
      </c>
      <c r="I340" s="8">
        <v>2.25</v>
      </c>
      <c r="J340" s="8">
        <v>3</v>
      </c>
      <c r="K340" s="8">
        <v>2</v>
      </c>
      <c r="L340" s="8">
        <v>4</v>
      </c>
      <c r="M340" s="8">
        <v>3</v>
      </c>
      <c r="N340" s="8">
        <v>1.5</v>
      </c>
      <c r="O340" s="8">
        <v>1.25</v>
      </c>
      <c r="AB340" s="11">
        <f t="shared" si="15"/>
        <v>2.65625</v>
      </c>
      <c r="AD340" s="8">
        <v>1</v>
      </c>
      <c r="AE340" s="8">
        <v>8</v>
      </c>
      <c r="AF340" s="10">
        <f t="shared" si="16"/>
        <v>86.1141011840689</v>
      </c>
      <c r="AG340" s="9">
        <f t="shared" si="17"/>
        <v>0</v>
      </c>
    </row>
    <row r="341" spans="1:33" x14ac:dyDescent="0.2">
      <c r="A341" s="5" t="s">
        <v>88</v>
      </c>
      <c r="B341" s="5" t="s">
        <v>89</v>
      </c>
      <c r="C341" s="5" t="s">
        <v>138</v>
      </c>
      <c r="D341" s="7">
        <v>43677</v>
      </c>
      <c r="E341" s="8">
        <v>2</v>
      </c>
      <c r="F341" s="8" t="s">
        <v>90</v>
      </c>
      <c r="G341" s="5" t="s">
        <v>75</v>
      </c>
      <c r="H341" s="8">
        <v>6</v>
      </c>
      <c r="I341" s="8">
        <v>2.5</v>
      </c>
      <c r="J341" s="8">
        <v>3</v>
      </c>
      <c r="K341" s="8">
        <v>6</v>
      </c>
      <c r="L341" s="8">
        <v>1.75</v>
      </c>
      <c r="M341" s="8">
        <v>2</v>
      </c>
      <c r="N341" s="8">
        <v>2</v>
      </c>
      <c r="O341" s="8">
        <v>2</v>
      </c>
      <c r="AB341" s="11">
        <f t="shared" si="15"/>
        <v>3.15625</v>
      </c>
      <c r="AD341" s="8">
        <v>1</v>
      </c>
      <c r="AE341" s="8">
        <v>8</v>
      </c>
      <c r="AF341" s="10">
        <f t="shared" si="16"/>
        <v>86.1141011840689</v>
      </c>
      <c r="AG341" s="9">
        <f t="shared" si="17"/>
        <v>0</v>
      </c>
    </row>
    <row r="342" spans="1:33" x14ac:dyDescent="0.2">
      <c r="A342" s="5" t="s">
        <v>88</v>
      </c>
      <c r="B342" s="5" t="s">
        <v>89</v>
      </c>
      <c r="C342" s="5" t="s">
        <v>138</v>
      </c>
      <c r="D342" s="7">
        <v>43677</v>
      </c>
      <c r="E342" s="8">
        <v>1</v>
      </c>
      <c r="F342" s="8" t="s">
        <v>90</v>
      </c>
      <c r="G342" s="5" t="s">
        <v>75</v>
      </c>
      <c r="H342" s="8">
        <v>2.75</v>
      </c>
      <c r="I342" s="8">
        <v>2.25</v>
      </c>
      <c r="J342" s="8">
        <v>3.75</v>
      </c>
      <c r="K342" s="8">
        <v>6</v>
      </c>
      <c r="L342" s="8">
        <v>4</v>
      </c>
      <c r="M342" s="8">
        <v>2.5</v>
      </c>
      <c r="N342" s="8">
        <v>3.5</v>
      </c>
      <c r="O342" s="8">
        <v>2.75</v>
      </c>
      <c r="P342" s="8">
        <v>2</v>
      </c>
      <c r="AB342" s="11">
        <f t="shared" si="15"/>
        <v>3.2777777777777777</v>
      </c>
      <c r="AD342" s="8">
        <v>1</v>
      </c>
      <c r="AE342" s="8">
        <v>9</v>
      </c>
      <c r="AF342" s="10">
        <f t="shared" si="16"/>
        <v>96.878363832077511</v>
      </c>
      <c r="AG342" s="9">
        <f t="shared" si="17"/>
        <v>0</v>
      </c>
    </row>
    <row r="343" spans="1:33" x14ac:dyDescent="0.2">
      <c r="A343" s="5" t="s">
        <v>88</v>
      </c>
      <c r="B343" s="5" t="s">
        <v>89</v>
      </c>
      <c r="C343" s="5" t="s">
        <v>138</v>
      </c>
      <c r="D343" s="7">
        <v>43677</v>
      </c>
      <c r="E343" s="8">
        <v>3</v>
      </c>
      <c r="F343" s="8" t="s">
        <v>94</v>
      </c>
      <c r="G343" s="5" t="s">
        <v>75</v>
      </c>
      <c r="H343" s="8">
        <v>4.5</v>
      </c>
      <c r="I343" s="8">
        <v>8.5</v>
      </c>
      <c r="J343" s="8">
        <v>9</v>
      </c>
      <c r="K343" s="8">
        <v>11</v>
      </c>
      <c r="AB343" s="11">
        <f t="shared" si="15"/>
        <v>8.25</v>
      </c>
      <c r="AD343" s="8">
        <v>1</v>
      </c>
      <c r="AE343" s="8">
        <v>4</v>
      </c>
      <c r="AF343" s="10">
        <f t="shared" si="16"/>
        <v>43.05705059203445</v>
      </c>
      <c r="AG343" s="9">
        <f t="shared" si="17"/>
        <v>0</v>
      </c>
    </row>
    <row r="344" spans="1:33" x14ac:dyDescent="0.2">
      <c r="A344" s="5" t="s">
        <v>88</v>
      </c>
      <c r="B344" s="5" t="s">
        <v>89</v>
      </c>
      <c r="C344" s="5" t="s">
        <v>138</v>
      </c>
      <c r="D344" s="7">
        <v>43677</v>
      </c>
      <c r="E344" s="8">
        <v>2</v>
      </c>
      <c r="F344" s="8" t="s">
        <v>94</v>
      </c>
      <c r="G344" s="5" t="s">
        <v>75</v>
      </c>
      <c r="H344" s="8">
        <v>10</v>
      </c>
      <c r="I344" s="8">
        <v>5.5</v>
      </c>
      <c r="J344" s="8">
        <v>5</v>
      </c>
      <c r="K344" s="8">
        <v>5</v>
      </c>
      <c r="L344" s="8">
        <v>10</v>
      </c>
      <c r="M344" s="8">
        <v>5.25</v>
      </c>
      <c r="N344" s="8">
        <v>6</v>
      </c>
      <c r="O344" s="8">
        <v>3</v>
      </c>
      <c r="AB344" s="11">
        <f t="shared" si="15"/>
        <v>6.21875</v>
      </c>
      <c r="AD344" s="8">
        <v>1</v>
      </c>
      <c r="AE344" s="8">
        <v>8</v>
      </c>
      <c r="AF344" s="10">
        <f t="shared" si="16"/>
        <v>86.1141011840689</v>
      </c>
      <c r="AG344" s="9">
        <f t="shared" si="17"/>
        <v>0</v>
      </c>
    </row>
    <row r="345" spans="1:33" x14ac:dyDescent="0.2">
      <c r="A345" s="5" t="s">
        <v>88</v>
      </c>
      <c r="B345" s="5" t="s">
        <v>89</v>
      </c>
      <c r="C345" s="5" t="s">
        <v>138</v>
      </c>
      <c r="D345" s="7">
        <v>43677</v>
      </c>
      <c r="E345" s="8">
        <v>1</v>
      </c>
      <c r="F345" s="8" t="s">
        <v>94</v>
      </c>
      <c r="G345" s="5" t="s">
        <v>75</v>
      </c>
      <c r="H345" s="8">
        <v>6.25</v>
      </c>
      <c r="I345" s="8">
        <v>4.5</v>
      </c>
      <c r="J345" s="8">
        <v>6</v>
      </c>
      <c r="K345" s="8">
        <v>5</v>
      </c>
      <c r="AB345" s="11">
        <f t="shared" si="15"/>
        <v>5.4375</v>
      </c>
      <c r="AD345" s="8">
        <v>1</v>
      </c>
      <c r="AE345" s="8">
        <v>4</v>
      </c>
      <c r="AF345" s="10">
        <f t="shared" si="16"/>
        <v>43.05705059203445</v>
      </c>
      <c r="AG345" s="9">
        <f t="shared" si="17"/>
        <v>0</v>
      </c>
    </row>
    <row r="346" spans="1:33" x14ac:dyDescent="0.2">
      <c r="A346" s="5" t="s">
        <v>88</v>
      </c>
      <c r="B346" s="5" t="s">
        <v>89</v>
      </c>
      <c r="C346" s="5" t="s">
        <v>138</v>
      </c>
      <c r="D346" s="7">
        <v>43677</v>
      </c>
      <c r="E346" s="8">
        <v>3</v>
      </c>
      <c r="F346" s="8" t="s">
        <v>94</v>
      </c>
      <c r="G346" s="5" t="s">
        <v>35</v>
      </c>
      <c r="H346" s="8">
        <v>16</v>
      </c>
      <c r="AB346" s="11">
        <f t="shared" si="15"/>
        <v>16</v>
      </c>
      <c r="AD346" s="8">
        <v>1</v>
      </c>
      <c r="AE346" s="8">
        <v>1</v>
      </c>
      <c r="AF346" s="10">
        <f t="shared" si="16"/>
        <v>10.764262648008613</v>
      </c>
      <c r="AG346" s="9">
        <f t="shared" si="17"/>
        <v>0</v>
      </c>
    </row>
    <row r="347" spans="1:33" x14ac:dyDescent="0.2">
      <c r="A347" s="5" t="s">
        <v>88</v>
      </c>
      <c r="B347" s="5" t="s">
        <v>89</v>
      </c>
      <c r="C347" s="5" t="s">
        <v>138</v>
      </c>
      <c r="D347" s="7">
        <v>43677</v>
      </c>
      <c r="E347" s="8">
        <v>2</v>
      </c>
      <c r="F347" s="8" t="s">
        <v>94</v>
      </c>
      <c r="G347" s="5" t="s">
        <v>35</v>
      </c>
      <c r="H347" s="8">
        <v>23</v>
      </c>
      <c r="I347" s="8">
        <v>27</v>
      </c>
      <c r="J347" s="8">
        <v>25</v>
      </c>
      <c r="AB347" s="11">
        <f t="shared" si="15"/>
        <v>25</v>
      </c>
      <c r="AD347" s="8">
        <v>1</v>
      </c>
      <c r="AE347" s="8">
        <v>3</v>
      </c>
      <c r="AF347" s="10">
        <f t="shared" si="16"/>
        <v>32.292787944025832</v>
      </c>
      <c r="AG347" s="9">
        <f t="shared" si="17"/>
        <v>0</v>
      </c>
    </row>
    <row r="348" spans="1:33" x14ac:dyDescent="0.2">
      <c r="A348" s="5" t="s">
        <v>88</v>
      </c>
      <c r="B348" s="5" t="s">
        <v>89</v>
      </c>
      <c r="C348" s="5" t="s">
        <v>138</v>
      </c>
      <c r="D348" s="7">
        <v>43677</v>
      </c>
      <c r="E348" s="8">
        <v>1</v>
      </c>
      <c r="F348" s="8" t="s">
        <v>94</v>
      </c>
      <c r="G348" s="5" t="s">
        <v>35</v>
      </c>
      <c r="H348" s="8">
        <v>22</v>
      </c>
      <c r="AB348" s="11">
        <f t="shared" si="15"/>
        <v>22</v>
      </c>
      <c r="AD348" s="8">
        <v>1</v>
      </c>
      <c r="AE348" s="8">
        <v>1</v>
      </c>
      <c r="AF348" s="10">
        <f t="shared" si="16"/>
        <v>10.764262648008613</v>
      </c>
      <c r="AG348" s="9">
        <f t="shared" si="17"/>
        <v>0</v>
      </c>
    </row>
    <row r="349" spans="1:33" x14ac:dyDescent="0.2">
      <c r="A349" s="5" t="s">
        <v>88</v>
      </c>
      <c r="B349" s="5" t="s">
        <v>89</v>
      </c>
      <c r="C349" s="5" t="s">
        <v>138</v>
      </c>
      <c r="D349" s="7">
        <v>43677</v>
      </c>
      <c r="E349" s="8">
        <v>3</v>
      </c>
      <c r="F349" s="8" t="s">
        <v>90</v>
      </c>
      <c r="G349" s="5" t="s">
        <v>53</v>
      </c>
      <c r="H349" s="8">
        <v>2</v>
      </c>
      <c r="I349" s="8">
        <v>1.5</v>
      </c>
      <c r="J349" s="8">
        <v>1.5</v>
      </c>
      <c r="K349" s="8">
        <v>2</v>
      </c>
      <c r="L349" s="8">
        <v>1.5</v>
      </c>
      <c r="M349" s="8">
        <v>2</v>
      </c>
      <c r="N349" s="8">
        <v>2.25</v>
      </c>
      <c r="O349" s="8">
        <v>1.5</v>
      </c>
      <c r="P349" s="8">
        <v>2.5</v>
      </c>
      <c r="Q349" s="8">
        <v>2</v>
      </c>
      <c r="R349" s="8">
        <v>1.5</v>
      </c>
      <c r="S349" s="8">
        <v>1.5</v>
      </c>
      <c r="T349" s="8">
        <v>1.5</v>
      </c>
      <c r="U349" s="8">
        <v>2</v>
      </c>
      <c r="V349" s="8">
        <v>1.5</v>
      </c>
      <c r="AB349" s="11">
        <f t="shared" si="15"/>
        <v>1.7833333333333334</v>
      </c>
      <c r="AD349" s="8">
        <v>1</v>
      </c>
      <c r="AE349" s="8">
        <v>15</v>
      </c>
      <c r="AF349" s="10">
        <f t="shared" si="16"/>
        <v>161.46393972012919</v>
      </c>
      <c r="AG349" s="9">
        <f t="shared" si="17"/>
        <v>0</v>
      </c>
    </row>
    <row r="350" spans="1:33" x14ac:dyDescent="0.2">
      <c r="A350" s="5" t="s">
        <v>88</v>
      </c>
      <c r="B350" s="5" t="s">
        <v>89</v>
      </c>
      <c r="C350" s="5" t="s">
        <v>138</v>
      </c>
      <c r="D350" s="7">
        <v>43677</v>
      </c>
      <c r="E350" s="8">
        <v>2</v>
      </c>
      <c r="F350" s="8" t="s">
        <v>90</v>
      </c>
      <c r="G350" s="5" t="s">
        <v>53</v>
      </c>
      <c r="H350" s="8">
        <v>2</v>
      </c>
      <c r="I350" s="8">
        <v>1.75</v>
      </c>
      <c r="J350" s="8">
        <v>2</v>
      </c>
      <c r="K350" s="8">
        <v>1.75</v>
      </c>
      <c r="L350" s="8">
        <v>2.25</v>
      </c>
      <c r="M350" s="8">
        <v>2</v>
      </c>
      <c r="N350" s="8">
        <v>2</v>
      </c>
      <c r="O350" s="8">
        <v>2.25</v>
      </c>
      <c r="P350" s="8">
        <v>1.75</v>
      </c>
      <c r="AB350" s="11">
        <f t="shared" si="15"/>
        <v>1.9722222222222223</v>
      </c>
      <c r="AD350" s="8">
        <v>1</v>
      </c>
      <c r="AE350" s="8">
        <v>9</v>
      </c>
      <c r="AF350" s="10">
        <f t="shared" si="16"/>
        <v>96.878363832077511</v>
      </c>
      <c r="AG350" s="9">
        <f t="shared" si="17"/>
        <v>0</v>
      </c>
    </row>
    <row r="351" spans="1:33" x14ac:dyDescent="0.2">
      <c r="A351" s="5" t="s">
        <v>88</v>
      </c>
      <c r="B351" s="5" t="s">
        <v>89</v>
      </c>
      <c r="C351" s="5" t="s">
        <v>138</v>
      </c>
      <c r="D351" s="7">
        <v>43677</v>
      </c>
      <c r="E351" s="8">
        <v>1</v>
      </c>
      <c r="F351" s="8" t="s">
        <v>90</v>
      </c>
      <c r="G351" s="5" t="s">
        <v>53</v>
      </c>
      <c r="H351" s="8">
        <v>1.5</v>
      </c>
      <c r="I351" s="8">
        <v>2</v>
      </c>
      <c r="J351" s="8">
        <v>1.75</v>
      </c>
      <c r="K351" s="8">
        <v>1.25</v>
      </c>
      <c r="AB351" s="11">
        <f t="shared" si="15"/>
        <v>1.625</v>
      </c>
      <c r="AD351" s="8">
        <v>1</v>
      </c>
      <c r="AE351" s="8">
        <v>4</v>
      </c>
      <c r="AF351" s="10">
        <f t="shared" si="16"/>
        <v>43.05705059203445</v>
      </c>
      <c r="AG351" s="9">
        <f t="shared" si="17"/>
        <v>0</v>
      </c>
    </row>
    <row r="352" spans="1:33" x14ac:dyDescent="0.2">
      <c r="A352" s="5" t="s">
        <v>88</v>
      </c>
      <c r="B352" s="5" t="s">
        <v>89</v>
      </c>
      <c r="C352" s="5" t="s">
        <v>138</v>
      </c>
      <c r="D352" s="7">
        <v>43677</v>
      </c>
      <c r="E352" s="8">
        <v>2</v>
      </c>
      <c r="F352" s="8" t="s">
        <v>94</v>
      </c>
      <c r="G352" s="5" t="s">
        <v>53</v>
      </c>
      <c r="H352" s="8">
        <v>2</v>
      </c>
      <c r="I352" s="8">
        <v>1.75</v>
      </c>
      <c r="J352" s="8">
        <v>4</v>
      </c>
      <c r="K352" s="8">
        <v>2</v>
      </c>
      <c r="L352" s="8">
        <v>1.5</v>
      </c>
      <c r="AB352" s="11">
        <f t="shared" si="15"/>
        <v>2.25</v>
      </c>
      <c r="AD352" s="8">
        <v>1</v>
      </c>
      <c r="AE352" s="8">
        <v>5</v>
      </c>
      <c r="AF352" s="10">
        <f t="shared" si="16"/>
        <v>53.821313240043061</v>
      </c>
      <c r="AG352" s="9">
        <f t="shared" si="17"/>
        <v>0</v>
      </c>
    </row>
    <row r="353" spans="1:34" x14ac:dyDescent="0.2">
      <c r="A353" s="5" t="s">
        <v>88</v>
      </c>
      <c r="B353" s="5" t="s">
        <v>89</v>
      </c>
      <c r="C353" s="5" t="s">
        <v>91</v>
      </c>
      <c r="D353" s="7">
        <v>43675</v>
      </c>
      <c r="E353" s="8">
        <v>2</v>
      </c>
      <c r="F353" s="8" t="s">
        <v>90</v>
      </c>
      <c r="G353" s="5" t="s">
        <v>31</v>
      </c>
      <c r="H353" s="8">
        <v>2</v>
      </c>
      <c r="I353" s="8">
        <v>2</v>
      </c>
      <c r="J353" s="8">
        <v>2.25</v>
      </c>
      <c r="K353" s="8">
        <v>2</v>
      </c>
      <c r="L353" s="8">
        <v>2.25</v>
      </c>
      <c r="M353" s="8">
        <v>1.75</v>
      </c>
      <c r="N353" s="8">
        <v>1.75</v>
      </c>
      <c r="O353" s="8">
        <v>2</v>
      </c>
      <c r="AB353" s="11">
        <f t="shared" si="15"/>
        <v>2</v>
      </c>
      <c r="AD353" s="8">
        <v>1</v>
      </c>
      <c r="AE353" s="8">
        <v>8</v>
      </c>
      <c r="AF353" s="10">
        <f t="shared" si="16"/>
        <v>86.1141011840689</v>
      </c>
      <c r="AG353" s="9">
        <f t="shared" si="17"/>
        <v>0</v>
      </c>
      <c r="AH353" s="5" t="s">
        <v>92</v>
      </c>
    </row>
    <row r="354" spans="1:34" x14ac:dyDescent="0.2">
      <c r="A354" s="5" t="s">
        <v>88</v>
      </c>
      <c r="B354" s="5" t="s">
        <v>89</v>
      </c>
      <c r="C354" s="5" t="s">
        <v>91</v>
      </c>
      <c r="D354" s="7">
        <v>43675</v>
      </c>
      <c r="E354" s="8">
        <v>1</v>
      </c>
      <c r="F354" s="8" t="s">
        <v>90</v>
      </c>
      <c r="G354" s="5" t="s">
        <v>31</v>
      </c>
      <c r="H354" s="8">
        <v>4.25</v>
      </c>
      <c r="I354" s="8">
        <v>4.25</v>
      </c>
      <c r="J354" s="8">
        <v>4</v>
      </c>
      <c r="K354" s="8">
        <v>4.75</v>
      </c>
      <c r="AB354" s="11">
        <f t="shared" si="15"/>
        <v>4.3125</v>
      </c>
      <c r="AD354" s="8">
        <v>1</v>
      </c>
      <c r="AE354" s="8">
        <v>4</v>
      </c>
      <c r="AF354" s="10">
        <f t="shared" si="16"/>
        <v>43.05705059203445</v>
      </c>
      <c r="AG354" s="9">
        <f t="shared" si="17"/>
        <v>0</v>
      </c>
      <c r="AH354" s="5" t="s">
        <v>93</v>
      </c>
    </row>
    <row r="355" spans="1:34" x14ac:dyDescent="0.2">
      <c r="A355" s="5" t="s">
        <v>88</v>
      </c>
      <c r="B355" s="5" t="s">
        <v>89</v>
      </c>
      <c r="C355" s="5" t="s">
        <v>91</v>
      </c>
      <c r="D355" s="7">
        <v>43675</v>
      </c>
      <c r="E355" s="8">
        <v>1</v>
      </c>
      <c r="F355" s="8" t="s">
        <v>90</v>
      </c>
      <c r="G355" s="5" t="s">
        <v>31</v>
      </c>
      <c r="H355" s="8">
        <v>2.25</v>
      </c>
      <c r="AB355" s="11">
        <f t="shared" si="15"/>
        <v>2.25</v>
      </c>
      <c r="AD355" s="8">
        <v>1</v>
      </c>
      <c r="AE355" s="8">
        <v>1</v>
      </c>
      <c r="AF355" s="10">
        <f t="shared" si="16"/>
        <v>10.764262648008613</v>
      </c>
      <c r="AG355" s="9">
        <f t="shared" si="17"/>
        <v>0</v>
      </c>
      <c r="AH355" s="5" t="s">
        <v>92</v>
      </c>
    </row>
    <row r="356" spans="1:34" x14ac:dyDescent="0.2">
      <c r="A356" s="5" t="s">
        <v>88</v>
      </c>
      <c r="B356" s="5" t="s">
        <v>89</v>
      </c>
      <c r="C356" s="5" t="s">
        <v>91</v>
      </c>
      <c r="D356" s="7">
        <v>43675</v>
      </c>
      <c r="E356" s="8">
        <v>1</v>
      </c>
      <c r="F356" s="8" t="s">
        <v>94</v>
      </c>
      <c r="G356" s="5" t="s">
        <v>31</v>
      </c>
      <c r="H356" s="8">
        <v>4.5</v>
      </c>
      <c r="I356" s="8">
        <v>5</v>
      </c>
      <c r="AB356" s="11">
        <f t="shared" si="15"/>
        <v>4.75</v>
      </c>
      <c r="AD356" s="8">
        <v>1</v>
      </c>
      <c r="AE356" s="8">
        <v>2</v>
      </c>
      <c r="AF356" s="10">
        <f t="shared" si="16"/>
        <v>21.528525296017225</v>
      </c>
      <c r="AG356" s="9">
        <f t="shared" si="17"/>
        <v>0</v>
      </c>
      <c r="AH356" s="5" t="s">
        <v>93</v>
      </c>
    </row>
    <row r="357" spans="1:34" x14ac:dyDescent="0.2">
      <c r="A357" s="5" t="s">
        <v>88</v>
      </c>
      <c r="B357" s="5" t="s">
        <v>89</v>
      </c>
      <c r="C357" s="5" t="s">
        <v>91</v>
      </c>
      <c r="D357" s="7">
        <v>43675</v>
      </c>
      <c r="E357" s="8">
        <v>2</v>
      </c>
      <c r="F357" s="8" t="s">
        <v>94</v>
      </c>
      <c r="G357" s="5" t="s">
        <v>54</v>
      </c>
      <c r="H357" s="8">
        <v>5</v>
      </c>
      <c r="AB357" s="11">
        <f t="shared" si="15"/>
        <v>5</v>
      </c>
      <c r="AD357" s="8">
        <v>1</v>
      </c>
      <c r="AE357" s="8">
        <v>1</v>
      </c>
      <c r="AF357" s="10">
        <f t="shared" si="16"/>
        <v>10.764262648008613</v>
      </c>
      <c r="AG357" s="9">
        <f t="shared" si="17"/>
        <v>0</v>
      </c>
    </row>
    <row r="358" spans="1:34" x14ac:dyDescent="0.2">
      <c r="A358" s="5" t="s">
        <v>88</v>
      </c>
      <c r="B358" s="5" t="s">
        <v>89</v>
      </c>
      <c r="C358" s="5" t="s">
        <v>91</v>
      </c>
      <c r="D358" s="7">
        <v>43675</v>
      </c>
      <c r="E358" s="8">
        <v>3</v>
      </c>
      <c r="F358" s="8" t="s">
        <v>90</v>
      </c>
      <c r="G358" s="17" t="s">
        <v>32</v>
      </c>
      <c r="H358" s="8">
        <v>2.5</v>
      </c>
      <c r="I358" s="8">
        <v>3</v>
      </c>
      <c r="J358" s="8">
        <v>4</v>
      </c>
      <c r="K358" s="8">
        <v>4</v>
      </c>
      <c r="L358" s="8">
        <v>3</v>
      </c>
      <c r="M358" s="8">
        <v>2</v>
      </c>
      <c r="N358" s="8">
        <v>2.5</v>
      </c>
      <c r="O358" s="8">
        <v>4</v>
      </c>
      <c r="P358" s="8">
        <v>2</v>
      </c>
      <c r="Q358" s="8">
        <v>2</v>
      </c>
      <c r="R358" s="8">
        <v>5</v>
      </c>
      <c r="S358" s="8">
        <v>4</v>
      </c>
      <c r="T358" s="8">
        <v>9.5</v>
      </c>
      <c r="U358" s="8">
        <v>3.5</v>
      </c>
      <c r="V358" s="8">
        <v>3.25</v>
      </c>
      <c r="W358" s="8">
        <v>2</v>
      </c>
      <c r="X358" s="8">
        <v>1.75</v>
      </c>
      <c r="Y358" s="8">
        <v>5</v>
      </c>
      <c r="Z358" s="8">
        <v>2.5</v>
      </c>
      <c r="AA358" s="8">
        <v>4</v>
      </c>
      <c r="AB358" s="11">
        <f t="shared" si="15"/>
        <v>3.4750000000000001</v>
      </c>
      <c r="AD358" s="8">
        <v>1</v>
      </c>
      <c r="AE358" s="8">
        <v>31</v>
      </c>
      <c r="AF358" s="10">
        <f t="shared" si="16"/>
        <v>333.69214208826696</v>
      </c>
      <c r="AG358" s="9">
        <f t="shared" si="17"/>
        <v>0</v>
      </c>
    </row>
    <row r="359" spans="1:34" x14ac:dyDescent="0.2">
      <c r="A359" s="5" t="s">
        <v>88</v>
      </c>
      <c r="B359" s="5" t="s">
        <v>89</v>
      </c>
      <c r="C359" s="5" t="s">
        <v>91</v>
      </c>
      <c r="D359" s="7">
        <v>43675</v>
      </c>
      <c r="E359" s="8">
        <v>2</v>
      </c>
      <c r="F359" s="8" t="s">
        <v>90</v>
      </c>
      <c r="G359" s="5" t="s">
        <v>32</v>
      </c>
      <c r="H359" s="8">
        <v>2.25</v>
      </c>
      <c r="I359" s="8">
        <v>2</v>
      </c>
      <c r="J359" s="8">
        <v>2</v>
      </c>
      <c r="K359" s="8">
        <v>9</v>
      </c>
      <c r="L359" s="8">
        <v>3</v>
      </c>
      <c r="M359" s="8">
        <v>7</v>
      </c>
      <c r="N359" s="8">
        <v>3.75</v>
      </c>
      <c r="O359" s="8">
        <v>3</v>
      </c>
      <c r="P359" s="8">
        <v>2.5</v>
      </c>
      <c r="Q359" s="8">
        <v>2.25</v>
      </c>
      <c r="R359" s="8">
        <v>2</v>
      </c>
      <c r="S359" s="8">
        <v>3.25</v>
      </c>
      <c r="T359" s="8">
        <v>2.25</v>
      </c>
      <c r="U359" s="8">
        <v>3.25</v>
      </c>
      <c r="V359" s="8">
        <v>3</v>
      </c>
      <c r="W359" s="8">
        <v>4.5</v>
      </c>
      <c r="X359" s="8">
        <v>4.25</v>
      </c>
      <c r="Y359" s="8">
        <v>3.5</v>
      </c>
      <c r="Z359" s="8">
        <v>2</v>
      </c>
      <c r="AA359" s="8">
        <v>3.25</v>
      </c>
      <c r="AB359" s="11">
        <f t="shared" si="15"/>
        <v>3.4</v>
      </c>
      <c r="AD359" s="8">
        <v>1</v>
      </c>
      <c r="AE359" s="8">
        <v>97</v>
      </c>
      <c r="AF359" s="10">
        <f t="shared" si="16"/>
        <v>1044.1334768568354</v>
      </c>
      <c r="AG359" s="9">
        <f t="shared" si="17"/>
        <v>0</v>
      </c>
    </row>
    <row r="360" spans="1:34" x14ac:dyDescent="0.2">
      <c r="A360" s="5" t="s">
        <v>88</v>
      </c>
      <c r="B360" s="5" t="s">
        <v>89</v>
      </c>
      <c r="C360" s="5" t="s">
        <v>91</v>
      </c>
      <c r="D360" s="7">
        <v>43675</v>
      </c>
      <c r="E360" s="8">
        <v>1</v>
      </c>
      <c r="F360" s="8" t="s">
        <v>90</v>
      </c>
      <c r="G360" s="5" t="s">
        <v>32</v>
      </c>
      <c r="H360" s="8">
        <v>2.25</v>
      </c>
      <c r="I360" s="8">
        <v>5</v>
      </c>
      <c r="J360" s="8">
        <v>3.5</v>
      </c>
      <c r="K360" s="8">
        <v>2</v>
      </c>
      <c r="L360" s="8">
        <v>4</v>
      </c>
      <c r="M360" s="8">
        <v>4.5</v>
      </c>
      <c r="N360" s="8">
        <v>2</v>
      </c>
      <c r="O360" s="8">
        <v>2.75</v>
      </c>
      <c r="P360" s="8">
        <v>2.25</v>
      </c>
      <c r="Q360" s="8">
        <v>3.25</v>
      </c>
      <c r="R360" s="8">
        <v>2.5</v>
      </c>
      <c r="S360" s="8">
        <v>2.5</v>
      </c>
      <c r="T360" s="8">
        <v>2.5</v>
      </c>
      <c r="U360" s="8">
        <v>3.5</v>
      </c>
      <c r="V360" s="8">
        <v>2</v>
      </c>
      <c r="W360" s="8">
        <v>2</v>
      </c>
      <c r="X360" s="8">
        <v>3</v>
      </c>
      <c r="Y360" s="8">
        <v>2.25</v>
      </c>
      <c r="Z360" s="8">
        <v>3.25</v>
      </c>
      <c r="AA360" s="8">
        <v>2.5</v>
      </c>
      <c r="AB360" s="11">
        <f t="shared" si="15"/>
        <v>2.875</v>
      </c>
      <c r="AD360" s="8">
        <v>1</v>
      </c>
      <c r="AE360" s="8">
        <v>36</v>
      </c>
      <c r="AF360" s="10">
        <f t="shared" si="16"/>
        <v>387.51345532831004</v>
      </c>
      <c r="AG360" s="9">
        <f t="shared" si="17"/>
        <v>0</v>
      </c>
    </row>
    <row r="361" spans="1:34" x14ac:dyDescent="0.2">
      <c r="A361" s="5" t="s">
        <v>88</v>
      </c>
      <c r="B361" s="5" t="s">
        <v>89</v>
      </c>
      <c r="C361" s="5" t="s">
        <v>91</v>
      </c>
      <c r="D361" s="7">
        <v>43675</v>
      </c>
      <c r="E361" s="8">
        <v>3</v>
      </c>
      <c r="F361" s="8" t="s">
        <v>94</v>
      </c>
      <c r="G361" s="5" t="s">
        <v>32</v>
      </c>
      <c r="H361" s="8">
        <v>6.5</v>
      </c>
      <c r="I361" s="8">
        <v>5</v>
      </c>
      <c r="J361" s="8">
        <v>9.5</v>
      </c>
      <c r="K361" s="8">
        <v>10</v>
      </c>
      <c r="L361" s="8">
        <v>4.5</v>
      </c>
      <c r="M361" s="8">
        <v>7</v>
      </c>
      <c r="N361" s="8">
        <v>8</v>
      </c>
      <c r="O361" s="8">
        <v>6</v>
      </c>
      <c r="P361" s="8">
        <v>9</v>
      </c>
      <c r="Q361" s="8">
        <v>10</v>
      </c>
      <c r="R361" s="8">
        <v>3.5</v>
      </c>
      <c r="S361" s="8">
        <v>9</v>
      </c>
      <c r="T361" s="8">
        <v>4</v>
      </c>
      <c r="U361" s="8">
        <v>8</v>
      </c>
      <c r="V361" s="8">
        <v>9</v>
      </c>
      <c r="W361" s="8">
        <v>8</v>
      </c>
      <c r="AB361" s="11">
        <f t="shared" si="15"/>
        <v>7.3125</v>
      </c>
      <c r="AD361" s="8">
        <v>1</v>
      </c>
      <c r="AE361" s="8">
        <v>16</v>
      </c>
      <c r="AF361" s="10">
        <f t="shared" si="16"/>
        <v>172.2282023681378</v>
      </c>
      <c r="AG361" s="9">
        <f t="shared" si="17"/>
        <v>0</v>
      </c>
    </row>
    <row r="362" spans="1:34" x14ac:dyDescent="0.2">
      <c r="A362" s="5" t="s">
        <v>88</v>
      </c>
      <c r="B362" s="5" t="s">
        <v>89</v>
      </c>
      <c r="C362" s="5" t="s">
        <v>91</v>
      </c>
      <c r="D362" s="7">
        <v>43675</v>
      </c>
      <c r="E362" s="8">
        <v>2</v>
      </c>
      <c r="F362" s="8" t="s">
        <v>94</v>
      </c>
      <c r="G362" s="5" t="s">
        <v>32</v>
      </c>
      <c r="H362" s="8">
        <v>9.25</v>
      </c>
      <c r="I362" s="8">
        <v>8.25</v>
      </c>
      <c r="J362" s="8">
        <v>4</v>
      </c>
      <c r="K362" s="8">
        <v>1.5</v>
      </c>
      <c r="L362" s="8">
        <v>8</v>
      </c>
      <c r="M362" s="8">
        <v>5</v>
      </c>
      <c r="N362" s="8">
        <v>6.5</v>
      </c>
      <c r="O362" s="8">
        <v>4.5</v>
      </c>
      <c r="P362" s="8">
        <v>3.5</v>
      </c>
      <c r="Q362" s="8">
        <v>2.5</v>
      </c>
      <c r="R362" s="8">
        <v>11</v>
      </c>
      <c r="S362" s="8">
        <v>8.5</v>
      </c>
      <c r="T362" s="8">
        <v>8</v>
      </c>
      <c r="U362" s="8">
        <v>8.5</v>
      </c>
      <c r="V362" s="8">
        <v>7.5</v>
      </c>
      <c r="W362" s="8">
        <v>10</v>
      </c>
      <c r="X362" s="8">
        <v>8.5</v>
      </c>
      <c r="Y362" s="8">
        <v>4.25</v>
      </c>
      <c r="Z362" s="8">
        <v>7.5</v>
      </c>
      <c r="AA362" s="8">
        <v>8.5</v>
      </c>
      <c r="AB362" s="11">
        <f t="shared" si="15"/>
        <v>6.7625000000000002</v>
      </c>
      <c r="AD362" s="8">
        <v>1</v>
      </c>
      <c r="AE362" s="8">
        <v>39</v>
      </c>
      <c r="AF362" s="10">
        <f t="shared" si="16"/>
        <v>419.80624327233585</v>
      </c>
      <c r="AG362" s="9">
        <f t="shared" si="17"/>
        <v>0</v>
      </c>
    </row>
    <row r="363" spans="1:34" x14ac:dyDescent="0.2">
      <c r="A363" s="5" t="s">
        <v>88</v>
      </c>
      <c r="B363" s="5" t="s">
        <v>89</v>
      </c>
      <c r="C363" s="5" t="s">
        <v>91</v>
      </c>
      <c r="D363" s="7">
        <v>43675</v>
      </c>
      <c r="E363" s="8">
        <v>1</v>
      </c>
      <c r="F363" s="8" t="s">
        <v>94</v>
      </c>
      <c r="G363" s="5" t="s">
        <v>32</v>
      </c>
      <c r="H363" s="8">
        <v>2.5</v>
      </c>
      <c r="I363" s="8">
        <v>2.25</v>
      </c>
      <c r="J363" s="8">
        <v>7.5</v>
      </c>
      <c r="K363" s="8">
        <v>3.25</v>
      </c>
      <c r="L363" s="8">
        <v>3.25</v>
      </c>
      <c r="M363" s="8">
        <v>5</v>
      </c>
      <c r="N363" s="8">
        <v>8</v>
      </c>
      <c r="O363" s="8">
        <v>4</v>
      </c>
      <c r="P363" s="8">
        <v>5</v>
      </c>
      <c r="AB363" s="11">
        <f t="shared" si="15"/>
        <v>4.5277777777777777</v>
      </c>
      <c r="AD363" s="8">
        <v>1</v>
      </c>
      <c r="AE363" s="8">
        <v>9</v>
      </c>
      <c r="AF363" s="10">
        <f t="shared" si="16"/>
        <v>96.878363832077511</v>
      </c>
      <c r="AG363" s="9">
        <f t="shared" si="17"/>
        <v>0</v>
      </c>
    </row>
    <row r="364" spans="1:34" x14ac:dyDescent="0.2">
      <c r="A364" s="5" t="s">
        <v>88</v>
      </c>
      <c r="B364" s="5" t="s">
        <v>89</v>
      </c>
      <c r="C364" s="5" t="s">
        <v>91</v>
      </c>
      <c r="D364" s="7">
        <v>43675</v>
      </c>
      <c r="E364" s="8">
        <v>2</v>
      </c>
      <c r="F364" s="8" t="s">
        <v>94</v>
      </c>
      <c r="G364" s="5" t="s">
        <v>114</v>
      </c>
      <c r="H364" s="8">
        <v>9.5</v>
      </c>
      <c r="I364" s="8">
        <v>7</v>
      </c>
      <c r="AB364" s="11">
        <f t="shared" si="15"/>
        <v>8.25</v>
      </c>
      <c r="AD364" s="8">
        <v>1</v>
      </c>
      <c r="AE364" s="8">
        <v>2</v>
      </c>
      <c r="AF364" s="10">
        <f t="shared" si="16"/>
        <v>21.528525296017225</v>
      </c>
      <c r="AG364" s="9">
        <f t="shared" si="17"/>
        <v>0</v>
      </c>
    </row>
    <row r="365" spans="1:34" x14ac:dyDescent="0.2">
      <c r="A365" s="5" t="s">
        <v>88</v>
      </c>
      <c r="B365" s="5" t="s">
        <v>89</v>
      </c>
      <c r="C365" s="5" t="s">
        <v>91</v>
      </c>
      <c r="D365" s="7">
        <v>43675</v>
      </c>
      <c r="E365" s="8">
        <v>3</v>
      </c>
      <c r="F365" s="8" t="s">
        <v>90</v>
      </c>
      <c r="G365" s="5" t="s">
        <v>74</v>
      </c>
      <c r="H365" s="8">
        <v>3</v>
      </c>
      <c r="AB365" s="11">
        <f t="shared" si="15"/>
        <v>3</v>
      </c>
      <c r="AD365" s="8">
        <v>1</v>
      </c>
      <c r="AE365" s="8">
        <v>1</v>
      </c>
      <c r="AF365" s="10">
        <f t="shared" si="16"/>
        <v>10.764262648008613</v>
      </c>
      <c r="AG365" s="9">
        <f t="shared" si="17"/>
        <v>0</v>
      </c>
    </row>
    <row r="366" spans="1:34" x14ac:dyDescent="0.2">
      <c r="A366" s="5" t="s">
        <v>88</v>
      </c>
      <c r="B366" s="5" t="s">
        <v>89</v>
      </c>
      <c r="C366" s="5" t="s">
        <v>91</v>
      </c>
      <c r="D366" s="7">
        <v>43675</v>
      </c>
      <c r="E366" s="8">
        <v>2</v>
      </c>
      <c r="F366" s="8" t="s">
        <v>90</v>
      </c>
      <c r="G366" s="5" t="s">
        <v>74</v>
      </c>
      <c r="H366" s="8">
        <v>1.5</v>
      </c>
      <c r="I366" s="8">
        <v>1.5</v>
      </c>
      <c r="AB366" s="11">
        <f t="shared" si="15"/>
        <v>1.5</v>
      </c>
      <c r="AD366" s="8">
        <v>1</v>
      </c>
      <c r="AE366" s="8">
        <v>2</v>
      </c>
      <c r="AF366" s="10">
        <f t="shared" si="16"/>
        <v>21.528525296017225</v>
      </c>
      <c r="AG366" s="9">
        <f t="shared" si="17"/>
        <v>0</v>
      </c>
    </row>
    <row r="367" spans="1:34" x14ac:dyDescent="0.2">
      <c r="A367" s="5" t="s">
        <v>88</v>
      </c>
      <c r="B367" s="5" t="s">
        <v>89</v>
      </c>
      <c r="C367" s="5" t="s">
        <v>91</v>
      </c>
      <c r="D367" s="7">
        <v>43675</v>
      </c>
      <c r="E367" s="8">
        <v>1</v>
      </c>
      <c r="F367" s="8" t="s">
        <v>90</v>
      </c>
      <c r="G367" s="5" t="s">
        <v>74</v>
      </c>
      <c r="H367" s="8">
        <v>3</v>
      </c>
      <c r="I367" s="8">
        <v>5</v>
      </c>
      <c r="AB367" s="11">
        <f t="shared" si="15"/>
        <v>4</v>
      </c>
      <c r="AD367" s="8">
        <v>1</v>
      </c>
      <c r="AE367" s="8">
        <v>2</v>
      </c>
      <c r="AF367" s="10">
        <f t="shared" si="16"/>
        <v>21.528525296017225</v>
      </c>
      <c r="AG367" s="9">
        <f t="shared" si="17"/>
        <v>0</v>
      </c>
    </row>
    <row r="368" spans="1:34" x14ac:dyDescent="0.2">
      <c r="A368" s="5" t="s">
        <v>88</v>
      </c>
      <c r="B368" s="5" t="s">
        <v>89</v>
      </c>
      <c r="C368" s="5" t="s">
        <v>91</v>
      </c>
      <c r="D368" s="7">
        <v>43675</v>
      </c>
      <c r="E368" s="8">
        <v>3</v>
      </c>
      <c r="F368" s="8" t="s">
        <v>94</v>
      </c>
      <c r="G368" s="5" t="s">
        <v>74</v>
      </c>
      <c r="H368" s="8">
        <v>5</v>
      </c>
      <c r="I368" s="8">
        <v>5</v>
      </c>
      <c r="J368" s="8">
        <v>5</v>
      </c>
      <c r="AB368" s="11">
        <f t="shared" si="15"/>
        <v>5</v>
      </c>
      <c r="AD368" s="8">
        <v>1</v>
      </c>
      <c r="AE368" s="8">
        <v>3</v>
      </c>
      <c r="AF368" s="10">
        <f t="shared" si="16"/>
        <v>32.292787944025832</v>
      </c>
      <c r="AG368" s="9">
        <f t="shared" si="17"/>
        <v>0</v>
      </c>
    </row>
    <row r="369" spans="1:33" x14ac:dyDescent="0.2">
      <c r="A369" s="5" t="s">
        <v>88</v>
      </c>
      <c r="B369" s="5" t="s">
        <v>89</v>
      </c>
      <c r="C369" s="5" t="s">
        <v>91</v>
      </c>
      <c r="D369" s="7">
        <v>43675</v>
      </c>
      <c r="E369" s="8">
        <v>2</v>
      </c>
      <c r="F369" s="8" t="s">
        <v>94</v>
      </c>
      <c r="G369" s="5" t="s">
        <v>74</v>
      </c>
      <c r="H369" s="8">
        <v>5</v>
      </c>
      <c r="I369" s="8">
        <v>6</v>
      </c>
      <c r="J369" s="8">
        <v>6</v>
      </c>
      <c r="AB369" s="11">
        <f t="shared" si="15"/>
        <v>5.666666666666667</v>
      </c>
      <c r="AD369" s="8">
        <v>1</v>
      </c>
      <c r="AE369" s="8">
        <v>3</v>
      </c>
      <c r="AF369" s="10">
        <f t="shared" si="16"/>
        <v>32.292787944025832</v>
      </c>
      <c r="AG369" s="9">
        <f t="shared" si="17"/>
        <v>0</v>
      </c>
    </row>
    <row r="370" spans="1:33" x14ac:dyDescent="0.2">
      <c r="A370" s="5" t="s">
        <v>88</v>
      </c>
      <c r="B370" s="5" t="s">
        <v>89</v>
      </c>
      <c r="C370" s="5" t="s">
        <v>91</v>
      </c>
      <c r="D370" s="7">
        <v>43675</v>
      </c>
      <c r="E370" s="8">
        <v>1</v>
      </c>
      <c r="F370" s="8" t="s">
        <v>94</v>
      </c>
      <c r="G370" s="5" t="s">
        <v>75</v>
      </c>
      <c r="H370" s="8">
        <v>6</v>
      </c>
      <c r="AB370" s="11">
        <f t="shared" si="15"/>
        <v>6</v>
      </c>
      <c r="AD370" s="8">
        <v>1</v>
      </c>
      <c r="AE370" s="8">
        <v>1</v>
      </c>
      <c r="AF370" s="10">
        <f t="shared" si="16"/>
        <v>10.764262648008613</v>
      </c>
      <c r="AG370" s="9">
        <f t="shared" si="17"/>
        <v>0</v>
      </c>
    </row>
    <row r="371" spans="1:33" x14ac:dyDescent="0.2">
      <c r="A371" s="5" t="s">
        <v>88</v>
      </c>
      <c r="B371" s="5" t="s">
        <v>89</v>
      </c>
      <c r="C371" s="5" t="s">
        <v>91</v>
      </c>
      <c r="D371" s="7">
        <v>43675</v>
      </c>
      <c r="E371" s="8">
        <v>3</v>
      </c>
      <c r="F371" s="8" t="s">
        <v>90</v>
      </c>
      <c r="G371" s="5" t="s">
        <v>53</v>
      </c>
      <c r="H371" s="8">
        <v>3.25</v>
      </c>
      <c r="I371" s="8">
        <v>2</v>
      </c>
      <c r="J371" s="8">
        <v>2.25</v>
      </c>
      <c r="K371" s="8">
        <v>4.5</v>
      </c>
      <c r="L371" s="8">
        <v>3</v>
      </c>
      <c r="M371" s="8">
        <v>3</v>
      </c>
      <c r="AB371" s="11">
        <f t="shared" si="15"/>
        <v>3</v>
      </c>
      <c r="AD371" s="8">
        <v>1</v>
      </c>
      <c r="AE371" s="8">
        <v>6</v>
      </c>
      <c r="AF371" s="10">
        <f t="shared" si="16"/>
        <v>64.585575888051665</v>
      </c>
      <c r="AG371" s="9">
        <f t="shared" si="17"/>
        <v>0</v>
      </c>
    </row>
    <row r="372" spans="1:33" x14ac:dyDescent="0.2">
      <c r="A372" s="5" t="s">
        <v>88</v>
      </c>
      <c r="B372" s="5" t="s">
        <v>89</v>
      </c>
      <c r="C372" s="5" t="s">
        <v>91</v>
      </c>
      <c r="D372" s="7">
        <v>43675</v>
      </c>
      <c r="E372" s="8">
        <v>2</v>
      </c>
      <c r="F372" s="8" t="s">
        <v>90</v>
      </c>
      <c r="G372" s="5" t="s">
        <v>53</v>
      </c>
      <c r="H372" s="8">
        <v>2.25</v>
      </c>
      <c r="I372" s="8">
        <v>2.5</v>
      </c>
      <c r="J372" s="8">
        <v>2.75</v>
      </c>
      <c r="AB372" s="11">
        <f t="shared" si="15"/>
        <v>2.5</v>
      </c>
      <c r="AD372" s="8">
        <v>1</v>
      </c>
      <c r="AE372" s="8">
        <v>3</v>
      </c>
      <c r="AF372" s="10">
        <f t="shared" si="16"/>
        <v>32.292787944025832</v>
      </c>
      <c r="AG372" s="9">
        <f t="shared" si="17"/>
        <v>0</v>
      </c>
    </row>
    <row r="373" spans="1:33" x14ac:dyDescent="0.2">
      <c r="A373" s="5" t="s">
        <v>88</v>
      </c>
      <c r="B373" s="5" t="s">
        <v>89</v>
      </c>
      <c r="C373" s="5" t="s">
        <v>91</v>
      </c>
      <c r="D373" s="7">
        <v>43675</v>
      </c>
      <c r="E373" s="8">
        <v>3</v>
      </c>
      <c r="F373" s="8" t="s">
        <v>94</v>
      </c>
      <c r="G373" s="5" t="s">
        <v>53</v>
      </c>
      <c r="H373" s="8">
        <v>3.25</v>
      </c>
      <c r="AB373" s="11">
        <f t="shared" si="15"/>
        <v>3.25</v>
      </c>
      <c r="AD373" s="8">
        <v>1</v>
      </c>
      <c r="AE373" s="8">
        <v>1</v>
      </c>
      <c r="AF373" s="10">
        <f t="shared" si="16"/>
        <v>10.764262648008613</v>
      </c>
      <c r="AG373" s="9">
        <f t="shared" si="17"/>
        <v>0</v>
      </c>
    </row>
  </sheetData>
  <sortState xmlns:xlrd2="http://schemas.microsoft.com/office/spreadsheetml/2017/richdata2" ref="A2:AI373">
    <sortCondition ref="C2:C373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zoomScaleNormal="100" workbookViewId="0">
      <selection activeCell="F32" sqref="F1:F32"/>
    </sheetView>
  </sheetViews>
  <sheetFormatPr baseColWidth="10" defaultColWidth="8.83203125" defaultRowHeight="15" x14ac:dyDescent="0.2"/>
  <cols>
    <col min="1" max="2" width="14.5" style="4" bestFit="1" customWidth="1"/>
    <col min="3" max="3" width="15" style="4" bestFit="1" customWidth="1"/>
  </cols>
  <sheetData>
    <row r="1" spans="1:6" x14ac:dyDescent="0.2">
      <c r="A1" s="1" t="s">
        <v>29</v>
      </c>
      <c r="B1" s="2" t="s">
        <v>3</v>
      </c>
      <c r="C1" s="2" t="s">
        <v>76</v>
      </c>
      <c r="F1" s="12"/>
    </row>
    <row r="2" spans="1:6" x14ac:dyDescent="0.2">
      <c r="A2" s="3" t="s">
        <v>62</v>
      </c>
      <c r="B2" s="6" t="s">
        <v>63</v>
      </c>
      <c r="C2" s="6" t="s">
        <v>63</v>
      </c>
      <c r="F2" s="17"/>
    </row>
    <row r="3" spans="1:6" x14ac:dyDescent="0.2">
      <c r="A3" s="3" t="s">
        <v>60</v>
      </c>
      <c r="B3" s="6" t="s">
        <v>61</v>
      </c>
      <c r="C3" s="6" t="s">
        <v>61</v>
      </c>
      <c r="F3" s="3"/>
    </row>
    <row r="4" spans="1:6" x14ac:dyDescent="0.2">
      <c r="A4" s="3" t="s">
        <v>72</v>
      </c>
      <c r="B4" s="3" t="s">
        <v>73</v>
      </c>
      <c r="C4" s="3" t="s">
        <v>43</v>
      </c>
      <c r="F4" s="6"/>
    </row>
    <row r="5" spans="1:6" x14ac:dyDescent="0.2">
      <c r="A5" s="3" t="s">
        <v>65</v>
      </c>
      <c r="B5" s="3" t="s">
        <v>65</v>
      </c>
      <c r="C5" s="3" t="s">
        <v>65</v>
      </c>
      <c r="F5" s="17"/>
    </row>
    <row r="6" spans="1:6" x14ac:dyDescent="0.2">
      <c r="A6" s="3" t="s">
        <v>70</v>
      </c>
      <c r="B6" s="3" t="s">
        <v>71</v>
      </c>
      <c r="C6" s="3" t="s">
        <v>71</v>
      </c>
      <c r="F6" s="17"/>
    </row>
    <row r="7" spans="1:6" x14ac:dyDescent="0.2">
      <c r="A7" s="3" t="s">
        <v>30</v>
      </c>
      <c r="B7" s="6" t="s">
        <v>39</v>
      </c>
      <c r="C7" s="6" t="s">
        <v>40</v>
      </c>
      <c r="F7" s="6"/>
    </row>
    <row r="8" spans="1:6" x14ac:dyDescent="0.2">
      <c r="A8" s="3" t="s">
        <v>30</v>
      </c>
      <c r="B8" s="6" t="s">
        <v>31</v>
      </c>
      <c r="C8" s="6" t="s">
        <v>32</v>
      </c>
      <c r="F8" s="17"/>
    </row>
    <row r="9" spans="1:6" x14ac:dyDescent="0.2">
      <c r="A9" s="3" t="s">
        <v>30</v>
      </c>
      <c r="B9" s="6" t="s">
        <v>31</v>
      </c>
      <c r="C9" s="6" t="s">
        <v>86</v>
      </c>
      <c r="F9" s="6"/>
    </row>
    <row r="10" spans="1:6" x14ac:dyDescent="0.2">
      <c r="A10" s="3" t="s">
        <v>30</v>
      </c>
      <c r="B10" s="6" t="s">
        <v>41</v>
      </c>
      <c r="C10" s="6" t="s">
        <v>42</v>
      </c>
      <c r="F10" s="3"/>
    </row>
    <row r="11" spans="1:6" x14ac:dyDescent="0.2">
      <c r="A11" s="3" t="s">
        <v>30</v>
      </c>
      <c r="B11" s="6" t="s">
        <v>36</v>
      </c>
      <c r="C11" s="6" t="s">
        <v>38</v>
      </c>
      <c r="F11" s="6"/>
    </row>
    <row r="12" spans="1:6" x14ac:dyDescent="0.2">
      <c r="A12" s="3" t="s">
        <v>30</v>
      </c>
      <c r="B12" s="6" t="s">
        <v>36</v>
      </c>
      <c r="C12" s="6" t="s">
        <v>37</v>
      </c>
      <c r="F12" s="6"/>
    </row>
    <row r="13" spans="1:6" x14ac:dyDescent="0.2">
      <c r="A13" s="3" t="s">
        <v>30</v>
      </c>
      <c r="B13" s="6" t="s">
        <v>36</v>
      </c>
      <c r="C13" s="6" t="s">
        <v>84</v>
      </c>
      <c r="F13" s="6"/>
    </row>
    <row r="14" spans="1:6" x14ac:dyDescent="0.2">
      <c r="A14" s="3" t="s">
        <v>30</v>
      </c>
      <c r="B14" s="6" t="s">
        <v>33</v>
      </c>
      <c r="C14" s="6" t="s">
        <v>34</v>
      </c>
      <c r="F14" s="6"/>
    </row>
    <row r="15" spans="1:6" x14ac:dyDescent="0.2">
      <c r="A15" s="3" t="s">
        <v>30</v>
      </c>
      <c r="B15" s="6" t="s">
        <v>33</v>
      </c>
      <c r="C15" s="6" t="s">
        <v>78</v>
      </c>
      <c r="F15" s="6"/>
    </row>
    <row r="16" spans="1:6" x14ac:dyDescent="0.2">
      <c r="A16" s="3" t="s">
        <v>30</v>
      </c>
      <c r="B16" s="6" t="s">
        <v>33</v>
      </c>
      <c r="C16" s="6" t="s">
        <v>80</v>
      </c>
      <c r="F16" s="6"/>
    </row>
    <row r="17" spans="1:6" x14ac:dyDescent="0.2">
      <c r="A17" s="3" t="s">
        <v>30</v>
      </c>
      <c r="B17" s="6" t="s">
        <v>33</v>
      </c>
      <c r="C17" s="6" t="s">
        <v>35</v>
      </c>
      <c r="F17" s="17"/>
    </row>
    <row r="18" spans="1:6" x14ac:dyDescent="0.2">
      <c r="A18" s="3" t="s">
        <v>55</v>
      </c>
      <c r="B18" s="6" t="s">
        <v>59</v>
      </c>
      <c r="C18" s="6" t="s">
        <v>69</v>
      </c>
      <c r="F18" s="17"/>
    </row>
    <row r="19" spans="1:6" x14ac:dyDescent="0.2">
      <c r="A19" s="3" t="s">
        <v>55</v>
      </c>
      <c r="B19" s="6" t="s">
        <v>59</v>
      </c>
      <c r="C19" s="6" t="s">
        <v>79</v>
      </c>
      <c r="F19" s="6"/>
    </row>
    <row r="20" spans="1:6" x14ac:dyDescent="0.2">
      <c r="A20" s="3" t="s">
        <v>55</v>
      </c>
      <c r="B20" s="6" t="s">
        <v>56</v>
      </c>
      <c r="C20" s="6" t="s">
        <v>68</v>
      </c>
      <c r="F20" s="17"/>
    </row>
    <row r="21" spans="1:6" x14ac:dyDescent="0.2">
      <c r="A21" s="3" t="s">
        <v>55</v>
      </c>
      <c r="B21" s="6" t="s">
        <v>56</v>
      </c>
      <c r="C21" s="6" t="s">
        <v>57</v>
      </c>
      <c r="F21" s="6"/>
    </row>
    <row r="22" spans="1:6" x14ac:dyDescent="0.2">
      <c r="A22" s="3" t="s">
        <v>55</v>
      </c>
      <c r="B22" s="6" t="s">
        <v>56</v>
      </c>
      <c r="C22" s="6" t="s">
        <v>58</v>
      </c>
      <c r="F22" s="6"/>
    </row>
    <row r="23" spans="1:6" x14ac:dyDescent="0.2">
      <c r="A23" s="3" t="s">
        <v>49</v>
      </c>
      <c r="B23" s="6" t="s">
        <v>51</v>
      </c>
      <c r="C23" s="6" t="s">
        <v>74</v>
      </c>
      <c r="F23" s="6"/>
    </row>
    <row r="24" spans="1:6" x14ac:dyDescent="0.2">
      <c r="A24" s="3" t="s">
        <v>49</v>
      </c>
      <c r="B24" s="6" t="s">
        <v>51</v>
      </c>
      <c r="C24" s="6" t="s">
        <v>75</v>
      </c>
      <c r="F24" s="6"/>
    </row>
    <row r="25" spans="1:6" x14ac:dyDescent="0.2">
      <c r="A25" s="3" t="s">
        <v>49</v>
      </c>
      <c r="B25" s="6" t="s">
        <v>52</v>
      </c>
      <c r="C25" s="6" t="s">
        <v>54</v>
      </c>
      <c r="F25" s="6"/>
    </row>
    <row r="26" spans="1:6" x14ac:dyDescent="0.2">
      <c r="A26" s="3" t="s">
        <v>49</v>
      </c>
      <c r="B26" s="6" t="s">
        <v>52</v>
      </c>
      <c r="C26" s="6" t="s">
        <v>53</v>
      </c>
      <c r="F26" s="6"/>
    </row>
    <row r="27" spans="1:6" x14ac:dyDescent="0.2">
      <c r="A27" s="3" t="s">
        <v>49</v>
      </c>
      <c r="B27" s="6" t="s">
        <v>87</v>
      </c>
      <c r="C27" s="6" t="s">
        <v>85</v>
      </c>
      <c r="F27" s="6"/>
    </row>
    <row r="28" spans="1:6" x14ac:dyDescent="0.2">
      <c r="A28" s="3" t="s">
        <v>49</v>
      </c>
      <c r="B28" s="6" t="s">
        <v>50</v>
      </c>
      <c r="C28" s="6" t="s">
        <v>82</v>
      </c>
      <c r="F28" s="6"/>
    </row>
    <row r="29" spans="1:6" x14ac:dyDescent="0.2">
      <c r="A29" s="3" t="s">
        <v>49</v>
      </c>
      <c r="B29" s="6" t="s">
        <v>50</v>
      </c>
      <c r="C29" s="6" t="s">
        <v>83</v>
      </c>
      <c r="F29" s="6"/>
    </row>
    <row r="30" spans="1:6" x14ac:dyDescent="0.2">
      <c r="A30" s="3" t="s">
        <v>44</v>
      </c>
      <c r="B30" s="6" t="s">
        <v>45</v>
      </c>
      <c r="C30" s="6" t="s">
        <v>46</v>
      </c>
      <c r="F30" s="17"/>
    </row>
    <row r="31" spans="1:6" x14ac:dyDescent="0.2">
      <c r="A31" s="3" t="s">
        <v>44</v>
      </c>
      <c r="B31" s="6" t="s">
        <v>47</v>
      </c>
      <c r="C31" s="6" t="s">
        <v>48</v>
      </c>
      <c r="F31" s="17"/>
    </row>
    <row r="32" spans="1:6" x14ac:dyDescent="0.2">
      <c r="A32" s="6" t="s">
        <v>64</v>
      </c>
      <c r="B32" s="6" t="s">
        <v>64</v>
      </c>
      <c r="C32" s="6" t="s">
        <v>64</v>
      </c>
      <c r="F32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taxa</vt:lpstr>
    </vt:vector>
  </TitlesOfParts>
  <Company>University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J. Wilmot</dc:creator>
  <cp:lastModifiedBy>Gordon Gianniny</cp:lastModifiedBy>
  <dcterms:created xsi:type="dcterms:W3CDTF">2018-01-19T22:36:37Z</dcterms:created>
  <dcterms:modified xsi:type="dcterms:W3CDTF">2023-04-21T19:43:35Z</dcterms:modified>
</cp:coreProperties>
</file>