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xmlns:r="http://schemas.openxmlformats.org/officeDocument/2006/relationships" name="pricing with team" sheetId="1" state="visible" r:id="rId1"/>
  </sheets>
  <definedNames/>
  <calcPr calcId="191029" fullCalcOnLoad="1"/>
</workbook>
</file>

<file path=xl/styles.xml><?xml version="1.0" encoding="utf-8"?>
<styleSheet xmlns="http://schemas.openxmlformats.org/spreadsheetml/2006/main">
  <numFmts count="1">
    <numFmt numFmtId="164" formatCode="_-* #,##0.00\ &quot;€&quot;_-;\-* #,##0.00\ &quot;€&quot;_-;_-* &quot;-&quot;??\ &quot;€&quot;_-;_-@_-"/>
  </numFmts>
  <fonts count="8">
    <font>
      <name val="Calibri"/>
      <family val="2"/>
      <color theme="1"/>
      <sz val="11"/>
      <scheme val="minor"/>
    </font>
    <font>
      <name val="Arial"/>
      <family val="2"/>
      <color rgb="FF000000"/>
      <sz val="10"/>
    </font>
    <font>
      <name val="Calibri"/>
      <family val="2"/>
      <color theme="1"/>
      <sz val="10"/>
      <scheme val="minor"/>
    </font>
    <font>
      <name val="Arial"/>
      <family val="2"/>
      <sz val="10"/>
    </font>
    <font>
      <name val="Calibri"/>
      <family val="2"/>
      <b val="1"/>
      <color theme="1"/>
      <sz val="10"/>
      <scheme val="minor"/>
    </font>
    <font>
      <name val="Calibri"/>
      <family val="2"/>
      <color theme="1"/>
      <sz val="11"/>
      <scheme val="minor"/>
    </font>
    <font>
      <name val="Calibri"/>
      <family val="2"/>
      <b val="1"/>
      <color rgb="FFFF0000"/>
      <sz val="16"/>
      <scheme val="minor"/>
    </font>
    <font>
      <name val="Calibri"/>
      <family val="2"/>
      <b val="1"/>
      <color rgb="FFFF0000"/>
      <sz val="20"/>
      <scheme val="minor"/>
    </font>
  </fonts>
  <fills count="6">
    <fill>
      <patternFill/>
    </fill>
    <fill>
      <patternFill patternType="gray125"/>
    </fill>
    <fill>
      <patternFill patternType="solid">
        <fgColor rgb="FFD9D9D9"/>
        <bgColor indexed="64"/>
      </patternFill>
    </fill>
    <fill>
      <patternFill patternType="solid">
        <fgColor theme="0" tint="-0.0499893185216834"/>
        <bgColor indexed="64"/>
      </patternFill>
    </fill>
    <fill>
      <patternFill patternType="solid">
        <fgColor theme="2"/>
        <bgColor indexed="64"/>
      </patternFill>
    </fill>
    <fill>
      <patternFill patternType="solid">
        <fgColor rgb="FFFFFFCC"/>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s>
  <cellStyleXfs count="4">
    <xf numFmtId="0" fontId="5" fillId="0" borderId="0"/>
    <xf numFmtId="44" fontId="5" fillId="0" borderId="0"/>
    <xf numFmtId="0" fontId="5" fillId="5" borderId="20"/>
    <xf numFmtId="9" fontId="5" fillId="0" borderId="0"/>
  </cellStyleXfs>
  <cellXfs count="52">
    <xf numFmtId="0" fontId="0" fillId="0" borderId="0" pivotButton="0" quotePrefix="0" xfId="0"/>
    <xf numFmtId="0" fontId="2" fillId="0" borderId="0" pivotButton="0" quotePrefix="0" xfId="0"/>
    <xf numFmtId="0" fontId="1" fillId="0" borderId="1" applyAlignment="1" pivotButton="0" quotePrefix="0" xfId="0">
      <alignment horizontal="left" vertical="center" wrapText="1" readingOrder="1"/>
    </xf>
    <xf numFmtId="0" fontId="1" fillId="2" borderId="1" applyAlignment="1" pivotButton="0" quotePrefix="0" xfId="0">
      <alignment horizontal="center" vertical="center" wrapText="1" readingOrder="1"/>
    </xf>
    <xf numFmtId="0" fontId="1" fillId="2" borderId="2" applyAlignment="1" pivotButton="0" quotePrefix="0" xfId="0">
      <alignment horizontal="center" vertical="center" wrapText="1" readingOrder="1"/>
    </xf>
    <xf numFmtId="0" fontId="2" fillId="0" borderId="0" applyAlignment="1" pivotButton="0" quotePrefix="0" xfId="0">
      <alignment horizontal="center"/>
    </xf>
    <xf numFmtId="0" fontId="2" fillId="0" borderId="0" applyAlignment="1" pivotButton="0" quotePrefix="0" xfId="0">
      <alignment horizontal="center" vertical="center"/>
    </xf>
    <xf numFmtId="0" fontId="3" fillId="2" borderId="1" applyAlignment="1" pivotButton="0" quotePrefix="0" xfId="0">
      <alignment vertical="top" wrapText="1"/>
    </xf>
    <xf numFmtId="0" fontId="4" fillId="0" borderId="0" pivotButton="0" quotePrefix="0" xfId="0"/>
    <xf numFmtId="0" fontId="0" fillId="3" borderId="0" applyAlignment="1" pivotButton="0" quotePrefix="0" xfId="0">
      <alignment vertical="top" wrapText="1"/>
    </xf>
    <xf numFmtId="0" fontId="0" fillId="4" borderId="0" applyAlignment="1" pivotButton="0" quotePrefix="0" xfId="0">
      <alignment horizontal="center" vertical="center" wrapText="1"/>
    </xf>
    <xf numFmtId="0" fontId="1" fillId="2" borderId="4" applyAlignment="1" pivotButton="0" quotePrefix="0" xfId="0">
      <alignment horizontal="center" vertical="center" wrapText="1" readingOrder="1"/>
    </xf>
    <xf numFmtId="0" fontId="0" fillId="0" borderId="3" pivotButton="0" quotePrefix="0" xfId="0"/>
    <xf numFmtId="0" fontId="0" fillId="0" borderId="6" pivotButton="0" quotePrefix="0" xfId="0"/>
    <xf numFmtId="0" fontId="0" fillId="0" borderId="7" pivotButton="0" quotePrefix="0" xfId="0"/>
    <xf numFmtId="0" fontId="0" fillId="0" borderId="9" pivotButton="0" quotePrefix="0" xfId="0"/>
    <xf numFmtId="0" fontId="0" fillId="0" borderId="11" pivotButton="0" quotePrefix="0" xfId="0"/>
    <xf numFmtId="0" fontId="0" fillId="0" borderId="12" pivotButton="0" quotePrefix="0" xfId="0"/>
    <xf numFmtId="0" fontId="0" fillId="0" borderId="14" pivotButton="0" quotePrefix="0" xfId="0"/>
    <xf numFmtId="0" fontId="0" fillId="0" borderId="15"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applyAlignment="1" pivotButton="0" quotePrefix="0" xfId="0">
      <alignment horizontal="center"/>
    </xf>
    <xf numFmtId="0" fontId="6" fillId="0" borderId="0" pivotButton="0" quotePrefix="0" xfId="0"/>
    <xf numFmtId="0" fontId="7" fillId="0" borderId="0" pivotButton="0" quotePrefix="0" xfId="0"/>
    <xf numFmtId="0" fontId="1" fillId="2" borderId="0" applyAlignment="1" pivotButton="0" quotePrefix="0" xfId="0">
      <alignment horizontal="center" vertical="center" wrapText="1" readingOrder="1"/>
    </xf>
    <xf numFmtId="0" fontId="0" fillId="5" borderId="20" pivotButton="0" quotePrefix="0" xfId="2"/>
    <xf numFmtId="2" fontId="0" fillId="5" borderId="20" pivotButton="0" quotePrefix="0" xfId="2"/>
    <xf numFmtId="0" fontId="0" fillId="5" borderId="0" pivotButton="0" quotePrefix="0" xfId="2"/>
    <xf numFmtId="9" fontId="0" fillId="0" borderId="0" pivotButton="0" quotePrefix="0" xfId="3"/>
    <xf numFmtId="0" fontId="0" fillId="0" borderId="21" pivotButton="0" quotePrefix="0" xfId="0"/>
    <xf numFmtId="0" fontId="0" fillId="0" borderId="0" pivotButton="0" quotePrefix="0" xfId="0"/>
    <xf numFmtId="2" fontId="0" fillId="0" borderId="0" pivotButton="0" quotePrefix="0" xfId="0"/>
    <xf numFmtId="164" fontId="0" fillId="0" borderId="7" pivotButton="0" quotePrefix="0" xfId="1"/>
    <xf numFmtId="164" fontId="0" fillId="0" borderId="8" pivotButton="0" quotePrefix="0" xfId="1"/>
    <xf numFmtId="164" fontId="0" fillId="5" borderId="20" pivotButton="0" quotePrefix="0" xfId="2"/>
    <xf numFmtId="164" fontId="0" fillId="0" borderId="3" pivotButton="0" quotePrefix="0" xfId="1"/>
    <xf numFmtId="164" fontId="0" fillId="0" borderId="10" pivotButton="0" quotePrefix="0" xfId="1"/>
    <xf numFmtId="164" fontId="0" fillId="0" borderId="0" pivotButton="0" quotePrefix="0" xfId="0"/>
    <xf numFmtId="164" fontId="0" fillId="0" borderId="12" pivotButton="0" quotePrefix="0" xfId="1"/>
    <xf numFmtId="164" fontId="0" fillId="0" borderId="13" pivotButton="0" quotePrefix="0" xfId="1"/>
    <xf numFmtId="164" fontId="0" fillId="0" borderId="5" pivotButton="0" quotePrefix="0" xfId="1"/>
    <xf numFmtId="164" fontId="0" fillId="0" borderId="7" pivotButton="0" quotePrefix="0" xfId="1"/>
    <xf numFmtId="164" fontId="0" fillId="0" borderId="8" pivotButton="0" quotePrefix="0" xfId="1"/>
    <xf numFmtId="164" fontId="0" fillId="5" borderId="20" pivotButton="0" quotePrefix="0" xfId="2"/>
    <xf numFmtId="164" fontId="0" fillId="0" borderId="3" pivotButton="0" quotePrefix="0" xfId="1"/>
    <xf numFmtId="164" fontId="0" fillId="0" borderId="10" pivotButton="0" quotePrefix="0" xfId="1"/>
    <xf numFmtId="164" fontId="0" fillId="0" borderId="0" pivotButton="0" quotePrefix="0" xfId="0"/>
    <xf numFmtId="164" fontId="0" fillId="0" borderId="12" pivotButton="0" quotePrefix="0" xfId="1"/>
    <xf numFmtId="164" fontId="0" fillId="0" borderId="13" pivotButton="0" quotePrefix="0" xfId="1"/>
    <xf numFmtId="164" fontId="0" fillId="0" borderId="5" pivotButton="0" quotePrefix="0" xfId="1"/>
  </cellXfs>
  <cellStyles count="4">
    <cellStyle name="Normal" xfId="0" builtinId="0"/>
    <cellStyle name="Monétaire" xfId="1" builtinId="4"/>
    <cellStyle name="Note" xfId="2" builtinId="10"/>
    <cellStyle name="Pourcentage" xfId="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Chardon, Alain</author>
  </authors>
  <commentList>
    <comment ref="O1" authorId="0" shapeId="0">
      <text>
        <t>Chardon, Alain:
5 trade-offs € vs CO2 par ex
100% 0%
75% 25%
50% 50%
25% 75%
100% 0%</t>
      </text>
    </comment>
  </commentList>
</comment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W47"/>
  <sheetViews>
    <sheetView tabSelected="1" zoomScale="85" zoomScaleNormal="85" workbookViewId="0">
      <pane xSplit="2" ySplit="1" topLeftCell="C10" activePane="bottomRight" state="frozen"/>
      <selection pane="topRight" activeCell="C1" sqref="C1"/>
      <selection pane="bottomLeft" activeCell="A2" sqref="A2"/>
      <selection pane="bottomRight" activeCell="D14" sqref="D14"/>
    </sheetView>
  </sheetViews>
  <sheetFormatPr baseColWidth="10" defaultColWidth="11.54296875" defaultRowHeight="14.5"/>
  <cols>
    <col width="2.81640625" customWidth="1" style="32" min="1" max="1"/>
    <col width="117.453125" bestFit="1" customWidth="1" style="32" min="2" max="2"/>
    <col width="15.54296875" bestFit="1" customWidth="1" style="32" min="3" max="3"/>
    <col width="33.90625" customWidth="1" style="32" min="4" max="4"/>
    <col width="19.26953125" customWidth="1" style="32" min="5" max="5"/>
    <col width="18.453125" customWidth="1" style="32" min="7" max="7"/>
    <col width="10.81640625" bestFit="1" customWidth="1" style="32" min="8" max="8"/>
    <col hidden="1" width="13" customWidth="1" style="32" min="9" max="20"/>
  </cols>
  <sheetData>
    <row r="1" ht="58" customHeight="1" s="32">
      <c r="B1" s="24" t="inlineStr">
        <is>
          <t>This pricing is a rough estimate based on hypothesis to review once the scope is mature enough</t>
        </is>
      </c>
      <c r="I1" s="9" t="inlineStr">
        <is>
          <t>Comm</t>
        </is>
      </c>
      <c r="J1" s="9" t="inlineStr">
        <is>
          <t>Nb Sites</t>
        </is>
      </c>
      <c r="K1" s="9" t="inlineStr">
        <is>
          <t>Nb new assets</t>
        </is>
      </c>
      <c r="L1" s="9" t="inlineStr">
        <is>
          <t>Nb Combinaisons prédéfinies</t>
        </is>
      </c>
      <c r="M1" s="9" t="n"/>
      <c r="N1" s="9" t="inlineStr">
        <is>
          <t>External scenarios</t>
        </is>
      </c>
      <c r="O1" s="9" t="inlineStr">
        <is>
          <t>Trade-offs Euros Vs CO2</t>
        </is>
      </c>
      <c r="Q1" s="9" t="inlineStr">
        <is>
          <t>Nb de points ds 1 graphe Site (€ vs CO2)</t>
        </is>
      </c>
      <c r="R1" s="9" t="inlineStr">
        <is>
          <t>Comm</t>
        </is>
      </c>
      <c r="S1" s="9" t="inlineStr">
        <is>
          <t>Nb simuls pour 1 site</t>
        </is>
      </c>
      <c r="T1" s="9" t="inlineStr">
        <is>
          <t>Nb simuls pour 10 sites</t>
        </is>
      </c>
    </row>
    <row r="2" ht="26" customHeight="1" s="32">
      <c r="B2" s="25" t="inlineStr">
        <is>
          <t>NOT TO BE USED FOR OFFICIAL OFFER</t>
        </is>
      </c>
    </row>
    <row r="3">
      <c r="F3" t="inlineStr">
        <is>
          <t>Southern Power and its subsidiaries, some of which are owned in part with various partners, own or operate 53 facilities operating in 14 states with more than 12,490 MW of generating capacity, including approximately 5,000 MWs of wind, solar and energy storage.</t>
        </is>
      </c>
      <c r="I3" s="10" t="n"/>
      <c r="J3" s="10" t="n"/>
      <c r="K3" s="10" t="n"/>
      <c r="L3" s="10" t="n"/>
      <c r="M3" s="10" t="n"/>
      <c r="N3" s="10" t="n"/>
      <c r="O3" s="10" t="n"/>
      <c r="P3" s="10" t="n"/>
      <c r="Q3" s="10" t="n"/>
      <c r="R3" s="10" t="n"/>
      <c r="S3" s="10" t="n"/>
      <c r="T3" s="10" t="n"/>
    </row>
    <row r="4" ht="15" customHeight="1" s="32" thickBot="1"/>
    <row r="5">
      <c r="B5" s="18" t="inlineStr">
        <is>
          <t>Assumptions :</t>
        </is>
      </c>
      <c r="F5" t="inlineStr">
        <is>
          <t>renewables</t>
        </is>
      </c>
      <c r="G5" t="inlineStr">
        <is>
          <t>solar,wind,hydropower,biomass turbine, biogas turbine</t>
        </is>
      </c>
    </row>
    <row r="6">
      <c r="B6" s="19" t="inlineStr">
        <is>
          <t>Number of assets/facilities</t>
        </is>
      </c>
      <c r="C6" s="27" t="n">
        <v>20</v>
      </c>
      <c r="F6" t="inlineStr">
        <is>
          <t>fossil</t>
        </is>
      </c>
      <c r="G6" t="inlineStr">
        <is>
          <t>gas turbine, coal turbine</t>
        </is>
      </c>
    </row>
    <row r="7">
      <c r="B7" s="19" t="inlineStr">
        <is>
          <t>Number of US states</t>
        </is>
      </c>
      <c r="C7" s="27" t="n">
        <v>8</v>
      </c>
      <c r="F7" t="inlineStr">
        <is>
          <t>other</t>
        </is>
      </c>
      <c r="G7" t="inlineStr">
        <is>
          <t>nuclear</t>
        </is>
      </c>
    </row>
    <row r="8">
      <c r="B8" s="12" t="inlineStr">
        <is>
          <t>Types of different energy technos</t>
        </is>
      </c>
      <c r="C8" s="27" t="n">
        <v>8</v>
      </c>
      <c r="F8" t="inlineStr">
        <is>
          <t xml:space="preserve">hydrogen ? </t>
        </is>
      </c>
    </row>
    <row r="9">
      <c r="B9" s="12" t="inlineStr">
        <is>
          <t>Types of storage technos</t>
        </is>
      </c>
      <c r="C9" s="27" t="n">
        <v>3</v>
      </c>
      <c r="I9" t="inlineStr">
        <is>
          <t xml:space="preserve"> coal turbine</t>
        </is>
      </c>
      <c r="J9" t="inlineStr">
        <is>
          <t xml:space="preserve"> </t>
        </is>
      </c>
    </row>
    <row r="10">
      <c r="B10" s="1" t="inlineStr">
        <is>
          <t>Number of scenarios</t>
        </is>
      </c>
      <c r="C10" s="29" t="n">
        <v>6</v>
      </c>
      <c r="D10" s="6" t="n"/>
      <c r="E10" s="5" t="n"/>
      <c r="F10" t="inlineStr">
        <is>
          <t>storage technos</t>
        </is>
      </c>
      <c r="G10" t="inlineStr">
        <is>
          <t>BESS, RedOx flow battery, Hydrogen storage (SOEC, SOEFC-gt,...)</t>
        </is>
      </c>
    </row>
    <row r="11">
      <c r="B11" s="1" t="n"/>
      <c r="C11" s="1" t="n"/>
      <c r="D11" s="6" t="n"/>
      <c r="E11" s="5" t="n"/>
    </row>
    <row r="12" ht="15" customHeight="1" s="32" thickBot="1">
      <c r="B12" s="8" t="inlineStr">
        <is>
          <t>Scenario analysis study v0</t>
        </is>
      </c>
      <c r="C12" s="1" t="n"/>
      <c r="D12" s="6" t="n"/>
      <c r="E12" s="5" t="n"/>
      <c r="V12" s="30" t="n"/>
    </row>
    <row r="13" ht="102" customHeight="1" s="32" thickBot="1">
      <c r="B13" s="7" t="n"/>
      <c r="C13" s="3" t="inlineStr">
        <is>
          <t>Days</t>
        </is>
      </c>
      <c r="D13" s="3" t="inlineStr">
        <is>
          <t>Quantity</t>
        </is>
      </c>
      <c r="E13" s="4" t="inlineStr">
        <is>
          <t>Days Total</t>
        </is>
      </c>
      <c r="F13" s="11" t="inlineStr">
        <is>
          <t>Minimal grade</t>
        </is>
      </c>
      <c r="G13" s="26" t="inlineStr">
        <is>
          <t>Reusable</t>
        </is>
      </c>
      <c r="I13" s="10" t="inlineStr">
        <is>
          <t>Sizing Engie (1 à 3 combinaisons)</t>
        </is>
      </c>
      <c r="J13" s="10" t="n">
        <v>10</v>
      </c>
      <c r="K13" s="10" t="n">
        <v>14</v>
      </c>
      <c r="L13" s="10" t="inlineStr">
        <is>
          <t>3 combis par site fixées et sizées par ENGIE  (spécifiques aux sites, total 30)</t>
        </is>
      </c>
      <c r="M13" s="10" t="n"/>
      <c r="N13" s="10" t="n">
        <v>5</v>
      </c>
      <c r="O13" s="10" t="inlineStr">
        <is>
          <t>5 ou na ? (c'est ENGIE qui fixeles combos)</t>
        </is>
      </c>
      <c r="P13" s="10" t="n"/>
      <c r="Q13" s="10" t="inlineStr">
        <is>
          <t>15=3*5  
ou 
3= 3*1 ?</t>
        </is>
      </c>
      <c r="R13" s="10" t="inlineStr">
        <is>
          <t>Quels trade-offs si Engie fournit le combo et son sizing ?</t>
        </is>
      </c>
      <c r="S13" s="10" t="inlineStr">
        <is>
          <t>na</t>
        </is>
      </c>
      <c r="T13" s="10" t="inlineStr">
        <is>
          <t>na</t>
        </is>
      </c>
    </row>
    <row r="14" ht="15" customHeight="1" s="32" thickBot="1">
      <c r="B14" s="2" t="inlineStr">
        <is>
          <t>Tax POC AIP</t>
        </is>
      </c>
      <c r="C14" s="2" t="n">
        <v>0</v>
      </c>
      <c r="D14" s="2" t="n">
        <v>26</v>
      </c>
      <c r="E14" s="2">
        <f>C14*D14</f>
        <v/>
      </c>
      <c r="F14" s="2" t="inlineStr">
        <is>
          <t>B</t>
        </is>
      </c>
    </row>
    <row r="15" ht="15" customHeight="1" s="32" thickBot="1">
      <c r="B15" s="2" t="inlineStr">
        <is>
          <t>Recreate process with SC technologies</t>
        </is>
      </c>
      <c r="C15" s="2" t="n">
        <v>1</v>
      </c>
      <c r="D15" s="2" t="n">
        <v>6</v>
      </c>
      <c r="E15" s="2">
        <f>C15*D15</f>
        <v/>
      </c>
      <c r="F15" s="2" t="inlineStr">
        <is>
          <t>B</t>
        </is>
      </c>
    </row>
    <row r="16" ht="15" customHeight="1" s="32" thickBot="1">
      <c r="B16" s="2" t="inlineStr">
        <is>
          <t xml:space="preserve">Improve generic asset model (new asset, </t>
        </is>
      </c>
      <c r="C16" s="2" t="n">
        <v>10</v>
      </c>
      <c r="D16" s="2" t="n">
        <v>1</v>
      </c>
      <c r="E16" s="2">
        <f>C16*D16</f>
        <v/>
      </c>
      <c r="F16" s="2" t="inlineStr">
        <is>
          <t>B</t>
        </is>
      </c>
      <c r="G16">
        <f>E16</f>
        <v/>
      </c>
    </row>
    <row r="17" ht="15" customHeight="1" s="32" thickBot="1">
      <c r="B17" s="2" t="inlineStr">
        <is>
          <t>Integrate new technos in the process (compared to POC)</t>
        </is>
      </c>
      <c r="C17" s="2" t="n">
        <v>3</v>
      </c>
      <c r="D17" s="2" t="n">
        <v>1</v>
      </c>
      <c r="E17" s="2">
        <f>C17*D17</f>
        <v/>
      </c>
      <c r="F17" s="2" t="inlineStr">
        <is>
          <t>B</t>
        </is>
      </c>
      <c r="G17">
        <f>E17</f>
        <v/>
      </c>
    </row>
    <row r="18" ht="15" customHeight="1" s="32" thickBot="1">
      <c r="B18" s="2" t="inlineStr">
        <is>
          <t>Fill data for Southern Company assets in the process</t>
        </is>
      </c>
      <c r="C18" s="2" t="n">
        <v>0.2</v>
      </c>
      <c r="D18" s="2" t="n">
        <v>21</v>
      </c>
      <c r="E18" s="2">
        <f>C18*D18</f>
        <v/>
      </c>
      <c r="F18" s="2" t="inlineStr">
        <is>
          <t>A</t>
        </is>
      </c>
    </row>
    <row r="19" ht="15" customHeight="1" s="32" thickBot="1">
      <c r="B19" s="2" t="inlineStr">
        <is>
          <t>Update data for energy techno types in the US</t>
        </is>
      </c>
      <c r="C19" s="2" t="n">
        <v>2</v>
      </c>
      <c r="D19" s="2" t="n">
        <v>9</v>
      </c>
      <c r="E19" s="2">
        <f>C19*D19</f>
        <v/>
      </c>
      <c r="F19" s="2" t="inlineStr">
        <is>
          <t>A</t>
        </is>
      </c>
      <c r="H19" t="inlineStr">
        <is>
          <t>CO2 trajectory : -50% CO2 emissions in 2030 and Net Zero in 2050</t>
        </is>
      </c>
    </row>
    <row r="20" ht="15" customHeight="1" s="32" thickBot="1">
      <c r="B20" s="2" t="inlineStr">
        <is>
          <t>Fill data for states (energy prices, economic data, taxes ...)</t>
        </is>
      </c>
      <c r="C20" s="2" t="n">
        <v>1</v>
      </c>
      <c r="D20" s="2" t="n">
        <v>9</v>
      </c>
      <c r="E20" s="2">
        <f>C20*D20</f>
        <v/>
      </c>
      <c r="F20" s="2" t="inlineStr">
        <is>
          <t>A</t>
        </is>
      </c>
      <c r="H20" t="inlineStr">
        <is>
          <t>Objective : Maximize profit and minimize investment regarding CO2 trajectory on 3 world scenarios of tax/energy prices</t>
        </is>
      </c>
    </row>
    <row r="21" ht="15" customHeight="1" s="32" thickBot="1">
      <c r="B21" s="2" t="inlineStr">
        <is>
          <t>Decommissioning cost model</t>
        </is>
      </c>
      <c r="C21" s="2" t="n">
        <v>5</v>
      </c>
      <c r="D21" s="2" t="n">
        <v>1</v>
      </c>
      <c r="E21" s="2">
        <f>C21*D21</f>
        <v/>
      </c>
      <c r="F21" s="2" t="inlineStr">
        <is>
          <t>B</t>
        </is>
      </c>
      <c r="G21">
        <f>E21</f>
        <v/>
      </c>
    </row>
    <row r="22" ht="15" customHeight="1" s="32" thickBot="1">
      <c r="B22" s="2" t="inlineStr">
        <is>
          <t>Decommissioning data per techno</t>
        </is>
      </c>
      <c r="C22" s="2" t="n">
        <v>2</v>
      </c>
      <c r="D22" s="2" t="n">
        <v>3</v>
      </c>
      <c r="E22" s="2">
        <f>C22*D22</f>
        <v/>
      </c>
      <c r="F22" s="2" t="inlineStr">
        <is>
          <t>B</t>
        </is>
      </c>
    </row>
    <row r="23" ht="15" customHeight="1" s="32" thickBot="1">
      <c r="B23" s="2" t="inlineStr">
        <is>
          <t>Sizing problem optimization</t>
        </is>
      </c>
      <c r="C23" s="2" t="n">
        <v>15</v>
      </c>
      <c r="D23" s="2" t="n">
        <v>2</v>
      </c>
      <c r="E23" s="2">
        <f>C23*D23</f>
        <v/>
      </c>
      <c r="F23" s="2" t="inlineStr">
        <is>
          <t>C</t>
        </is>
      </c>
    </row>
    <row r="24" ht="15" customHeight="1" s="32" thickBot="1">
      <c r="B24" s="2" t="inlineStr">
        <is>
          <t>Story telling studies/scenarios</t>
        </is>
      </c>
      <c r="C24" s="2" t="n">
        <v>3</v>
      </c>
      <c r="D24" s="2" t="n">
        <v>7</v>
      </c>
      <c r="E24" s="2">
        <f>C24*D24</f>
        <v/>
      </c>
      <c r="F24" s="2" t="inlineStr">
        <is>
          <t>B</t>
        </is>
      </c>
    </row>
    <row r="25" ht="15" customHeight="1" s="32" thickBot="1">
      <c r="B25" s="2" t="inlineStr">
        <is>
          <t>Energy storage models</t>
        </is>
      </c>
      <c r="C25" s="2" t="n">
        <v>8</v>
      </c>
      <c r="D25" s="2" t="n">
        <v>1</v>
      </c>
      <c r="E25" s="2">
        <f>C25*D25</f>
        <v/>
      </c>
      <c r="F25" s="2" t="inlineStr">
        <is>
          <t>B</t>
        </is>
      </c>
      <c r="G25">
        <f>E25</f>
        <v/>
      </c>
    </row>
    <row r="26" ht="15" customHeight="1" s="32" thickBot="1">
      <c r="B26" s="2" t="inlineStr">
        <is>
          <t>simple hourly model effects for storage sizing</t>
        </is>
      </c>
      <c r="C26" s="2" t="n">
        <v>10</v>
      </c>
      <c r="D26" s="2" t="n">
        <v>1</v>
      </c>
      <c r="E26" s="2">
        <f>C26*D26</f>
        <v/>
      </c>
      <c r="F26" s="2" t="inlineStr">
        <is>
          <t>B</t>
        </is>
      </c>
      <c r="G26">
        <f>E26</f>
        <v/>
      </c>
    </row>
    <row r="27" ht="15" customHeight="1" s="32" thickBot="1">
      <c r="B27" s="2" t="inlineStr">
        <is>
          <t>Post processing and story telling (competitor comparison graphs if needed)</t>
        </is>
      </c>
      <c r="C27" s="2" t="n">
        <v>20</v>
      </c>
      <c r="D27" s="2" t="n">
        <v>2</v>
      </c>
      <c r="E27" s="2">
        <f>C27*D27</f>
        <v/>
      </c>
      <c r="F27" s="2" t="inlineStr">
        <is>
          <t>B</t>
        </is>
      </c>
    </row>
    <row r="28" ht="15" customHeight="1" s="32" thickBot="1">
      <c r="B28" s="2" t="inlineStr">
        <is>
          <t>Optimization Expertise</t>
        </is>
      </c>
      <c r="C28" s="2" t="n">
        <v>6</v>
      </c>
      <c r="D28" s="2" t="n">
        <v>2</v>
      </c>
      <c r="E28" s="2">
        <f>C28*D28</f>
        <v/>
      </c>
      <c r="F28" s="2" t="inlineStr">
        <is>
          <t>E</t>
        </is>
      </c>
    </row>
    <row r="29">
      <c r="D29" t="n">
        <v>6</v>
      </c>
      <c r="E29" t="n">
        <v>1</v>
      </c>
    </row>
    <row r="30">
      <c r="B30" s="1" t="n"/>
      <c r="C30" s="1" t="n"/>
      <c r="D30" s="6" t="inlineStr">
        <is>
          <t>Sum</t>
        </is>
      </c>
      <c r="E30" s="5">
        <f>SUM(E14:E28)</f>
        <v/>
      </c>
      <c r="G30">
        <f>SUM(G14:G28)</f>
        <v/>
      </c>
      <c r="V30" t="inlineStr">
        <is>
          <t>Number of working day from 05/01 to 8/03</t>
        </is>
      </c>
      <c r="W30" t="n">
        <v>46</v>
      </c>
    </row>
    <row r="31" ht="15" customHeight="1" s="32" thickBot="1">
      <c r="E31">
        <f>E30-E28</f>
        <v/>
      </c>
      <c r="V31" t="inlineStr">
        <is>
          <t>Number of actual dev days</t>
        </is>
      </c>
      <c r="W31">
        <f>13*3</f>
        <v/>
      </c>
    </row>
    <row r="32" ht="15" customHeight="1" s="32" thickBot="1">
      <c r="B32" s="20" t="n"/>
      <c r="C32" s="21" t="n"/>
      <c r="D32" s="21" t="n"/>
      <c r="E32" s="22" t="n"/>
      <c r="V32" t="inlineStr">
        <is>
          <t xml:space="preserve">Ratio </t>
        </is>
      </c>
      <c r="W32">
        <f>W31/W30</f>
        <v/>
      </c>
    </row>
    <row r="33" ht="15" customHeight="1" s="32" thickBot="1">
      <c r="A33" t="inlineStr">
        <is>
          <t>A</t>
        </is>
      </c>
      <c r="B33" s="13" t="n"/>
      <c r="C33" s="14" t="n"/>
      <c r="D33" s="43" t="n"/>
      <c r="E33" s="44" t="n"/>
      <c r="G33" s="45" t="n"/>
    </row>
    <row r="34" ht="15" customHeight="1" s="32" thickBot="1">
      <c r="A34" t="inlineStr">
        <is>
          <t>B</t>
        </is>
      </c>
      <c r="B34" s="15" t="n"/>
      <c r="C34" s="14" t="n"/>
      <c r="D34" s="46" t="n"/>
      <c r="E34" s="47" t="n"/>
      <c r="G34" s="33" t="n"/>
    </row>
    <row r="35">
      <c r="B35" s="15" t="n"/>
      <c r="C35" s="14" t="n"/>
      <c r="D35" s="46" t="n"/>
      <c r="E35" s="47" t="n"/>
      <c r="G35" s="48" t="n"/>
    </row>
    <row r="36">
      <c r="B36" s="15" t="n"/>
      <c r="C36" s="31" t="n"/>
      <c r="D36" s="46" t="n"/>
      <c r="E36" s="47" t="n"/>
      <c r="G36" s="48" t="n"/>
    </row>
    <row r="37">
      <c r="A37" t="inlineStr">
        <is>
          <t>C</t>
        </is>
      </c>
      <c r="B37" s="15" t="n"/>
      <c r="C37" s="12" t="n"/>
      <c r="D37" s="46" t="n"/>
      <c r="E37" s="47" t="n"/>
    </row>
    <row r="38">
      <c r="A38" t="inlineStr">
        <is>
          <t>E</t>
        </is>
      </c>
      <c r="B38" s="15" t="n"/>
      <c r="C38" s="12" t="n"/>
      <c r="D38" s="46" t="n"/>
      <c r="E38" s="47" t="n"/>
    </row>
    <row r="39">
      <c r="B39" s="15" t="n"/>
      <c r="C39" s="12" t="n"/>
      <c r="D39" s="46" t="n"/>
      <c r="E39" s="47" t="n"/>
    </row>
    <row r="40">
      <c r="A40" t="inlineStr">
        <is>
          <t>D</t>
        </is>
      </c>
      <c r="B40" s="15" t="n"/>
      <c r="C40" s="12" t="n"/>
      <c r="D40" s="46" t="n"/>
      <c r="E40" s="47" t="n"/>
    </row>
    <row r="41">
      <c r="A41" t="inlineStr">
        <is>
          <t>C</t>
        </is>
      </c>
      <c r="B41" s="15" t="n"/>
      <c r="C41" s="12" t="n"/>
      <c r="D41" s="46" t="n"/>
      <c r="E41" s="47" t="n"/>
    </row>
    <row r="42" ht="15" customHeight="1" s="32" thickBot="1">
      <c r="A42" t="inlineStr">
        <is>
          <t>C</t>
        </is>
      </c>
      <c r="B42" s="16" t="n"/>
      <c r="C42" s="17" t="n"/>
      <c r="D42" s="49" t="n"/>
      <c r="E42" s="50" t="n"/>
    </row>
    <row r="43" ht="15" customHeight="1" s="32" thickBot="1">
      <c r="E43" s="51" t="n"/>
      <c r="F43" s="23" t="n"/>
    </row>
    <row r="44">
      <c r="E44" s="28" t="n"/>
    </row>
    <row r="47">
      <c r="G47" s="48" t="n"/>
    </row>
  </sheetData>
  <conditionalFormatting sqref="B44:C45">
    <cfRule type="colorScale" priority="4">
      <colorScale>
        <cfvo type="min"/>
        <cfvo type="num" val="$E$30"/>
        <color rgb="FFFF7128"/>
        <color rgb="FF92D050"/>
      </colorScale>
    </cfRule>
  </conditionalFormatting>
  <conditionalFormatting sqref="C46">
    <cfRule type="colorScale" priority="2">
      <colorScale>
        <cfvo type="min"/>
        <cfvo type="num" val="$E$30"/>
        <color rgb="FFFF7128"/>
        <color rgb="FF92D050"/>
      </colorScale>
    </cfRule>
  </conditionalFormatting>
  <conditionalFormatting sqref="U53">
    <cfRule type="colorScale" priority="1">
      <colorScale>
        <cfvo type="num" val="$F$54"/>
        <cfvo type="max"/>
        <color rgb="FF00B050"/>
        <color rgb="FFFF0000"/>
      </colorScale>
    </cfRule>
  </conditionalFormatting>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BARJHOUX, Pierre-Jean</dc:creator>
  <dcterms:created xmlns:dcterms="http://purl.org/dc/terms/" xmlns:xsi="http://www.w3.org/2001/XMLSchema-instance" xsi:type="dcterms:W3CDTF">2023-06-26T14:19:32Z</dcterms:created>
  <dcterms:modified xmlns:dcterms="http://purl.org/dc/terms/" xmlns:xsi="http://www.w3.org/2001/XMLSchema-instance" xsi:type="dcterms:W3CDTF">2024-06-13T20:15:35Z</dcterms:modified>
  <cp:lastModifiedBy>JONCQUIERES, Valentin</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0x01010042C1B01AFCED894CB47612A50A7DE9B7</vt:lpwstr>
  </property>
  <property name="MediaServiceImageTags" fmtid="{D5CDD505-2E9C-101B-9397-08002B2CF9AE}" pid="3">
    <vt:lpwstr xmlns:vt="http://schemas.openxmlformats.org/officeDocument/2006/docPropsVTypes"/>
  </property>
</Properties>
</file>