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Gregory\Desktop\325\ask6\"/>
    </mc:Choice>
  </mc:AlternateContent>
  <xr:revisionPtr revIDLastSave="0" documentId="13_ncr:1_{FE1F2EFA-1825-4A3E-B663-C187F7E193D5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Serial and AVX2" sheetId="8" r:id="rId1"/>
    <sheet name="pthreads" sheetId="17" r:id="rId2"/>
    <sheet name="OMP Serial" sheetId="15" r:id="rId3"/>
    <sheet name="OMP AVX2" sheetId="16" r:id="rId4"/>
    <sheet name="CUDA" sheetId="19" r:id="rId5"/>
    <sheet name="Speedup Comparisons" sheetId="1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5" i="8" l="1"/>
  <c r="D171" i="8"/>
  <c r="F379" i="19" l="1"/>
  <c r="G379" i="19"/>
  <c r="H379" i="19"/>
  <c r="I379" i="19"/>
  <c r="J379" i="19"/>
  <c r="K379" i="19"/>
  <c r="L379" i="19"/>
  <c r="M379" i="19"/>
  <c r="N379" i="19"/>
  <c r="O379" i="19"/>
  <c r="P379" i="19"/>
  <c r="Q379" i="19"/>
  <c r="E379" i="19"/>
  <c r="E402" i="16"/>
  <c r="F366" i="19"/>
  <c r="G366" i="19"/>
  <c r="H366" i="19"/>
  <c r="I366" i="19"/>
  <c r="J366" i="19"/>
  <c r="K366" i="19"/>
  <c r="L366" i="19"/>
  <c r="M366" i="19"/>
  <c r="M368" i="19" s="1"/>
  <c r="M370" i="19" s="1"/>
  <c r="N366" i="19"/>
  <c r="O366" i="19"/>
  <c r="P366" i="19"/>
  <c r="Q366" i="19"/>
  <c r="F367" i="19"/>
  <c r="G367" i="19"/>
  <c r="G368" i="19" s="1"/>
  <c r="H367" i="19"/>
  <c r="H368" i="19" s="1"/>
  <c r="I367" i="19"/>
  <c r="I368" i="19" s="1"/>
  <c r="J367" i="19"/>
  <c r="K367" i="19"/>
  <c r="L367" i="19"/>
  <c r="M367" i="19"/>
  <c r="N367" i="19"/>
  <c r="O367" i="19"/>
  <c r="O368" i="19" s="1"/>
  <c r="P367" i="19"/>
  <c r="P368" i="19" s="1"/>
  <c r="Q367" i="19"/>
  <c r="Q368" i="19" s="1"/>
  <c r="F368" i="19"/>
  <c r="J368" i="19"/>
  <c r="K368" i="19"/>
  <c r="L368" i="19"/>
  <c r="N368" i="19"/>
  <c r="F369" i="19"/>
  <c r="G369" i="19"/>
  <c r="H369" i="19"/>
  <c r="H370" i="19" s="1"/>
  <c r="I369" i="19"/>
  <c r="J369" i="19"/>
  <c r="J370" i="19" s="1"/>
  <c r="K369" i="19"/>
  <c r="L369" i="19"/>
  <c r="M369" i="19"/>
  <c r="N369" i="19"/>
  <c r="O369" i="19"/>
  <c r="P369" i="19"/>
  <c r="P370" i="19" s="1"/>
  <c r="Q369" i="19"/>
  <c r="F370" i="19"/>
  <c r="K370" i="19"/>
  <c r="L370" i="19"/>
  <c r="N370" i="19"/>
  <c r="E369" i="19"/>
  <c r="E370" i="19" s="1"/>
  <c r="E385" i="16"/>
  <c r="E386" i="16" s="1"/>
  <c r="E384" i="16"/>
  <c r="E368" i="19"/>
  <c r="E367" i="19"/>
  <c r="E366" i="19"/>
  <c r="Q362" i="19"/>
  <c r="P362" i="19"/>
  <c r="O362" i="19"/>
  <c r="N362" i="19"/>
  <c r="M362" i="19"/>
  <c r="L362" i="19"/>
  <c r="K362" i="19"/>
  <c r="J362" i="19"/>
  <c r="I362" i="19"/>
  <c r="H362" i="19"/>
  <c r="G362" i="19"/>
  <c r="F362" i="19"/>
  <c r="E362" i="19"/>
  <c r="Q332" i="19"/>
  <c r="P332" i="19"/>
  <c r="O332" i="19"/>
  <c r="N332" i="19"/>
  <c r="M332" i="19"/>
  <c r="L332" i="19"/>
  <c r="K332" i="19"/>
  <c r="J332" i="19"/>
  <c r="I332" i="19"/>
  <c r="H332" i="19"/>
  <c r="G332" i="19"/>
  <c r="F332" i="19"/>
  <c r="E332" i="19"/>
  <c r="Q302" i="19"/>
  <c r="P302" i="19"/>
  <c r="O302" i="19"/>
  <c r="N302" i="19"/>
  <c r="M302" i="19"/>
  <c r="L302" i="19"/>
  <c r="K302" i="19"/>
  <c r="J302" i="19"/>
  <c r="I302" i="19"/>
  <c r="H302" i="19"/>
  <c r="G302" i="19"/>
  <c r="F302" i="19"/>
  <c r="E302" i="19"/>
  <c r="Q272" i="19"/>
  <c r="P272" i="19"/>
  <c r="O272" i="19"/>
  <c r="N272" i="19"/>
  <c r="M272" i="19"/>
  <c r="L272" i="19"/>
  <c r="K272" i="19"/>
  <c r="J272" i="19"/>
  <c r="I272" i="19"/>
  <c r="H272" i="19"/>
  <c r="G272" i="19"/>
  <c r="F272" i="19"/>
  <c r="E272" i="19"/>
  <c r="Q242" i="19"/>
  <c r="P242" i="19"/>
  <c r="O242" i="19"/>
  <c r="N242" i="19"/>
  <c r="M242" i="19"/>
  <c r="L242" i="19"/>
  <c r="K242" i="19"/>
  <c r="J242" i="19"/>
  <c r="I242" i="19"/>
  <c r="H242" i="19"/>
  <c r="G242" i="19"/>
  <c r="F242" i="19"/>
  <c r="E242" i="19"/>
  <c r="Q212" i="19"/>
  <c r="P212" i="19"/>
  <c r="O212" i="19"/>
  <c r="N212" i="19"/>
  <c r="M212" i="19"/>
  <c r="L212" i="19"/>
  <c r="K212" i="19"/>
  <c r="J212" i="19"/>
  <c r="I212" i="19"/>
  <c r="H212" i="19"/>
  <c r="G212" i="19"/>
  <c r="F212" i="19"/>
  <c r="E212" i="19"/>
  <c r="Q182" i="19"/>
  <c r="P182" i="19"/>
  <c r="O182" i="19"/>
  <c r="N182" i="19"/>
  <c r="M182" i="19"/>
  <c r="L182" i="19"/>
  <c r="K182" i="19"/>
  <c r="J182" i="19"/>
  <c r="I182" i="19"/>
  <c r="H182" i="19"/>
  <c r="G182" i="19"/>
  <c r="F182" i="19"/>
  <c r="E182" i="19"/>
  <c r="Q152" i="19"/>
  <c r="P152" i="19"/>
  <c r="O152" i="19"/>
  <c r="N152" i="19"/>
  <c r="M152" i="19"/>
  <c r="L152" i="19"/>
  <c r="K152" i="19"/>
  <c r="J152" i="19"/>
  <c r="I152" i="19"/>
  <c r="H152" i="19"/>
  <c r="G152" i="19"/>
  <c r="F152" i="19"/>
  <c r="E152" i="19"/>
  <c r="Q122" i="19"/>
  <c r="P122" i="19"/>
  <c r="O122" i="19"/>
  <c r="N122" i="19"/>
  <c r="M122" i="19"/>
  <c r="L122" i="19"/>
  <c r="K122" i="19"/>
  <c r="J122" i="19"/>
  <c r="I122" i="19"/>
  <c r="H122" i="19"/>
  <c r="G122" i="19"/>
  <c r="F122" i="19"/>
  <c r="E122" i="19"/>
  <c r="Q92" i="19"/>
  <c r="P92" i="19"/>
  <c r="O92" i="19"/>
  <c r="N92" i="19"/>
  <c r="M92" i="19"/>
  <c r="L92" i="19"/>
  <c r="K92" i="19"/>
  <c r="J92" i="19"/>
  <c r="I92" i="19"/>
  <c r="H92" i="19"/>
  <c r="G92" i="19"/>
  <c r="F92" i="19"/>
  <c r="E92" i="19"/>
  <c r="E62" i="19"/>
  <c r="Q62" i="19"/>
  <c r="P62" i="19"/>
  <c r="O62" i="19"/>
  <c r="N62" i="19"/>
  <c r="M62" i="19"/>
  <c r="L62" i="19"/>
  <c r="K62" i="19"/>
  <c r="J62" i="19"/>
  <c r="I62" i="19"/>
  <c r="H62" i="19"/>
  <c r="G62" i="19"/>
  <c r="F6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E32" i="19"/>
  <c r="O370" i="19" l="1"/>
  <c r="G370" i="19"/>
  <c r="Q370" i="19"/>
  <c r="I370" i="19"/>
  <c r="P378" i="19"/>
  <c r="O378" i="19"/>
  <c r="N378" i="19"/>
  <c r="M378" i="19"/>
  <c r="L378" i="19"/>
  <c r="K378" i="19"/>
  <c r="J378" i="19"/>
  <c r="I378" i="19"/>
  <c r="H378" i="19"/>
  <c r="G378" i="19"/>
  <c r="F378" i="19"/>
  <c r="E378" i="19"/>
  <c r="E402" i="15" l="1"/>
  <c r="F136" i="17"/>
  <c r="G136" i="17"/>
  <c r="H136" i="17"/>
  <c r="I136" i="17"/>
  <c r="J136" i="17"/>
  <c r="K136" i="17"/>
  <c r="L136" i="17"/>
  <c r="M136" i="17"/>
  <c r="N136" i="17"/>
  <c r="O136" i="17"/>
  <c r="P136" i="17"/>
  <c r="Q136" i="17"/>
  <c r="F135" i="17"/>
  <c r="G135" i="17"/>
  <c r="H135" i="17"/>
  <c r="I135" i="17"/>
  <c r="J135" i="17"/>
  <c r="K135" i="17"/>
  <c r="L135" i="17"/>
  <c r="M135" i="17"/>
  <c r="N135" i="17"/>
  <c r="O135" i="17"/>
  <c r="P135" i="17"/>
  <c r="Q135" i="17"/>
  <c r="F134" i="17"/>
  <c r="G134" i="17"/>
  <c r="H134" i="17"/>
  <c r="I134" i="17"/>
  <c r="J134" i="17"/>
  <c r="K134" i="17"/>
  <c r="L134" i="17"/>
  <c r="M134" i="17"/>
  <c r="N134" i="17"/>
  <c r="O134" i="17"/>
  <c r="P134" i="17"/>
  <c r="Q134" i="17"/>
  <c r="Q133" i="17"/>
  <c r="F133" i="17"/>
  <c r="G133" i="17"/>
  <c r="H133" i="17"/>
  <c r="I133" i="17"/>
  <c r="J133" i="17"/>
  <c r="K133" i="17"/>
  <c r="L133" i="17"/>
  <c r="M133" i="17"/>
  <c r="N133" i="17"/>
  <c r="O133" i="17"/>
  <c r="P133" i="17"/>
  <c r="E136" i="17"/>
  <c r="E135" i="17"/>
  <c r="E134" i="17"/>
  <c r="E133" i="17"/>
  <c r="P132" i="17"/>
  <c r="O132" i="17"/>
  <c r="N132" i="17"/>
  <c r="M132" i="17"/>
  <c r="L132" i="17"/>
  <c r="K132" i="17"/>
  <c r="J132" i="17"/>
  <c r="I132" i="17"/>
  <c r="H132" i="17"/>
  <c r="G132" i="17"/>
  <c r="F132" i="17"/>
  <c r="E132" i="17"/>
  <c r="F121" i="17"/>
  <c r="G121" i="17"/>
  <c r="H121" i="17"/>
  <c r="I121" i="17"/>
  <c r="J121" i="17"/>
  <c r="K121" i="17"/>
  <c r="L121" i="17"/>
  <c r="M121" i="17"/>
  <c r="N121" i="17"/>
  <c r="O121" i="17"/>
  <c r="P121" i="17"/>
  <c r="Q121" i="17"/>
  <c r="E121" i="17"/>
  <c r="F91" i="17"/>
  <c r="G91" i="17"/>
  <c r="H91" i="17"/>
  <c r="I91" i="17"/>
  <c r="J91" i="17"/>
  <c r="K91" i="17"/>
  <c r="L91" i="17"/>
  <c r="M91" i="17"/>
  <c r="N91" i="17"/>
  <c r="O91" i="17"/>
  <c r="P91" i="17"/>
  <c r="Q91" i="17"/>
  <c r="E91" i="17"/>
  <c r="F61" i="17"/>
  <c r="G61" i="17"/>
  <c r="H61" i="17"/>
  <c r="I61" i="17"/>
  <c r="J61" i="17"/>
  <c r="K61" i="17"/>
  <c r="L61" i="17"/>
  <c r="M61" i="17"/>
  <c r="N61" i="17"/>
  <c r="O61" i="17"/>
  <c r="P61" i="17"/>
  <c r="Q61" i="17"/>
  <c r="E6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AE401" i="16"/>
  <c r="AD401" i="16"/>
  <c r="AC401" i="16"/>
  <c r="AB401" i="16"/>
  <c r="AA401" i="16"/>
  <c r="Z401" i="16"/>
  <c r="Y401" i="16"/>
  <c r="X401" i="16"/>
  <c r="W401" i="16"/>
  <c r="V401" i="16"/>
  <c r="U401" i="16"/>
  <c r="T401" i="16"/>
  <c r="P401" i="16"/>
  <c r="O401" i="16"/>
  <c r="N401" i="16"/>
  <c r="M401" i="16"/>
  <c r="L401" i="16"/>
  <c r="K401" i="16"/>
  <c r="J401" i="16"/>
  <c r="I401" i="16"/>
  <c r="H401" i="16"/>
  <c r="G401" i="16"/>
  <c r="F401" i="16"/>
  <c r="E401" i="16"/>
  <c r="AE401" i="15"/>
  <c r="AD401" i="15"/>
  <c r="AC401" i="15"/>
  <c r="AB401" i="15"/>
  <c r="AA401" i="15"/>
  <c r="Z401" i="15"/>
  <c r="Y401" i="15"/>
  <c r="X401" i="15"/>
  <c r="W401" i="15"/>
  <c r="V401" i="15"/>
  <c r="U401" i="15"/>
  <c r="T401" i="15"/>
  <c r="P401" i="15"/>
  <c r="O401" i="15"/>
  <c r="N401" i="15"/>
  <c r="M401" i="15"/>
  <c r="L401" i="15"/>
  <c r="K401" i="15"/>
  <c r="J401" i="15"/>
  <c r="I401" i="15"/>
  <c r="H401" i="15"/>
  <c r="G401" i="15"/>
  <c r="F401" i="15"/>
  <c r="E401" i="15"/>
  <c r="T402" i="16" l="1"/>
  <c r="F402" i="16"/>
  <c r="AF402" i="16"/>
  <c r="AE402" i="16"/>
  <c r="AD402" i="16"/>
  <c r="AC402" i="16"/>
  <c r="AB402" i="16"/>
  <c r="AA402" i="16"/>
  <c r="Z402" i="16"/>
  <c r="Y402" i="16"/>
  <c r="X402" i="16"/>
  <c r="W402" i="16"/>
  <c r="V402" i="16"/>
  <c r="U402" i="16"/>
  <c r="Q402" i="16"/>
  <c r="P402" i="16"/>
  <c r="O402" i="16"/>
  <c r="N402" i="16"/>
  <c r="M402" i="16"/>
  <c r="L402" i="16"/>
  <c r="K402" i="16"/>
  <c r="J402" i="16"/>
  <c r="I402" i="16"/>
  <c r="H402" i="16"/>
  <c r="G402" i="16"/>
  <c r="AE402" i="15"/>
  <c r="U402" i="15"/>
  <c r="V402" i="15"/>
  <c r="W402" i="15"/>
  <c r="X402" i="15"/>
  <c r="Y402" i="15"/>
  <c r="Z402" i="15"/>
  <c r="AA402" i="15"/>
  <c r="AB402" i="15"/>
  <c r="AC402" i="15"/>
  <c r="AD402" i="15"/>
  <c r="AF402" i="15"/>
  <c r="T402" i="15"/>
  <c r="O402" i="15"/>
  <c r="F402" i="15"/>
  <c r="G402" i="15"/>
  <c r="H402" i="15"/>
  <c r="I402" i="15"/>
  <c r="J402" i="15"/>
  <c r="K402" i="15"/>
  <c r="L402" i="15"/>
  <c r="M402" i="15"/>
  <c r="N402" i="15"/>
  <c r="P402" i="15"/>
  <c r="Q402" i="15"/>
  <c r="E382" i="15"/>
  <c r="AF385" i="15"/>
  <c r="AF386" i="15" s="1"/>
  <c r="AE385" i="15"/>
  <c r="AD385" i="15"/>
  <c r="AC385" i="15"/>
  <c r="AB385" i="15"/>
  <c r="AB386" i="15" s="1"/>
  <c r="AA385" i="15"/>
  <c r="AA386" i="15" s="1"/>
  <c r="Z385" i="15"/>
  <c r="Z386" i="15" s="1"/>
  <c r="Y385" i="15"/>
  <c r="Y386" i="15" s="1"/>
  <c r="X385" i="15"/>
  <c r="X386" i="15" s="1"/>
  <c r="W385" i="15"/>
  <c r="V385" i="15"/>
  <c r="U385" i="15"/>
  <c r="T385" i="15"/>
  <c r="T386" i="15" s="1"/>
  <c r="Q385" i="15"/>
  <c r="Q386" i="15" s="1"/>
  <c r="P385" i="15"/>
  <c r="P386" i="15" s="1"/>
  <c r="O385" i="15"/>
  <c r="O386" i="15" s="1"/>
  <c r="N385" i="15"/>
  <c r="N386" i="15" s="1"/>
  <c r="M385" i="15"/>
  <c r="L385" i="15"/>
  <c r="K385" i="15"/>
  <c r="J385" i="15"/>
  <c r="J386" i="15" s="1"/>
  <c r="I385" i="15"/>
  <c r="I386" i="15" s="1"/>
  <c r="H385" i="15"/>
  <c r="H386" i="15" s="1"/>
  <c r="G385" i="15"/>
  <c r="G386" i="15" s="1"/>
  <c r="F385" i="15"/>
  <c r="F386" i="15" s="1"/>
  <c r="E385" i="15"/>
  <c r="AA384" i="15"/>
  <c r="Z384" i="15"/>
  <c r="Q384" i="15"/>
  <c r="P384" i="15"/>
  <c r="I384" i="15"/>
  <c r="H384" i="15"/>
  <c r="AF383" i="15"/>
  <c r="AE383" i="15"/>
  <c r="AD383" i="15"/>
  <c r="AC383" i="15"/>
  <c r="AB383" i="15"/>
  <c r="AA383" i="15"/>
  <c r="Z383" i="15"/>
  <c r="Y383" i="15"/>
  <c r="X383" i="15"/>
  <c r="W383" i="15"/>
  <c r="V383" i="15"/>
  <c r="U383" i="15"/>
  <c r="T383" i="15"/>
  <c r="Q383" i="15"/>
  <c r="P383" i="15"/>
  <c r="O383" i="15"/>
  <c r="N383" i="15"/>
  <c r="M383" i="15"/>
  <c r="L383" i="15"/>
  <c r="K383" i="15"/>
  <c r="J383" i="15"/>
  <c r="I383" i="15"/>
  <c r="H383" i="15"/>
  <c r="G383" i="15"/>
  <c r="F383" i="15"/>
  <c r="E383" i="15"/>
  <c r="AF382" i="15"/>
  <c r="AF384" i="15" s="1"/>
  <c r="AE382" i="15"/>
  <c r="AE384" i="15" s="1"/>
  <c r="AE386" i="15" s="1"/>
  <c r="AD382" i="15"/>
  <c r="AD384" i="15" s="1"/>
  <c r="AD386" i="15" s="1"/>
  <c r="AC382" i="15"/>
  <c r="AC384" i="15" s="1"/>
  <c r="AB382" i="15"/>
  <c r="AB384" i="15" s="1"/>
  <c r="AA382" i="15"/>
  <c r="Z382" i="15"/>
  <c r="Y382" i="15"/>
  <c r="Y384" i="15" s="1"/>
  <c r="X382" i="15"/>
  <c r="X384" i="15" s="1"/>
  <c r="W382" i="15"/>
  <c r="W384" i="15" s="1"/>
  <c r="W386" i="15" s="1"/>
  <c r="V382" i="15"/>
  <c r="V384" i="15" s="1"/>
  <c r="V386" i="15" s="1"/>
  <c r="U382" i="15"/>
  <c r="U384" i="15" s="1"/>
  <c r="T382" i="15"/>
  <c r="T384" i="15" s="1"/>
  <c r="Q382" i="15"/>
  <c r="P382" i="15"/>
  <c r="O382" i="15"/>
  <c r="O384" i="15" s="1"/>
  <c r="N382" i="15"/>
  <c r="N384" i="15" s="1"/>
  <c r="M382" i="15"/>
  <c r="M384" i="15" s="1"/>
  <c r="L382" i="15"/>
  <c r="L384" i="15" s="1"/>
  <c r="K382" i="15"/>
  <c r="K384" i="15" s="1"/>
  <c r="J382" i="15"/>
  <c r="J384" i="15" s="1"/>
  <c r="I382" i="15"/>
  <c r="H382" i="15"/>
  <c r="G382" i="15"/>
  <c r="G384" i="15" s="1"/>
  <c r="F382" i="15"/>
  <c r="F384" i="15" s="1"/>
  <c r="E384" i="15"/>
  <c r="AF377" i="15"/>
  <c r="AE377" i="15"/>
  <c r="AD377" i="15"/>
  <c r="AC377" i="15"/>
  <c r="AB377" i="15"/>
  <c r="AA377" i="15"/>
  <c r="Z377" i="15"/>
  <c r="Y377" i="15"/>
  <c r="X377" i="15"/>
  <c r="W377" i="15"/>
  <c r="V377" i="15"/>
  <c r="U377" i="15"/>
  <c r="T377" i="15"/>
  <c r="Q377" i="15"/>
  <c r="P377" i="15"/>
  <c r="O377" i="15"/>
  <c r="N377" i="15"/>
  <c r="M377" i="15"/>
  <c r="L377" i="15"/>
  <c r="K377" i="15"/>
  <c r="J377" i="15"/>
  <c r="I377" i="15"/>
  <c r="H377" i="15"/>
  <c r="G377" i="15"/>
  <c r="F377" i="15"/>
  <c r="E377" i="15"/>
  <c r="AF346" i="15"/>
  <c r="AE346" i="15"/>
  <c r="AD346" i="15"/>
  <c r="AC346" i="15"/>
  <c r="AB346" i="15"/>
  <c r="AA346" i="15"/>
  <c r="Z346" i="15"/>
  <c r="Y346" i="15"/>
  <c r="X346" i="15"/>
  <c r="W346" i="15"/>
  <c r="V346" i="15"/>
  <c r="U346" i="15"/>
  <c r="T346" i="15"/>
  <c r="Q346" i="15"/>
  <c r="P346" i="15"/>
  <c r="O346" i="15"/>
  <c r="N346" i="15"/>
  <c r="M346" i="15"/>
  <c r="L346" i="15"/>
  <c r="K346" i="15"/>
  <c r="J346" i="15"/>
  <c r="I346" i="15"/>
  <c r="H346" i="15"/>
  <c r="G346" i="15"/>
  <c r="F346" i="15"/>
  <c r="E346" i="15"/>
  <c r="AF315" i="15"/>
  <c r="AE315" i="15"/>
  <c r="AD315" i="15"/>
  <c r="AC315" i="15"/>
  <c r="AB315" i="15"/>
  <c r="AA315" i="15"/>
  <c r="Z315" i="15"/>
  <c r="Y315" i="15"/>
  <c r="X315" i="15"/>
  <c r="W315" i="15"/>
  <c r="V315" i="15"/>
  <c r="U315" i="15"/>
  <c r="T315" i="15"/>
  <c r="Q315" i="15"/>
  <c r="P315" i="15"/>
  <c r="O315" i="15"/>
  <c r="N315" i="15"/>
  <c r="M315" i="15"/>
  <c r="L315" i="15"/>
  <c r="K315" i="15"/>
  <c r="J315" i="15"/>
  <c r="I315" i="15"/>
  <c r="H315" i="15"/>
  <c r="G315" i="15"/>
  <c r="F315" i="15"/>
  <c r="E315" i="15"/>
  <c r="AF284" i="15"/>
  <c r="AE284" i="15"/>
  <c r="AD284" i="15"/>
  <c r="AC284" i="15"/>
  <c r="AB284" i="15"/>
  <c r="AA284" i="15"/>
  <c r="Z284" i="15"/>
  <c r="Y284" i="15"/>
  <c r="X284" i="15"/>
  <c r="W284" i="15"/>
  <c r="V284" i="15"/>
  <c r="U284" i="15"/>
  <c r="T284" i="15"/>
  <c r="Q284" i="15"/>
  <c r="P284" i="15"/>
  <c r="O284" i="15"/>
  <c r="N284" i="15"/>
  <c r="M284" i="15"/>
  <c r="L284" i="15"/>
  <c r="K284" i="15"/>
  <c r="J284" i="15"/>
  <c r="I284" i="15"/>
  <c r="H284" i="15"/>
  <c r="G284" i="15"/>
  <c r="F284" i="15"/>
  <c r="E284" i="15"/>
  <c r="AF253" i="15"/>
  <c r="AE253" i="15"/>
  <c r="AD253" i="15"/>
  <c r="AC253" i="15"/>
  <c r="AB253" i="15"/>
  <c r="AA253" i="15"/>
  <c r="Z253" i="15"/>
  <c r="Y253" i="15"/>
  <c r="X253" i="15"/>
  <c r="W253" i="15"/>
  <c r="V253" i="15"/>
  <c r="U253" i="15"/>
  <c r="T253" i="15"/>
  <c r="Q253" i="15"/>
  <c r="P253" i="15"/>
  <c r="O253" i="15"/>
  <c r="N253" i="15"/>
  <c r="M253" i="15"/>
  <c r="L253" i="15"/>
  <c r="K253" i="15"/>
  <c r="J253" i="15"/>
  <c r="I253" i="15"/>
  <c r="H253" i="15"/>
  <c r="G253" i="15"/>
  <c r="F253" i="15"/>
  <c r="E253" i="15"/>
  <c r="AF222" i="15"/>
  <c r="AE222" i="15"/>
  <c r="AD222" i="15"/>
  <c r="AC222" i="15"/>
  <c r="AB222" i="15"/>
  <c r="AA222" i="15"/>
  <c r="Z222" i="15"/>
  <c r="Y222" i="15"/>
  <c r="X222" i="15"/>
  <c r="W222" i="15"/>
  <c r="V222" i="15"/>
  <c r="U222" i="15"/>
  <c r="T222" i="15"/>
  <c r="Q222" i="15"/>
  <c r="P222" i="15"/>
  <c r="O222" i="15"/>
  <c r="N222" i="15"/>
  <c r="M222" i="15"/>
  <c r="L222" i="15"/>
  <c r="K222" i="15"/>
  <c r="J222" i="15"/>
  <c r="I222" i="15"/>
  <c r="H222" i="15"/>
  <c r="G222" i="15"/>
  <c r="F222" i="15"/>
  <c r="E222" i="15"/>
  <c r="AF191" i="15"/>
  <c r="AE191" i="15"/>
  <c r="AD191" i="15"/>
  <c r="AC191" i="15"/>
  <c r="AB191" i="15"/>
  <c r="AA191" i="15"/>
  <c r="Z191" i="15"/>
  <c r="Y191" i="15"/>
  <c r="X191" i="15"/>
  <c r="W191" i="15"/>
  <c r="V191" i="15"/>
  <c r="U191" i="15"/>
  <c r="T191" i="15"/>
  <c r="Q191" i="15"/>
  <c r="P191" i="15"/>
  <c r="O191" i="15"/>
  <c r="N191" i="15"/>
  <c r="M191" i="15"/>
  <c r="L191" i="15"/>
  <c r="K191" i="15"/>
  <c r="J191" i="15"/>
  <c r="I191" i="15"/>
  <c r="H191" i="15"/>
  <c r="G191" i="15"/>
  <c r="F191" i="15"/>
  <c r="E191" i="15"/>
  <c r="AF160" i="15"/>
  <c r="AE160" i="15"/>
  <c r="AD160" i="15"/>
  <c r="AC160" i="15"/>
  <c r="AB160" i="15"/>
  <c r="AA160" i="15"/>
  <c r="Z160" i="15"/>
  <c r="Y160" i="15"/>
  <c r="X160" i="15"/>
  <c r="W160" i="15"/>
  <c r="V160" i="15"/>
  <c r="U160" i="15"/>
  <c r="T160" i="15"/>
  <c r="Q160" i="15"/>
  <c r="P160" i="15"/>
  <c r="O160" i="15"/>
  <c r="N160" i="15"/>
  <c r="M160" i="15"/>
  <c r="L160" i="15"/>
  <c r="K160" i="15"/>
  <c r="J160" i="15"/>
  <c r="I160" i="15"/>
  <c r="H160" i="15"/>
  <c r="G160" i="15"/>
  <c r="F160" i="15"/>
  <c r="E160" i="15"/>
  <c r="AF129" i="15"/>
  <c r="AE129" i="15"/>
  <c r="AD129" i="15"/>
  <c r="AC129" i="15"/>
  <c r="AB129" i="15"/>
  <c r="AA129" i="15"/>
  <c r="Z129" i="15"/>
  <c r="Y129" i="15"/>
  <c r="X129" i="15"/>
  <c r="W129" i="15"/>
  <c r="V129" i="15"/>
  <c r="U129" i="15"/>
  <c r="T129" i="15"/>
  <c r="Q129" i="15"/>
  <c r="P129" i="15"/>
  <c r="O129" i="15"/>
  <c r="N129" i="15"/>
  <c r="M129" i="15"/>
  <c r="L129" i="15"/>
  <c r="K129" i="15"/>
  <c r="J129" i="15"/>
  <c r="I129" i="15"/>
  <c r="H129" i="15"/>
  <c r="G129" i="15"/>
  <c r="F129" i="15"/>
  <c r="E129" i="15"/>
  <c r="AF98" i="15"/>
  <c r="AE98" i="15"/>
  <c r="AD98" i="15"/>
  <c r="AC98" i="15"/>
  <c r="AB98" i="15"/>
  <c r="AA98" i="15"/>
  <c r="Z98" i="15"/>
  <c r="Y98" i="15"/>
  <c r="X98" i="15"/>
  <c r="W98" i="15"/>
  <c r="V98" i="15"/>
  <c r="U98" i="15"/>
  <c r="T98" i="15"/>
  <c r="Q98" i="15"/>
  <c r="P98" i="15"/>
  <c r="O98" i="15"/>
  <c r="N98" i="15"/>
  <c r="M98" i="15"/>
  <c r="L98" i="15"/>
  <c r="K98" i="15"/>
  <c r="J98" i="15"/>
  <c r="I98" i="15"/>
  <c r="H98" i="15"/>
  <c r="G98" i="15"/>
  <c r="F98" i="15"/>
  <c r="E98" i="15"/>
  <c r="E67" i="15"/>
  <c r="AF67" i="15"/>
  <c r="AE67" i="15"/>
  <c r="AD67" i="15"/>
  <c r="AC67" i="15"/>
  <c r="AB67" i="15"/>
  <c r="AA67" i="15"/>
  <c r="Z67" i="15"/>
  <c r="Y67" i="15"/>
  <c r="X67" i="15"/>
  <c r="W67" i="15"/>
  <c r="V67" i="15"/>
  <c r="U67" i="15"/>
  <c r="T67" i="15"/>
  <c r="Q67" i="15"/>
  <c r="P67" i="15"/>
  <c r="O67" i="15"/>
  <c r="N67" i="15"/>
  <c r="M67" i="15"/>
  <c r="L67" i="15"/>
  <c r="K67" i="15"/>
  <c r="J67" i="15"/>
  <c r="I67" i="15"/>
  <c r="H67" i="15"/>
  <c r="G67" i="15"/>
  <c r="F67" i="15"/>
  <c r="E36" i="15"/>
  <c r="AF36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T382" i="16"/>
  <c r="T384" i="16" s="1"/>
  <c r="AF385" i="16"/>
  <c r="AE385" i="16"/>
  <c r="AD385" i="16"/>
  <c r="AC385" i="16"/>
  <c r="AB385" i="16"/>
  <c r="AA385" i="16"/>
  <c r="AA386" i="16" s="1"/>
  <c r="Z385" i="16"/>
  <c r="Z386" i="16" s="1"/>
  <c r="Y385" i="16"/>
  <c r="X385" i="16"/>
  <c r="W385" i="16"/>
  <c r="V385" i="16"/>
  <c r="U385" i="16"/>
  <c r="T385" i="16"/>
  <c r="AA384" i="16"/>
  <c r="AF383" i="16"/>
  <c r="AE383" i="16"/>
  <c r="AD383" i="16"/>
  <c r="AC383" i="16"/>
  <c r="AB383" i="16"/>
  <c r="AA383" i="16"/>
  <c r="Z383" i="16"/>
  <c r="Y383" i="16"/>
  <c r="X383" i="16"/>
  <c r="W383" i="16"/>
  <c r="V383" i="16"/>
  <c r="U383" i="16"/>
  <c r="T383" i="16"/>
  <c r="AF382" i="16"/>
  <c r="AF384" i="16" s="1"/>
  <c r="AE382" i="16"/>
  <c r="AE384" i="16" s="1"/>
  <c r="AD382" i="16"/>
  <c r="AD384" i="16" s="1"/>
  <c r="AC382" i="16"/>
  <c r="AC384" i="16" s="1"/>
  <c r="AB382" i="16"/>
  <c r="AB384" i="16" s="1"/>
  <c r="AA382" i="16"/>
  <c r="Z382" i="16"/>
  <c r="Z384" i="16" s="1"/>
  <c r="Y382" i="16"/>
  <c r="Y384" i="16" s="1"/>
  <c r="Y386" i="16" s="1"/>
  <c r="X382" i="16"/>
  <c r="X384" i="16" s="1"/>
  <c r="W382" i="16"/>
  <c r="W384" i="16" s="1"/>
  <c r="V382" i="16"/>
  <c r="V384" i="16" s="1"/>
  <c r="U382" i="16"/>
  <c r="U384" i="16" s="1"/>
  <c r="F382" i="16"/>
  <c r="G382" i="16"/>
  <c r="H382" i="16"/>
  <c r="I382" i="16"/>
  <c r="J382" i="16"/>
  <c r="K382" i="16"/>
  <c r="L382" i="16"/>
  <c r="M382" i="16"/>
  <c r="N382" i="16"/>
  <c r="O382" i="16"/>
  <c r="P382" i="16"/>
  <c r="Q382" i="16"/>
  <c r="F383" i="16"/>
  <c r="G383" i="16"/>
  <c r="G384" i="16" s="1"/>
  <c r="H383" i="16"/>
  <c r="I383" i="16"/>
  <c r="I384" i="16" s="1"/>
  <c r="J383" i="16"/>
  <c r="J384" i="16" s="1"/>
  <c r="K383" i="16"/>
  <c r="L383" i="16"/>
  <c r="L384" i="16" s="1"/>
  <c r="M383" i="16"/>
  <c r="N383" i="16"/>
  <c r="O383" i="16"/>
  <c r="O384" i="16" s="1"/>
  <c r="P383" i="16"/>
  <c r="Q383" i="16"/>
  <c r="Q384" i="16" s="1"/>
  <c r="F384" i="16"/>
  <c r="H384" i="16"/>
  <c r="K384" i="16"/>
  <c r="M384" i="16"/>
  <c r="N384" i="16"/>
  <c r="P384" i="16"/>
  <c r="F385" i="16"/>
  <c r="G385" i="16"/>
  <c r="G386" i="16" s="1"/>
  <c r="H385" i="16"/>
  <c r="I385" i="16"/>
  <c r="I386" i="16" s="1"/>
  <c r="J385" i="16"/>
  <c r="K385" i="16"/>
  <c r="L385" i="16"/>
  <c r="L386" i="16" s="1"/>
  <c r="M385" i="16"/>
  <c r="N385" i="16"/>
  <c r="O385" i="16"/>
  <c r="O386" i="16" s="1"/>
  <c r="P385" i="16"/>
  <c r="Q385" i="16"/>
  <c r="Q386" i="16" s="1"/>
  <c r="F386" i="16"/>
  <c r="H386" i="16"/>
  <c r="K386" i="16"/>
  <c r="M386" i="16"/>
  <c r="N386" i="16"/>
  <c r="P386" i="16"/>
  <c r="E383" i="16"/>
  <c r="E382" i="16"/>
  <c r="AF377" i="16"/>
  <c r="AE377" i="16"/>
  <c r="AD377" i="16"/>
  <c r="AC377" i="16"/>
  <c r="AB377" i="16"/>
  <c r="AA377" i="16"/>
  <c r="Z377" i="16"/>
  <c r="Y377" i="16"/>
  <c r="X377" i="16"/>
  <c r="W377" i="16"/>
  <c r="V377" i="16"/>
  <c r="U377" i="16"/>
  <c r="T377" i="16"/>
  <c r="Q377" i="16"/>
  <c r="P377" i="16"/>
  <c r="O377" i="16"/>
  <c r="N377" i="16"/>
  <c r="M377" i="16"/>
  <c r="L377" i="16"/>
  <c r="K377" i="16"/>
  <c r="J377" i="16"/>
  <c r="I377" i="16"/>
  <c r="H377" i="16"/>
  <c r="G377" i="16"/>
  <c r="F377" i="16"/>
  <c r="E377" i="16"/>
  <c r="AF346" i="16"/>
  <c r="AE346" i="16"/>
  <c r="AD346" i="16"/>
  <c r="AC346" i="16"/>
  <c r="AB346" i="16"/>
  <c r="AA346" i="16"/>
  <c r="Z346" i="16"/>
  <c r="Y346" i="16"/>
  <c r="X346" i="16"/>
  <c r="W346" i="16"/>
  <c r="V346" i="16"/>
  <c r="U346" i="16"/>
  <c r="T346" i="16"/>
  <c r="Q346" i="16"/>
  <c r="P346" i="16"/>
  <c r="O346" i="16"/>
  <c r="N346" i="16"/>
  <c r="M346" i="16"/>
  <c r="L346" i="16"/>
  <c r="K346" i="16"/>
  <c r="J346" i="16"/>
  <c r="I346" i="16"/>
  <c r="H346" i="16"/>
  <c r="G346" i="16"/>
  <c r="F346" i="16"/>
  <c r="E346" i="16"/>
  <c r="AF315" i="16"/>
  <c r="AE315" i="16"/>
  <c r="AD315" i="16"/>
  <c r="AC315" i="16"/>
  <c r="AB315" i="16"/>
  <c r="AA315" i="16"/>
  <c r="Z315" i="16"/>
  <c r="Y315" i="16"/>
  <c r="X315" i="16"/>
  <c r="W315" i="16"/>
  <c r="V315" i="16"/>
  <c r="U315" i="16"/>
  <c r="T315" i="16"/>
  <c r="Q315" i="16"/>
  <c r="P315" i="16"/>
  <c r="O315" i="16"/>
  <c r="N315" i="16"/>
  <c r="M315" i="16"/>
  <c r="L315" i="16"/>
  <c r="K315" i="16"/>
  <c r="J315" i="16"/>
  <c r="I315" i="16"/>
  <c r="H315" i="16"/>
  <c r="G315" i="16"/>
  <c r="F315" i="16"/>
  <c r="E315" i="16"/>
  <c r="AF284" i="16"/>
  <c r="AE284" i="16"/>
  <c r="AD284" i="16"/>
  <c r="AC284" i="16"/>
  <c r="AB284" i="16"/>
  <c r="AA284" i="16"/>
  <c r="Z284" i="16"/>
  <c r="Y284" i="16"/>
  <c r="X284" i="16"/>
  <c r="W284" i="16"/>
  <c r="V284" i="16"/>
  <c r="U284" i="16"/>
  <c r="T284" i="16"/>
  <c r="Q284" i="16"/>
  <c r="P284" i="16"/>
  <c r="O284" i="16"/>
  <c r="N284" i="16"/>
  <c r="M284" i="16"/>
  <c r="L284" i="16"/>
  <c r="K284" i="16"/>
  <c r="J284" i="16"/>
  <c r="I284" i="16"/>
  <c r="H284" i="16"/>
  <c r="G284" i="16"/>
  <c r="F284" i="16"/>
  <c r="E284" i="16"/>
  <c r="AF253" i="16"/>
  <c r="AE253" i="16"/>
  <c r="AD253" i="16"/>
  <c r="AC253" i="16"/>
  <c r="AB253" i="16"/>
  <c r="AA253" i="16"/>
  <c r="Z253" i="16"/>
  <c r="Y253" i="16"/>
  <c r="X253" i="16"/>
  <c r="W253" i="16"/>
  <c r="V253" i="16"/>
  <c r="U253" i="16"/>
  <c r="T253" i="16"/>
  <c r="Q253" i="16"/>
  <c r="P253" i="16"/>
  <c r="O253" i="16"/>
  <c r="N253" i="16"/>
  <c r="M253" i="16"/>
  <c r="L253" i="16"/>
  <c r="K253" i="16"/>
  <c r="J253" i="16"/>
  <c r="I253" i="16"/>
  <c r="H253" i="16"/>
  <c r="G253" i="16"/>
  <c r="F253" i="16"/>
  <c r="E253" i="16"/>
  <c r="AF222" i="16"/>
  <c r="AE222" i="16"/>
  <c r="AD222" i="16"/>
  <c r="AC222" i="16"/>
  <c r="AB222" i="16"/>
  <c r="AA222" i="16"/>
  <c r="Z222" i="16"/>
  <c r="Y222" i="16"/>
  <c r="X222" i="16"/>
  <c r="W222" i="16"/>
  <c r="V222" i="16"/>
  <c r="U222" i="16"/>
  <c r="T222" i="16"/>
  <c r="Q222" i="16"/>
  <c r="P222" i="16"/>
  <c r="O222" i="16"/>
  <c r="N222" i="16"/>
  <c r="M222" i="16"/>
  <c r="L222" i="16"/>
  <c r="K222" i="16"/>
  <c r="J222" i="16"/>
  <c r="I222" i="16"/>
  <c r="H222" i="16"/>
  <c r="G222" i="16"/>
  <c r="F222" i="16"/>
  <c r="E222" i="16"/>
  <c r="AF191" i="16"/>
  <c r="AE191" i="16"/>
  <c r="AD191" i="16"/>
  <c r="AC191" i="16"/>
  <c r="AB191" i="16"/>
  <c r="AA191" i="16"/>
  <c r="Z191" i="16"/>
  <c r="Y191" i="16"/>
  <c r="X191" i="16"/>
  <c r="W191" i="16"/>
  <c r="V191" i="16"/>
  <c r="U191" i="16"/>
  <c r="T191" i="16"/>
  <c r="Q191" i="16"/>
  <c r="P191" i="16"/>
  <c r="O191" i="16"/>
  <c r="N191" i="16"/>
  <c r="M191" i="16"/>
  <c r="L191" i="16"/>
  <c r="K191" i="16"/>
  <c r="J191" i="16"/>
  <c r="I191" i="16"/>
  <c r="H191" i="16"/>
  <c r="G191" i="16"/>
  <c r="F191" i="16"/>
  <c r="E191" i="16"/>
  <c r="AF160" i="16"/>
  <c r="AE160" i="16"/>
  <c r="AD160" i="16"/>
  <c r="AC160" i="16"/>
  <c r="AB160" i="16"/>
  <c r="AA160" i="16"/>
  <c r="Z160" i="16"/>
  <c r="Y160" i="16"/>
  <c r="X160" i="16"/>
  <c r="W160" i="16"/>
  <c r="V160" i="16"/>
  <c r="U160" i="16"/>
  <c r="T160" i="16"/>
  <c r="Q160" i="16"/>
  <c r="P160" i="16"/>
  <c r="O160" i="16"/>
  <c r="N160" i="16"/>
  <c r="M160" i="16"/>
  <c r="L160" i="16"/>
  <c r="K160" i="16"/>
  <c r="J160" i="16"/>
  <c r="I160" i="16"/>
  <c r="H160" i="16"/>
  <c r="G160" i="16"/>
  <c r="F160" i="16"/>
  <c r="E160" i="16"/>
  <c r="AF129" i="16"/>
  <c r="AE129" i="16"/>
  <c r="AD129" i="16"/>
  <c r="AC129" i="16"/>
  <c r="AB129" i="16"/>
  <c r="AA129" i="16"/>
  <c r="Z129" i="16"/>
  <c r="Y129" i="16"/>
  <c r="X129" i="16"/>
  <c r="W129" i="16"/>
  <c r="V129" i="16"/>
  <c r="U129" i="16"/>
  <c r="T129" i="16"/>
  <c r="Q129" i="16"/>
  <c r="P129" i="16"/>
  <c r="O129" i="16"/>
  <c r="N129" i="16"/>
  <c r="M129" i="16"/>
  <c r="L129" i="16"/>
  <c r="K129" i="16"/>
  <c r="J129" i="16"/>
  <c r="I129" i="16"/>
  <c r="H129" i="16"/>
  <c r="G129" i="16"/>
  <c r="F129" i="16"/>
  <c r="E129" i="16"/>
  <c r="AF98" i="16"/>
  <c r="AE98" i="16"/>
  <c r="AD98" i="16"/>
  <c r="AC98" i="16"/>
  <c r="AB98" i="16"/>
  <c r="AA98" i="16"/>
  <c r="Z98" i="16"/>
  <c r="Y98" i="16"/>
  <c r="X98" i="16"/>
  <c r="W98" i="16"/>
  <c r="V98" i="16"/>
  <c r="U98" i="16"/>
  <c r="T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E67" i="16"/>
  <c r="AF67" i="16"/>
  <c r="AE67" i="16"/>
  <c r="AD67" i="16"/>
  <c r="AC67" i="16"/>
  <c r="AB67" i="16"/>
  <c r="AA67" i="16"/>
  <c r="Z67" i="16"/>
  <c r="Y67" i="16"/>
  <c r="X67" i="16"/>
  <c r="W67" i="16"/>
  <c r="V67" i="16"/>
  <c r="U67" i="16"/>
  <c r="T67" i="16"/>
  <c r="Q67" i="16"/>
  <c r="P67" i="16"/>
  <c r="O67" i="16"/>
  <c r="N67" i="16"/>
  <c r="M67" i="16"/>
  <c r="L67" i="16"/>
  <c r="K67" i="16"/>
  <c r="J67" i="16"/>
  <c r="I67" i="16"/>
  <c r="H67" i="16"/>
  <c r="G67" i="16"/>
  <c r="F67" i="16"/>
  <c r="T36" i="16"/>
  <c r="AF36" i="16"/>
  <c r="AE36" i="16"/>
  <c r="AD36" i="16"/>
  <c r="AC36" i="16"/>
  <c r="AB36" i="16"/>
  <c r="AA36" i="16"/>
  <c r="Z36" i="16"/>
  <c r="Y36" i="16"/>
  <c r="X36" i="16"/>
  <c r="W36" i="16"/>
  <c r="V36" i="16"/>
  <c r="U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E36" i="16"/>
  <c r="K386" i="15" l="1"/>
  <c r="U386" i="15"/>
  <c r="AC386" i="15"/>
  <c r="L386" i="15"/>
  <c r="E386" i="15"/>
  <c r="M386" i="15"/>
  <c r="T386" i="16"/>
  <c r="AB386" i="16"/>
  <c r="U386" i="16"/>
  <c r="AC386" i="16"/>
  <c r="V386" i="16"/>
  <c r="AD386" i="16"/>
  <c r="W386" i="16"/>
  <c r="AE386" i="16"/>
  <c r="X386" i="16"/>
  <c r="AF386" i="16"/>
  <c r="J386" i="16"/>
  <c r="E225" i="8"/>
  <c r="F225" i="8"/>
  <c r="G225" i="8"/>
  <c r="H225" i="8"/>
  <c r="I225" i="8"/>
  <c r="J225" i="8"/>
  <c r="K225" i="8"/>
  <c r="L225" i="8"/>
  <c r="M225" i="8"/>
  <c r="N225" i="8"/>
  <c r="O225" i="8"/>
  <c r="O222" i="8"/>
  <c r="N222" i="8"/>
  <c r="M222" i="8"/>
  <c r="L222" i="8"/>
  <c r="K222" i="8"/>
  <c r="J222" i="8"/>
  <c r="I222" i="8"/>
  <c r="H222" i="8"/>
  <c r="G222" i="8"/>
  <c r="F222" i="8"/>
  <c r="E222" i="8"/>
  <c r="D222" i="8"/>
  <c r="O170" i="8"/>
  <c r="N170" i="8"/>
  <c r="M170" i="8"/>
  <c r="L170" i="8"/>
  <c r="K170" i="8"/>
  <c r="J170" i="8"/>
  <c r="I170" i="8"/>
  <c r="H170" i="8"/>
  <c r="G170" i="8"/>
  <c r="F170" i="8"/>
  <c r="E170" i="8"/>
  <c r="D170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AB215" i="8"/>
  <c r="AC215" i="8"/>
  <c r="AD215" i="8"/>
  <c r="AE215" i="8"/>
  <c r="AF215" i="8"/>
  <c r="AG215" i="8"/>
  <c r="AH215" i="8"/>
  <c r="AI215" i="8"/>
  <c r="AJ215" i="8"/>
  <c r="AK215" i="8"/>
  <c r="AL215" i="8"/>
  <c r="AM215" i="8"/>
  <c r="D215" i="8"/>
  <c r="G198" i="8"/>
  <c r="R204" i="8"/>
  <c r="R180" i="8"/>
  <c r="AC205" i="8"/>
  <c r="AB205" i="8"/>
  <c r="AA205" i="8"/>
  <c r="Z205" i="8"/>
  <c r="Y205" i="8"/>
  <c r="X205" i="8"/>
  <c r="W205" i="8"/>
  <c r="V205" i="8"/>
  <c r="U205" i="8"/>
  <c r="T205" i="8"/>
  <c r="S205" i="8"/>
  <c r="R205" i="8"/>
  <c r="AC204" i="8"/>
  <c r="AB204" i="8"/>
  <c r="AA204" i="8"/>
  <c r="Z204" i="8"/>
  <c r="Y204" i="8"/>
  <c r="X204" i="8"/>
  <c r="W204" i="8"/>
  <c r="V204" i="8"/>
  <c r="U204" i="8"/>
  <c r="T204" i="8"/>
  <c r="S204" i="8"/>
  <c r="AC203" i="8"/>
  <c r="AB203" i="8"/>
  <c r="AA203" i="8"/>
  <c r="Z203" i="8"/>
  <c r="Y203" i="8"/>
  <c r="X203" i="8"/>
  <c r="W203" i="8"/>
  <c r="V203" i="8"/>
  <c r="U203" i="8"/>
  <c r="T203" i="8"/>
  <c r="S203" i="8"/>
  <c r="R203" i="8"/>
  <c r="AC202" i="8"/>
  <c r="AB202" i="8"/>
  <c r="AA202" i="8"/>
  <c r="Z202" i="8"/>
  <c r="Y202" i="8"/>
  <c r="X202" i="8"/>
  <c r="W202" i="8"/>
  <c r="V202" i="8"/>
  <c r="U202" i="8"/>
  <c r="T202" i="8"/>
  <c r="S202" i="8"/>
  <c r="R202" i="8"/>
  <c r="AC201" i="8"/>
  <c r="AB201" i="8"/>
  <c r="AA201" i="8"/>
  <c r="Z201" i="8"/>
  <c r="Y201" i="8"/>
  <c r="X201" i="8"/>
  <c r="W201" i="8"/>
  <c r="V201" i="8"/>
  <c r="U201" i="8"/>
  <c r="T201" i="8"/>
  <c r="S201" i="8"/>
  <c r="R201" i="8"/>
  <c r="AC200" i="8"/>
  <c r="AB200" i="8"/>
  <c r="AA200" i="8"/>
  <c r="Z200" i="8"/>
  <c r="Y200" i="8"/>
  <c r="X200" i="8"/>
  <c r="W200" i="8"/>
  <c r="V200" i="8"/>
  <c r="U200" i="8"/>
  <c r="T200" i="8"/>
  <c r="S200" i="8"/>
  <c r="R200" i="8"/>
  <c r="AC199" i="8"/>
  <c r="AB199" i="8"/>
  <c r="AA199" i="8"/>
  <c r="Z199" i="8"/>
  <c r="Y199" i="8"/>
  <c r="X199" i="8"/>
  <c r="W199" i="8"/>
  <c r="V199" i="8"/>
  <c r="U199" i="8"/>
  <c r="T199" i="8"/>
  <c r="S199" i="8"/>
  <c r="R199" i="8"/>
  <c r="AC198" i="8"/>
  <c r="AB198" i="8"/>
  <c r="AA198" i="8"/>
  <c r="Z198" i="8"/>
  <c r="Y198" i="8"/>
  <c r="X198" i="8"/>
  <c r="W198" i="8"/>
  <c r="V198" i="8"/>
  <c r="U198" i="8"/>
  <c r="T198" i="8"/>
  <c r="S198" i="8"/>
  <c r="R198" i="8"/>
  <c r="AC197" i="8"/>
  <c r="AB197" i="8"/>
  <c r="AA197" i="8"/>
  <c r="Z197" i="8"/>
  <c r="Y197" i="8"/>
  <c r="X197" i="8"/>
  <c r="W197" i="8"/>
  <c r="V197" i="8"/>
  <c r="U197" i="8"/>
  <c r="T197" i="8"/>
  <c r="S197" i="8"/>
  <c r="R197" i="8"/>
  <c r="AC196" i="8"/>
  <c r="AB196" i="8"/>
  <c r="AA196" i="8"/>
  <c r="Z196" i="8"/>
  <c r="Y196" i="8"/>
  <c r="X196" i="8"/>
  <c r="W196" i="8"/>
  <c r="V196" i="8"/>
  <c r="U196" i="8"/>
  <c r="T196" i="8"/>
  <c r="S196" i="8"/>
  <c r="R196" i="8"/>
  <c r="AC195" i="8"/>
  <c r="AB195" i="8"/>
  <c r="AA195" i="8"/>
  <c r="Z195" i="8"/>
  <c r="Y195" i="8"/>
  <c r="X195" i="8"/>
  <c r="W195" i="8"/>
  <c r="V195" i="8"/>
  <c r="U195" i="8"/>
  <c r="T195" i="8"/>
  <c r="S195" i="8"/>
  <c r="R195" i="8"/>
  <c r="AC194" i="8"/>
  <c r="AB194" i="8"/>
  <c r="AA194" i="8"/>
  <c r="Z194" i="8"/>
  <c r="Y194" i="8"/>
  <c r="X194" i="8"/>
  <c r="W194" i="8"/>
  <c r="V194" i="8"/>
  <c r="U194" i="8"/>
  <c r="T194" i="8"/>
  <c r="S194" i="8"/>
  <c r="R194" i="8"/>
  <c r="AC193" i="8"/>
  <c r="AB193" i="8"/>
  <c r="AA193" i="8"/>
  <c r="Z193" i="8"/>
  <c r="Y193" i="8"/>
  <c r="X193" i="8"/>
  <c r="W193" i="8"/>
  <c r="V193" i="8"/>
  <c r="U193" i="8"/>
  <c r="T193" i="8"/>
  <c r="S193" i="8"/>
  <c r="R193" i="8"/>
  <c r="AC192" i="8"/>
  <c r="AB192" i="8"/>
  <c r="AA192" i="8"/>
  <c r="Z192" i="8"/>
  <c r="Y192" i="8"/>
  <c r="X192" i="8"/>
  <c r="W192" i="8"/>
  <c r="V192" i="8"/>
  <c r="U192" i="8"/>
  <c r="T192" i="8"/>
  <c r="S192" i="8"/>
  <c r="R192" i="8"/>
  <c r="AC191" i="8"/>
  <c r="AB191" i="8"/>
  <c r="AA191" i="8"/>
  <c r="Z191" i="8"/>
  <c r="Y191" i="8"/>
  <c r="X191" i="8"/>
  <c r="W191" i="8"/>
  <c r="V191" i="8"/>
  <c r="U191" i="8"/>
  <c r="T191" i="8"/>
  <c r="S191" i="8"/>
  <c r="R191" i="8"/>
  <c r="AC190" i="8"/>
  <c r="AB190" i="8"/>
  <c r="AA190" i="8"/>
  <c r="Z190" i="8"/>
  <c r="Y190" i="8"/>
  <c r="X190" i="8"/>
  <c r="W190" i="8"/>
  <c r="V190" i="8"/>
  <c r="U190" i="8"/>
  <c r="T190" i="8"/>
  <c r="S190" i="8"/>
  <c r="R190" i="8"/>
  <c r="AC189" i="8"/>
  <c r="AB189" i="8"/>
  <c r="AA189" i="8"/>
  <c r="Z189" i="8"/>
  <c r="Y189" i="8"/>
  <c r="X189" i="8"/>
  <c r="W189" i="8"/>
  <c r="V189" i="8"/>
  <c r="U189" i="8"/>
  <c r="T189" i="8"/>
  <c r="S189" i="8"/>
  <c r="R189" i="8"/>
  <c r="AC188" i="8"/>
  <c r="AB188" i="8"/>
  <c r="AA188" i="8"/>
  <c r="Z188" i="8"/>
  <c r="Y188" i="8"/>
  <c r="X188" i="8"/>
  <c r="W188" i="8"/>
  <c r="V188" i="8"/>
  <c r="U188" i="8"/>
  <c r="T188" i="8"/>
  <c r="S188" i="8"/>
  <c r="R188" i="8"/>
  <c r="AC187" i="8"/>
  <c r="AB187" i="8"/>
  <c r="AA187" i="8"/>
  <c r="Z187" i="8"/>
  <c r="Y187" i="8"/>
  <c r="X187" i="8"/>
  <c r="W187" i="8"/>
  <c r="V187" i="8"/>
  <c r="U187" i="8"/>
  <c r="T187" i="8"/>
  <c r="S187" i="8"/>
  <c r="R187" i="8"/>
  <c r="AC186" i="8"/>
  <c r="AB186" i="8"/>
  <c r="AA186" i="8"/>
  <c r="Z186" i="8"/>
  <c r="Y186" i="8"/>
  <c r="X186" i="8"/>
  <c r="W186" i="8"/>
  <c r="V186" i="8"/>
  <c r="U186" i="8"/>
  <c r="T186" i="8"/>
  <c r="S186" i="8"/>
  <c r="R186" i="8"/>
  <c r="AC185" i="8"/>
  <c r="AB185" i="8"/>
  <c r="AA185" i="8"/>
  <c r="Z185" i="8"/>
  <c r="Y185" i="8"/>
  <c r="X185" i="8"/>
  <c r="W185" i="8"/>
  <c r="V185" i="8"/>
  <c r="U185" i="8"/>
  <c r="T185" i="8"/>
  <c r="S185" i="8"/>
  <c r="R185" i="8"/>
  <c r="AC184" i="8"/>
  <c r="AB184" i="8"/>
  <c r="AA184" i="8"/>
  <c r="Z184" i="8"/>
  <c r="Y184" i="8"/>
  <c r="X184" i="8"/>
  <c r="W184" i="8"/>
  <c r="V184" i="8"/>
  <c r="U184" i="8"/>
  <c r="T184" i="8"/>
  <c r="S184" i="8"/>
  <c r="R184" i="8"/>
  <c r="AC183" i="8"/>
  <c r="AB183" i="8"/>
  <c r="AA183" i="8"/>
  <c r="Z183" i="8"/>
  <c r="Y183" i="8"/>
  <c r="X183" i="8"/>
  <c r="W183" i="8"/>
  <c r="V183" i="8"/>
  <c r="U183" i="8"/>
  <c r="T183" i="8"/>
  <c r="S183" i="8"/>
  <c r="R183" i="8"/>
  <c r="AC182" i="8"/>
  <c r="AB182" i="8"/>
  <c r="AA182" i="8"/>
  <c r="Z182" i="8"/>
  <c r="Y182" i="8"/>
  <c r="X182" i="8"/>
  <c r="W182" i="8"/>
  <c r="V182" i="8"/>
  <c r="U182" i="8"/>
  <c r="T182" i="8"/>
  <c r="S182" i="8"/>
  <c r="R182" i="8"/>
  <c r="AC181" i="8"/>
  <c r="AB181" i="8"/>
  <c r="AA181" i="8"/>
  <c r="Z181" i="8"/>
  <c r="Y181" i="8"/>
  <c r="X181" i="8"/>
  <c r="W181" i="8"/>
  <c r="V181" i="8"/>
  <c r="U181" i="8"/>
  <c r="T181" i="8"/>
  <c r="S181" i="8"/>
  <c r="R181" i="8"/>
  <c r="AC180" i="8"/>
  <c r="AB180" i="8"/>
  <c r="AA180" i="8"/>
  <c r="Z180" i="8"/>
  <c r="Y180" i="8"/>
  <c r="X180" i="8"/>
  <c r="W180" i="8"/>
  <c r="V180" i="8"/>
  <c r="U180" i="8"/>
  <c r="T180" i="8"/>
  <c r="S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E181" i="8"/>
  <c r="F181" i="8"/>
  <c r="G181" i="8"/>
  <c r="H181" i="8"/>
  <c r="I181" i="8"/>
  <c r="J181" i="8"/>
  <c r="K181" i="8"/>
  <c r="L181" i="8"/>
  <c r="M181" i="8"/>
  <c r="N181" i="8"/>
  <c r="O181" i="8"/>
  <c r="E182" i="8"/>
  <c r="F182" i="8"/>
  <c r="G182" i="8"/>
  <c r="H182" i="8"/>
  <c r="I182" i="8"/>
  <c r="J182" i="8"/>
  <c r="K182" i="8"/>
  <c r="L182" i="8"/>
  <c r="M182" i="8"/>
  <c r="N182" i="8"/>
  <c r="O182" i="8"/>
  <c r="E183" i="8"/>
  <c r="F183" i="8"/>
  <c r="G183" i="8"/>
  <c r="H183" i="8"/>
  <c r="I183" i="8"/>
  <c r="J183" i="8"/>
  <c r="K183" i="8"/>
  <c r="L183" i="8"/>
  <c r="M183" i="8"/>
  <c r="N183" i="8"/>
  <c r="O183" i="8"/>
  <c r="E184" i="8"/>
  <c r="F184" i="8"/>
  <c r="G184" i="8"/>
  <c r="H184" i="8"/>
  <c r="I184" i="8"/>
  <c r="J184" i="8"/>
  <c r="K184" i="8"/>
  <c r="L184" i="8"/>
  <c r="M184" i="8"/>
  <c r="N184" i="8"/>
  <c r="O184" i="8"/>
  <c r="E185" i="8"/>
  <c r="F185" i="8"/>
  <c r="G185" i="8"/>
  <c r="H185" i="8"/>
  <c r="I185" i="8"/>
  <c r="J185" i="8"/>
  <c r="K185" i="8"/>
  <c r="L185" i="8"/>
  <c r="M185" i="8"/>
  <c r="N185" i="8"/>
  <c r="O185" i="8"/>
  <c r="E186" i="8"/>
  <c r="F186" i="8"/>
  <c r="G186" i="8"/>
  <c r="H186" i="8"/>
  <c r="I186" i="8"/>
  <c r="J186" i="8"/>
  <c r="K186" i="8"/>
  <c r="L186" i="8"/>
  <c r="M186" i="8"/>
  <c r="N186" i="8"/>
  <c r="O186" i="8"/>
  <c r="E187" i="8"/>
  <c r="F187" i="8"/>
  <c r="G187" i="8"/>
  <c r="H187" i="8"/>
  <c r="I187" i="8"/>
  <c r="J187" i="8"/>
  <c r="K187" i="8"/>
  <c r="L187" i="8"/>
  <c r="M187" i="8"/>
  <c r="N187" i="8"/>
  <c r="O187" i="8"/>
  <c r="E188" i="8"/>
  <c r="F188" i="8"/>
  <c r="G188" i="8"/>
  <c r="H188" i="8"/>
  <c r="I188" i="8"/>
  <c r="J188" i="8"/>
  <c r="K188" i="8"/>
  <c r="L188" i="8"/>
  <c r="M188" i="8"/>
  <c r="N188" i="8"/>
  <c r="O188" i="8"/>
  <c r="E189" i="8"/>
  <c r="F189" i="8"/>
  <c r="G189" i="8"/>
  <c r="H189" i="8"/>
  <c r="I189" i="8"/>
  <c r="J189" i="8"/>
  <c r="K189" i="8"/>
  <c r="L189" i="8"/>
  <c r="M189" i="8"/>
  <c r="N189" i="8"/>
  <c r="O189" i="8"/>
  <c r="E190" i="8"/>
  <c r="F190" i="8"/>
  <c r="G190" i="8"/>
  <c r="H190" i="8"/>
  <c r="I190" i="8"/>
  <c r="J190" i="8"/>
  <c r="K190" i="8"/>
  <c r="L190" i="8"/>
  <c r="M190" i="8"/>
  <c r="N190" i="8"/>
  <c r="O190" i="8"/>
  <c r="E191" i="8"/>
  <c r="F191" i="8"/>
  <c r="G191" i="8"/>
  <c r="H191" i="8"/>
  <c r="I191" i="8"/>
  <c r="J191" i="8"/>
  <c r="K191" i="8"/>
  <c r="L191" i="8"/>
  <c r="M191" i="8"/>
  <c r="N191" i="8"/>
  <c r="O191" i="8"/>
  <c r="E192" i="8"/>
  <c r="F192" i="8"/>
  <c r="G192" i="8"/>
  <c r="H192" i="8"/>
  <c r="I192" i="8"/>
  <c r="J192" i="8"/>
  <c r="K192" i="8"/>
  <c r="L192" i="8"/>
  <c r="M192" i="8"/>
  <c r="N192" i="8"/>
  <c r="O192" i="8"/>
  <c r="E193" i="8"/>
  <c r="F193" i="8"/>
  <c r="G193" i="8"/>
  <c r="H193" i="8"/>
  <c r="I193" i="8"/>
  <c r="J193" i="8"/>
  <c r="K193" i="8"/>
  <c r="L193" i="8"/>
  <c r="M193" i="8"/>
  <c r="N193" i="8"/>
  <c r="O193" i="8"/>
  <c r="E194" i="8"/>
  <c r="F194" i="8"/>
  <c r="G194" i="8"/>
  <c r="H194" i="8"/>
  <c r="I194" i="8"/>
  <c r="J194" i="8"/>
  <c r="K194" i="8"/>
  <c r="L194" i="8"/>
  <c r="M194" i="8"/>
  <c r="N194" i="8"/>
  <c r="O194" i="8"/>
  <c r="E195" i="8"/>
  <c r="F195" i="8"/>
  <c r="G195" i="8"/>
  <c r="H195" i="8"/>
  <c r="I195" i="8"/>
  <c r="J195" i="8"/>
  <c r="K195" i="8"/>
  <c r="L195" i="8"/>
  <c r="M195" i="8"/>
  <c r="N195" i="8"/>
  <c r="O195" i="8"/>
  <c r="E196" i="8"/>
  <c r="F196" i="8"/>
  <c r="G196" i="8"/>
  <c r="H196" i="8"/>
  <c r="I196" i="8"/>
  <c r="J196" i="8"/>
  <c r="K196" i="8"/>
  <c r="L196" i="8"/>
  <c r="M196" i="8"/>
  <c r="N196" i="8"/>
  <c r="O196" i="8"/>
  <c r="E197" i="8"/>
  <c r="F197" i="8"/>
  <c r="G197" i="8"/>
  <c r="H197" i="8"/>
  <c r="I197" i="8"/>
  <c r="J197" i="8"/>
  <c r="K197" i="8"/>
  <c r="L197" i="8"/>
  <c r="M197" i="8"/>
  <c r="N197" i="8"/>
  <c r="O197" i="8"/>
  <c r="E198" i="8"/>
  <c r="F198" i="8"/>
  <c r="H198" i="8"/>
  <c r="I198" i="8"/>
  <c r="J198" i="8"/>
  <c r="K198" i="8"/>
  <c r="L198" i="8"/>
  <c r="M198" i="8"/>
  <c r="N198" i="8"/>
  <c r="O198" i="8"/>
  <c r="E199" i="8"/>
  <c r="F199" i="8"/>
  <c r="G199" i="8"/>
  <c r="H199" i="8"/>
  <c r="I199" i="8"/>
  <c r="J199" i="8"/>
  <c r="K199" i="8"/>
  <c r="L199" i="8"/>
  <c r="M199" i="8"/>
  <c r="N199" i="8"/>
  <c r="O199" i="8"/>
  <c r="E200" i="8"/>
  <c r="F200" i="8"/>
  <c r="G200" i="8"/>
  <c r="H200" i="8"/>
  <c r="I200" i="8"/>
  <c r="J200" i="8"/>
  <c r="K200" i="8"/>
  <c r="L200" i="8"/>
  <c r="M200" i="8"/>
  <c r="N200" i="8"/>
  <c r="O200" i="8"/>
  <c r="E201" i="8"/>
  <c r="F201" i="8"/>
  <c r="G201" i="8"/>
  <c r="H201" i="8"/>
  <c r="I201" i="8"/>
  <c r="J201" i="8"/>
  <c r="K201" i="8"/>
  <c r="L201" i="8"/>
  <c r="M201" i="8"/>
  <c r="N201" i="8"/>
  <c r="O201" i="8"/>
  <c r="E202" i="8"/>
  <c r="F202" i="8"/>
  <c r="G202" i="8"/>
  <c r="H202" i="8"/>
  <c r="I202" i="8"/>
  <c r="J202" i="8"/>
  <c r="K202" i="8"/>
  <c r="L202" i="8"/>
  <c r="M202" i="8"/>
  <c r="N202" i="8"/>
  <c r="O202" i="8"/>
  <c r="E203" i="8"/>
  <c r="F203" i="8"/>
  <c r="G203" i="8"/>
  <c r="H203" i="8"/>
  <c r="I203" i="8"/>
  <c r="J203" i="8"/>
  <c r="K203" i="8"/>
  <c r="L203" i="8"/>
  <c r="M203" i="8"/>
  <c r="N203" i="8"/>
  <c r="O203" i="8"/>
  <c r="E204" i="8"/>
  <c r="F204" i="8"/>
  <c r="G204" i="8"/>
  <c r="H204" i="8"/>
  <c r="I204" i="8"/>
  <c r="J204" i="8"/>
  <c r="K204" i="8"/>
  <c r="L204" i="8"/>
  <c r="M204" i="8"/>
  <c r="N204" i="8"/>
  <c r="O204" i="8"/>
  <c r="E205" i="8"/>
  <c r="F205" i="8"/>
  <c r="G205" i="8"/>
  <c r="H205" i="8"/>
  <c r="I205" i="8"/>
  <c r="J205" i="8"/>
  <c r="K205" i="8"/>
  <c r="L205" i="8"/>
  <c r="M205" i="8"/>
  <c r="N205" i="8"/>
  <c r="O205" i="8"/>
  <c r="F180" i="8"/>
  <c r="G180" i="8"/>
  <c r="H180" i="8"/>
  <c r="I180" i="8"/>
  <c r="J180" i="8"/>
  <c r="K180" i="8"/>
  <c r="L180" i="8"/>
  <c r="M180" i="8"/>
  <c r="N180" i="8"/>
  <c r="O180" i="8"/>
  <c r="E180" i="8"/>
  <c r="D180" i="8"/>
  <c r="O179" i="8"/>
  <c r="N179" i="8"/>
  <c r="M179" i="8"/>
  <c r="L179" i="8"/>
  <c r="K179" i="8"/>
  <c r="J179" i="8"/>
  <c r="I179" i="8"/>
  <c r="H179" i="8"/>
  <c r="G179" i="8"/>
  <c r="F179" i="8"/>
  <c r="E179" i="8"/>
  <c r="D179" i="8"/>
  <c r="AC156" i="8" l="1"/>
  <c r="AB156" i="8"/>
  <c r="AA156" i="8"/>
  <c r="Z156" i="8"/>
  <c r="Y156" i="8"/>
  <c r="X156" i="8"/>
  <c r="W156" i="8"/>
  <c r="V156" i="8"/>
  <c r="U156" i="8"/>
  <c r="T156" i="8"/>
  <c r="S156" i="8"/>
  <c r="R156" i="8"/>
  <c r="O156" i="8"/>
  <c r="N156" i="8"/>
  <c r="M156" i="8"/>
  <c r="L156" i="8"/>
  <c r="K156" i="8"/>
  <c r="J156" i="8"/>
  <c r="I156" i="8"/>
  <c r="H156" i="8"/>
  <c r="G156" i="8"/>
  <c r="F156" i="8"/>
  <c r="E156" i="8"/>
  <c r="D156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AC94" i="8"/>
  <c r="AB94" i="8"/>
  <c r="AA94" i="8"/>
  <c r="Z94" i="8"/>
  <c r="Y94" i="8"/>
  <c r="X94" i="8"/>
  <c r="W94" i="8"/>
  <c r="V94" i="8"/>
  <c r="U94" i="8"/>
  <c r="T94" i="8"/>
  <c r="S94" i="8"/>
  <c r="R94" i="8"/>
  <c r="O94" i="8"/>
  <c r="N94" i="8"/>
  <c r="M94" i="8"/>
  <c r="L94" i="8"/>
  <c r="K94" i="8"/>
  <c r="J94" i="8"/>
  <c r="I94" i="8"/>
  <c r="H94" i="8"/>
  <c r="G94" i="8"/>
  <c r="F94" i="8"/>
  <c r="E94" i="8"/>
  <c r="D94" i="8"/>
  <c r="AC63" i="8"/>
  <c r="AB63" i="8"/>
  <c r="AA63" i="8"/>
  <c r="Z63" i="8"/>
  <c r="Y63" i="8"/>
  <c r="X63" i="8"/>
  <c r="W63" i="8"/>
  <c r="V63" i="8"/>
  <c r="U63" i="8"/>
  <c r="T63" i="8"/>
  <c r="S63" i="8"/>
  <c r="R63" i="8"/>
  <c r="O63" i="8"/>
  <c r="N63" i="8"/>
  <c r="M63" i="8"/>
  <c r="L63" i="8"/>
  <c r="K63" i="8"/>
  <c r="J63" i="8"/>
  <c r="I63" i="8"/>
  <c r="H63" i="8"/>
  <c r="G63" i="8"/>
  <c r="F63" i="8"/>
  <c r="E63" i="8"/>
  <c r="D63" i="8"/>
  <c r="AC32" i="8"/>
  <c r="AB32" i="8"/>
  <c r="AA32" i="8"/>
  <c r="Z32" i="8"/>
  <c r="Y32" i="8"/>
  <c r="X32" i="8"/>
  <c r="W32" i="8"/>
  <c r="V32" i="8"/>
  <c r="U32" i="8"/>
  <c r="T32" i="8"/>
  <c r="S32" i="8"/>
  <c r="R32" i="8"/>
  <c r="O32" i="8"/>
  <c r="N32" i="8"/>
  <c r="M32" i="8"/>
  <c r="L32" i="8"/>
  <c r="K32" i="8"/>
  <c r="J32" i="8"/>
  <c r="I32" i="8"/>
  <c r="H32" i="8"/>
  <c r="G32" i="8"/>
  <c r="F32" i="8"/>
  <c r="E32" i="8"/>
  <c r="D32" i="8"/>
  <c r="V161" i="8" l="1"/>
  <c r="R161" i="8"/>
  <c r="R167" i="8" s="1"/>
  <c r="Z161" i="8"/>
  <c r="Z167" i="8" s="1"/>
  <c r="E161" i="8"/>
  <c r="F161" i="8"/>
  <c r="J161" i="8"/>
  <c r="J167" i="8" s="1"/>
  <c r="I161" i="8"/>
  <c r="I167" i="8" s="1"/>
  <c r="G161" i="8"/>
  <c r="K161" i="8"/>
  <c r="D161" i="8"/>
  <c r="H161" i="8"/>
  <c r="L161" i="8"/>
  <c r="L167" i="8" s="1"/>
  <c r="M161" i="8"/>
  <c r="W161" i="8"/>
  <c r="W167" i="8" s="1"/>
  <c r="V167" i="8"/>
  <c r="S161" i="8"/>
  <c r="AA161" i="8"/>
  <c r="AA167" i="8" s="1"/>
  <c r="N161" i="8"/>
  <c r="T161" i="8"/>
  <c r="X161" i="8"/>
  <c r="X167" i="8" s="1"/>
  <c r="AB161" i="8"/>
  <c r="AB167" i="8" s="1"/>
  <c r="O161" i="8"/>
  <c r="U161" i="8"/>
  <c r="U167" i="8" s="1"/>
  <c r="Y161" i="8"/>
  <c r="AC161" i="8"/>
  <c r="O171" i="8" l="1"/>
  <c r="E167" i="8"/>
  <c r="AC167" i="8"/>
  <c r="T167" i="8"/>
  <c r="D167" i="8"/>
  <c r="S167" i="8"/>
  <c r="K167" i="8"/>
  <c r="F167" i="8"/>
  <c r="Y167" i="8"/>
  <c r="L171" i="8"/>
  <c r="G167" i="8"/>
  <c r="F171" i="8"/>
  <c r="H171" i="8"/>
  <c r="H167" i="8"/>
  <c r="J171" i="8"/>
  <c r="N171" i="8"/>
  <c r="N167" i="8"/>
  <c r="M171" i="8"/>
  <c r="M167" i="8"/>
  <c r="I171" i="8"/>
  <c r="O167" i="8"/>
  <c r="G171" i="8"/>
  <c r="K171" i="8"/>
  <c r="E171" i="8"/>
</calcChain>
</file>

<file path=xl/sharedStrings.xml><?xml version="1.0" encoding="utf-8"?>
<sst xmlns="http://schemas.openxmlformats.org/spreadsheetml/2006/main" count="3681" uniqueCount="139">
  <si>
    <t>Serial</t>
  </si>
  <si>
    <t>Average</t>
  </si>
  <si>
    <t>o</t>
  </si>
  <si>
    <t>Efficiency</t>
  </si>
  <si>
    <t>1 M</t>
  </si>
  <si>
    <t>2 M</t>
  </si>
  <si>
    <t>4 M</t>
  </si>
  <si>
    <t>8 M</t>
  </si>
  <si>
    <t>16 M</t>
  </si>
  <si>
    <t>32 M</t>
  </si>
  <si>
    <t>64 M</t>
  </si>
  <si>
    <t>128 M</t>
  </si>
  <si>
    <t>64 K</t>
  </si>
  <si>
    <t>128 K</t>
  </si>
  <si>
    <t>256 K</t>
  </si>
  <si>
    <t>512 K</t>
  </si>
  <si>
    <t>For a to: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</si>
  <si>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</si>
  <si>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</si>
  <si>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</si>
  <si>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</si>
  <si>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</si>
  <si>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</si>
  <si>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</si>
  <si>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</si>
  <si>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</si>
  <si>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</si>
  <si>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</si>
  <si>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</si>
  <si>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</si>
  <si>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</si>
  <si>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</si>
  <si>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</si>
  <si>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</si>
  <si>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</si>
  <si>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</si>
  <si>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</si>
  <si>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</si>
  <si>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</si>
  <si>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</si>
  <si>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</si>
  <si>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</si>
  <si>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AVX2</t>
  </si>
  <si>
    <t>Execution Time From A to Z Run 1</t>
  </si>
  <si>
    <t xml:space="preserve"> </t>
  </si>
  <si>
    <t>Execution Time From A to Z Run 2</t>
  </si>
  <si>
    <t>Execution Time From A to Z Run 3</t>
  </si>
  <si>
    <t>Execution Time From A to Z Run 4</t>
  </si>
  <si>
    <t>Execution Time From A to Z Run 5</t>
  </si>
  <si>
    <t>Average Execution Time From A to Z</t>
  </si>
  <si>
    <t>Normalized Average Execution Time From A to Z</t>
  </si>
  <si>
    <t>Actual Speedup</t>
  </si>
  <si>
    <t>Actual VS Theoretical Speedup From A to Z</t>
  </si>
  <si>
    <t>Theoretical Speedup</t>
  </si>
  <si>
    <t>65536 a a</t>
  </si>
  <si>
    <t>65536 a l</t>
  </si>
  <si>
    <t>65536 a q</t>
  </si>
  <si>
    <t>65536 a y</t>
  </si>
  <si>
    <t>131072 a g</t>
  </si>
  <si>
    <t>131072 a o</t>
  </si>
  <si>
    <t>131072 a w</t>
  </si>
  <si>
    <t>262144 a e</t>
  </si>
  <si>
    <t>262144 a m</t>
  </si>
  <si>
    <t>262144 a u</t>
  </si>
  <si>
    <t>524288 a c</t>
  </si>
  <si>
    <t>524288 a k</t>
  </si>
  <si>
    <t>524288 a s</t>
  </si>
  <si>
    <t>1048576 a a</t>
  </si>
  <si>
    <t>1048576 a l</t>
  </si>
  <si>
    <t>1048576 a q</t>
  </si>
  <si>
    <t>1048576 a y</t>
  </si>
  <si>
    <t xml:space="preserve">2097152 a g </t>
  </si>
  <si>
    <t xml:space="preserve">2097152 a o </t>
  </si>
  <si>
    <t xml:space="preserve">2097152 a w </t>
  </si>
  <si>
    <t>4194304 a e</t>
  </si>
  <si>
    <t>4194304 a m</t>
  </si>
  <si>
    <t>4194304 a u</t>
  </si>
  <si>
    <t>8388608 a c</t>
  </si>
  <si>
    <t>8388608 a k</t>
  </si>
  <si>
    <t>8388608 a s</t>
  </si>
  <si>
    <t>16777216 a a</t>
  </si>
  <si>
    <t>16777216 a l</t>
  </si>
  <si>
    <t>16777216 a q</t>
  </si>
  <si>
    <t>16777216 a y</t>
  </si>
  <si>
    <t>33554432 a g</t>
  </si>
  <si>
    <t>33554432 a o</t>
  </si>
  <si>
    <t>33554432 a w</t>
  </si>
  <si>
    <t>67108864 a e</t>
  </si>
  <si>
    <t>67108864 a m</t>
  </si>
  <si>
    <t>67108864 a u</t>
  </si>
  <si>
    <t xml:space="preserve">Efficiency </t>
  </si>
  <si>
    <t>Static</t>
  </si>
  <si>
    <t>Dynamic</t>
  </si>
  <si>
    <t>256 M</t>
  </si>
  <si>
    <t>Execution Time From A to Z Run 6</t>
  </si>
  <si>
    <t>Execution Time From A to Z Run 7</t>
  </si>
  <si>
    <t>Execution Time From A to Z Run 8</t>
  </si>
  <si>
    <t>Execution Time From A to Z Run 9</t>
  </si>
  <si>
    <t>Execution Time From A to Z Run 10</t>
  </si>
  <si>
    <t>Execution Time From A to Z Run 11</t>
  </si>
  <si>
    <t>Execution Time From A to Z Run 12</t>
  </si>
  <si>
    <t>Runs</t>
  </si>
  <si>
    <t>Averages for 12 runs</t>
  </si>
  <si>
    <t>Min</t>
  </si>
  <si>
    <t>Max</t>
  </si>
  <si>
    <t>Std. Dev.</t>
  </si>
  <si>
    <t>Coef. Var</t>
  </si>
  <si>
    <t>Comparison of Serial with OMP static</t>
  </si>
  <si>
    <t>OMP Serial Static</t>
  </si>
  <si>
    <t>OMP Serial Dynamic</t>
  </si>
  <si>
    <t>Comparison of Serial with OMP dynamic</t>
  </si>
  <si>
    <t>Actual VS Theoretical Speedup</t>
  </si>
  <si>
    <t>OMP Static</t>
  </si>
  <si>
    <t>OMP Dynamic</t>
  </si>
  <si>
    <t>Pthreads</t>
  </si>
  <si>
    <t>Pthreads Dynamic</t>
  </si>
  <si>
    <t>Pthreads AVX2</t>
  </si>
  <si>
    <t>Pthreads AVX2 Dynamic</t>
  </si>
  <si>
    <t>Actual Speedup pthreads</t>
  </si>
  <si>
    <t>Actual Speedup pthreads dynamic</t>
  </si>
  <si>
    <t>Actual Speedup pthreads AVX2</t>
  </si>
  <si>
    <t>Actual Speedup pthreads AVX2 dynamic</t>
  </si>
  <si>
    <t>Actual VS Theoretical Speedup Pthreads</t>
  </si>
  <si>
    <t>Pthreads Serial/AVX2 static/dynamic</t>
  </si>
  <si>
    <t>Theoretical Speedup pthreads</t>
  </si>
  <si>
    <t>Theoretical Speedup AVX2</t>
  </si>
  <si>
    <t>Actual Speedup AVX2</t>
  </si>
  <si>
    <t>Actual Speedup OMP</t>
  </si>
  <si>
    <t>Actual Speedup OMP AVX2</t>
  </si>
  <si>
    <t>Theoretical Speedup OMP</t>
  </si>
  <si>
    <t>Actual Speedup OMP dynamic</t>
  </si>
  <si>
    <t>Theoretical Speedup OMP AVX2</t>
  </si>
  <si>
    <t>Averages for 12 turns</t>
  </si>
  <si>
    <t>Comparison of Serial with CUDA</t>
  </si>
  <si>
    <t>CUDA</t>
  </si>
  <si>
    <t>CUDA Speedup</t>
  </si>
  <si>
    <t>Speedup</t>
  </si>
  <si>
    <t>Actual Speedup CUDA</t>
  </si>
  <si>
    <t>Actual Speedup OMP AVX2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</si>
</sst>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3" borderId="1" xfId="0" applyFont="1" applyFill="1" applyBorder="1"/>
    <xf numFmtId="0" fontId="0" fillId="0" borderId="0" xfId="0" applyBorder="1"/>
    <xf numFmtId="0" fontId="0" fillId="0" borderId="5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Any Char Range and Times and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'Serial and AVX2'!$D$212:$AM$212</c:f>
              <c:strCache>
                <c:ptCount val="36"/>
                <c:pt idx="0">
                  <c:v>65536 a a</c:v>
                </c:pt>
                <c:pt idx="1">
                  <c:v>65536 a l</c:v>
                </c:pt>
                <c:pt idx="2">
                  <c:v>65536 a q</c:v>
                </c:pt>
                <c:pt idx="3">
                  <c:v>65536 a y</c:v>
                </c:pt>
                <c:pt idx="4">
                  <c:v>131072 a g</c:v>
                </c:pt>
                <c:pt idx="5">
                  <c:v>131072 a o</c:v>
                </c:pt>
                <c:pt idx="6">
                  <c:v>131072 a w</c:v>
                </c:pt>
                <c:pt idx="7">
                  <c:v>262144 a e</c:v>
                </c:pt>
                <c:pt idx="8">
                  <c:v>262144 a m</c:v>
                </c:pt>
                <c:pt idx="9">
                  <c:v>262144 a u</c:v>
                </c:pt>
                <c:pt idx="10">
                  <c:v>524288 a c</c:v>
                </c:pt>
                <c:pt idx="11">
                  <c:v>524288 a k</c:v>
                </c:pt>
                <c:pt idx="12">
                  <c:v>524288 a s</c:v>
                </c:pt>
                <c:pt idx="13">
                  <c:v>1048576 a a</c:v>
                </c:pt>
                <c:pt idx="14">
                  <c:v>1048576 a l</c:v>
                </c:pt>
                <c:pt idx="15">
                  <c:v>1048576 a q</c:v>
                </c:pt>
                <c:pt idx="16">
                  <c:v>1048576 a y</c:v>
                </c:pt>
                <c:pt idx="17">
                  <c:v>2097152 a g </c:v>
                </c:pt>
                <c:pt idx="18">
                  <c:v>2097152 a o </c:v>
                </c:pt>
                <c:pt idx="19">
                  <c:v>2097152 a w </c:v>
                </c:pt>
                <c:pt idx="20">
                  <c:v>4194304 a e</c:v>
                </c:pt>
                <c:pt idx="21">
                  <c:v>4194304 a m</c:v>
                </c:pt>
                <c:pt idx="22">
                  <c:v>4194304 a u</c:v>
                </c:pt>
                <c:pt idx="23">
                  <c:v>8388608 a c</c:v>
                </c:pt>
                <c:pt idx="24">
                  <c:v>8388608 a k</c:v>
                </c:pt>
                <c:pt idx="25">
                  <c:v>8388608 a s</c:v>
                </c:pt>
                <c:pt idx="26">
                  <c:v>16777216 a a</c:v>
                </c:pt>
                <c:pt idx="27">
                  <c:v>16777216 a l</c:v>
                </c:pt>
                <c:pt idx="28">
                  <c:v>16777216 a q</c:v>
                </c:pt>
                <c:pt idx="29">
                  <c:v>16777216 a y</c:v>
                </c:pt>
                <c:pt idx="30">
                  <c:v>33554432 a g</c:v>
                </c:pt>
                <c:pt idx="31">
                  <c:v>33554432 a o</c:v>
                </c:pt>
                <c:pt idx="32">
                  <c:v>33554432 a w</c:v>
                </c:pt>
                <c:pt idx="33">
                  <c:v>67108864 a e</c:v>
                </c:pt>
                <c:pt idx="34">
                  <c:v>67108864 a m</c:v>
                </c:pt>
                <c:pt idx="35">
                  <c:v>67108864 a u</c:v>
                </c:pt>
              </c:strCache>
            </c:strRef>
          </c:cat>
          <c:val>
            <c:numRef>
              <c:f>'Serial and AVX2'!$D$213:$AM$213</c:f>
              <c:numCache>
                <c:formatCode>General</c:formatCode>
                <c:ptCount val="36"/>
                <c:pt idx="0">
                  <c:v>6.02E-5</c:v>
                </c:pt>
                <c:pt idx="1">
                  <c:v>2.6259999999999999E-4</c:v>
                </c:pt>
                <c:pt idx="2">
                  <c:v>2.454E-4</c:v>
                </c:pt>
                <c:pt idx="3">
                  <c:v>6.6799999999999997E-5</c:v>
                </c:pt>
                <c:pt idx="4">
                  <c:v>1.9620000000000003E-4</c:v>
                </c:pt>
                <c:pt idx="5">
                  <c:v>6.3279999999999999E-4</c:v>
                </c:pt>
                <c:pt idx="6">
                  <c:v>2.164E-4</c:v>
                </c:pt>
                <c:pt idx="7">
                  <c:v>5.8580000000000004E-4</c:v>
                </c:pt>
                <c:pt idx="8">
                  <c:v>1.0407999999999999E-3</c:v>
                </c:pt>
                <c:pt idx="9">
                  <c:v>6.0740000000000013E-4</c:v>
                </c:pt>
                <c:pt idx="10">
                  <c:v>8.2360000000000007E-4</c:v>
                </c:pt>
                <c:pt idx="11">
                  <c:v>2.0080000000000002E-3</c:v>
                </c:pt>
                <c:pt idx="12">
                  <c:v>1.5619999999999998E-3</c:v>
                </c:pt>
                <c:pt idx="13">
                  <c:v>9.7439999999999994E-4</c:v>
                </c:pt>
                <c:pt idx="14">
                  <c:v>3.8629999999999997E-3</c:v>
                </c:pt>
                <c:pt idx="15">
                  <c:v>3.5390000000000005E-3</c:v>
                </c:pt>
                <c:pt idx="16">
                  <c:v>1.0152E-3</c:v>
                </c:pt>
                <c:pt idx="17">
                  <c:v>5.7996000000000002E-3</c:v>
                </c:pt>
                <c:pt idx="18">
                  <c:v>7.5829999999999995E-3</c:v>
                </c:pt>
                <c:pt idx="19">
                  <c:v>3.2702E-3</c:v>
                </c:pt>
                <c:pt idx="20">
                  <c:v>8.9098000000000007E-3</c:v>
                </c:pt>
                <c:pt idx="21">
                  <c:v>1.5568799999999999E-2</c:v>
                </c:pt>
                <c:pt idx="22">
                  <c:v>9.1736000000000005E-3</c:v>
                </c:pt>
                <c:pt idx="23">
                  <c:v>1.2570999999999999E-2</c:v>
                </c:pt>
                <c:pt idx="24">
                  <c:v>3.0462800000000002E-2</c:v>
                </c:pt>
                <c:pt idx="25">
                  <c:v>2.39838E-2</c:v>
                </c:pt>
                <c:pt idx="26">
                  <c:v>1.5325200000000001E-2</c:v>
                </c:pt>
                <c:pt idx="27">
                  <c:v>6.2252600000000005E-2</c:v>
                </c:pt>
                <c:pt idx="28">
                  <c:v>5.6485600000000004E-2</c:v>
                </c:pt>
                <c:pt idx="29">
                  <c:v>1.61754E-2</c:v>
                </c:pt>
                <c:pt idx="30">
                  <c:v>9.3676999999999996E-2</c:v>
                </c:pt>
                <c:pt idx="31">
                  <c:v>0.12282839999999999</c:v>
                </c:pt>
                <c:pt idx="32">
                  <c:v>5.36096E-2</c:v>
                </c:pt>
                <c:pt idx="33">
                  <c:v>0.14347480000000001</c:v>
                </c:pt>
                <c:pt idx="34">
                  <c:v>0.25174740000000001</c:v>
                </c:pt>
                <c:pt idx="35">
                  <c:v>0.1487762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6-42AC-9998-0A150929047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'Serial and AVX2'!$D$212:$AM$212</c:f>
              <c:strCache>
                <c:ptCount val="36"/>
                <c:pt idx="0">
                  <c:v>65536 a a</c:v>
                </c:pt>
                <c:pt idx="1">
                  <c:v>65536 a l</c:v>
                </c:pt>
                <c:pt idx="2">
                  <c:v>65536 a q</c:v>
                </c:pt>
                <c:pt idx="3">
                  <c:v>65536 a y</c:v>
                </c:pt>
                <c:pt idx="4">
                  <c:v>131072 a g</c:v>
                </c:pt>
                <c:pt idx="5">
                  <c:v>131072 a o</c:v>
                </c:pt>
                <c:pt idx="6">
                  <c:v>131072 a w</c:v>
                </c:pt>
                <c:pt idx="7">
                  <c:v>262144 a e</c:v>
                </c:pt>
                <c:pt idx="8">
                  <c:v>262144 a m</c:v>
                </c:pt>
                <c:pt idx="9">
                  <c:v>262144 a u</c:v>
                </c:pt>
                <c:pt idx="10">
                  <c:v>524288 a c</c:v>
                </c:pt>
                <c:pt idx="11">
                  <c:v>524288 a k</c:v>
                </c:pt>
                <c:pt idx="12">
                  <c:v>524288 a s</c:v>
                </c:pt>
                <c:pt idx="13">
                  <c:v>1048576 a a</c:v>
                </c:pt>
                <c:pt idx="14">
                  <c:v>1048576 a l</c:v>
                </c:pt>
                <c:pt idx="15">
                  <c:v>1048576 a q</c:v>
                </c:pt>
                <c:pt idx="16">
                  <c:v>1048576 a y</c:v>
                </c:pt>
                <c:pt idx="17">
                  <c:v>2097152 a g </c:v>
                </c:pt>
                <c:pt idx="18">
                  <c:v>2097152 a o </c:v>
                </c:pt>
                <c:pt idx="19">
                  <c:v>2097152 a w </c:v>
                </c:pt>
                <c:pt idx="20">
                  <c:v>4194304 a e</c:v>
                </c:pt>
                <c:pt idx="21">
                  <c:v>4194304 a m</c:v>
                </c:pt>
                <c:pt idx="22">
                  <c:v>4194304 a u</c:v>
                </c:pt>
                <c:pt idx="23">
                  <c:v>8388608 a c</c:v>
                </c:pt>
                <c:pt idx="24">
                  <c:v>8388608 a k</c:v>
                </c:pt>
                <c:pt idx="25">
                  <c:v>8388608 a s</c:v>
                </c:pt>
                <c:pt idx="26">
                  <c:v>16777216 a a</c:v>
                </c:pt>
                <c:pt idx="27">
                  <c:v>16777216 a l</c:v>
                </c:pt>
                <c:pt idx="28">
                  <c:v>16777216 a q</c:v>
                </c:pt>
                <c:pt idx="29">
                  <c:v>16777216 a y</c:v>
                </c:pt>
                <c:pt idx="30">
                  <c:v>33554432 a g</c:v>
                </c:pt>
                <c:pt idx="31">
                  <c:v>33554432 a o</c:v>
                </c:pt>
                <c:pt idx="32">
                  <c:v>33554432 a w</c:v>
                </c:pt>
                <c:pt idx="33">
                  <c:v>67108864 a e</c:v>
                </c:pt>
                <c:pt idx="34">
                  <c:v>67108864 a m</c:v>
                </c:pt>
                <c:pt idx="35">
                  <c:v>67108864 a u</c:v>
                </c:pt>
              </c:strCache>
            </c:strRef>
          </c:cat>
          <c:val>
            <c:numRef>
              <c:f>'Serial and AVX2'!$D$214:$AM$214</c:f>
              <c:numCache>
                <c:formatCode>General</c:formatCode>
                <c:ptCount val="36"/>
                <c:pt idx="0">
                  <c:v>1.9999999999999999E-6</c:v>
                </c:pt>
                <c:pt idx="1">
                  <c:v>2.4000000000000001E-5</c:v>
                </c:pt>
                <c:pt idx="2">
                  <c:v>3.2599999999999993E-5</c:v>
                </c:pt>
                <c:pt idx="3">
                  <c:v>4.6600000000000001E-5</c:v>
                </c:pt>
                <c:pt idx="4">
                  <c:v>1.2999999999999999E-5</c:v>
                </c:pt>
                <c:pt idx="5">
                  <c:v>6.8200000000000004E-5</c:v>
                </c:pt>
                <c:pt idx="6">
                  <c:v>8.42E-5</c:v>
                </c:pt>
                <c:pt idx="7">
                  <c:v>4.0800000000000002E-5</c:v>
                </c:pt>
                <c:pt idx="8">
                  <c:v>1.0959999999999999E-4</c:v>
                </c:pt>
                <c:pt idx="9">
                  <c:v>1.7439999999999998E-4</c:v>
                </c:pt>
                <c:pt idx="10">
                  <c:v>4.8999999999999998E-5</c:v>
                </c:pt>
                <c:pt idx="11">
                  <c:v>1.73E-4</c:v>
                </c:pt>
                <c:pt idx="12">
                  <c:v>3.0979999999999994E-4</c:v>
                </c:pt>
                <c:pt idx="13">
                  <c:v>3.3000000000000003E-5</c:v>
                </c:pt>
                <c:pt idx="14">
                  <c:v>3.4059999999999998E-4</c:v>
                </c:pt>
                <c:pt idx="15">
                  <c:v>4.7819999999999997E-4</c:v>
                </c:pt>
                <c:pt idx="16">
                  <c:v>7.0200000000000004E-4</c:v>
                </c:pt>
                <c:pt idx="17">
                  <c:v>3.9099999999999996E-4</c:v>
                </c:pt>
                <c:pt idx="18">
                  <c:v>8.5059999999999997E-4</c:v>
                </c:pt>
                <c:pt idx="19">
                  <c:v>1.3368000000000002E-3</c:v>
                </c:pt>
                <c:pt idx="20">
                  <c:v>7.3800000000000005E-4</c:v>
                </c:pt>
                <c:pt idx="21">
                  <c:v>1.7423999999999999E-3</c:v>
                </c:pt>
                <c:pt idx="22">
                  <c:v>2.8398000000000004E-3</c:v>
                </c:pt>
                <c:pt idx="23">
                  <c:v>1.5074000000000003E-3</c:v>
                </c:pt>
                <c:pt idx="24">
                  <c:v>5.2754000000000004E-3</c:v>
                </c:pt>
                <c:pt idx="25">
                  <c:v>8.8575999999999985E-3</c:v>
                </c:pt>
                <c:pt idx="26">
                  <c:v>1.0824000000000001E-3</c:v>
                </c:pt>
                <c:pt idx="27">
                  <c:v>1.3397600000000001E-2</c:v>
                </c:pt>
                <c:pt idx="28">
                  <c:v>1.89228E-2</c:v>
                </c:pt>
                <c:pt idx="29">
                  <c:v>2.7711399999999997E-2</c:v>
                </c:pt>
                <c:pt idx="30">
                  <c:v>1.6189800000000001E-2</c:v>
                </c:pt>
                <c:pt idx="31">
                  <c:v>3.3963599999999997E-2</c:v>
                </c:pt>
                <c:pt idx="32">
                  <c:v>5.3223600000000003E-2</c:v>
                </c:pt>
                <c:pt idx="33">
                  <c:v>2.2904000000000001E-2</c:v>
                </c:pt>
                <c:pt idx="34">
                  <c:v>5.8602999999999995E-2</c:v>
                </c:pt>
                <c:pt idx="35">
                  <c:v>9.5703200000000002E-2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46-42AC-9998-0A150929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3648559"/>
        <c:axId val="993651887"/>
      </c:barChart>
      <c:lineChart>
        <c:grouping val="standard"/>
        <c:varyColors val="0"/>
        <c:ser>
          <c:idx val="2"/>
          <c:order val="2"/>
          <c:tx>
            <c:strRef>
              <c:f>'Serial and AVX2'!$C$215</c:f>
              <c:strCache>
                <c:ptCount val="1"/>
                <c:pt idx="0">
                  <c:v>Actual 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'Serial and AVX2'!$D$215:$AM$215</c:f>
              <c:numCache>
                <c:formatCode>General</c:formatCode>
                <c:ptCount val="36"/>
                <c:pt idx="0">
                  <c:v>30.1</c:v>
                </c:pt>
                <c:pt idx="1">
                  <c:v>10.941666666666666</c:v>
                </c:pt>
                <c:pt idx="2">
                  <c:v>7.5276073619631916</c:v>
                </c:pt>
                <c:pt idx="3">
                  <c:v>1.4334763948497853</c:v>
                </c:pt>
                <c:pt idx="4">
                  <c:v>15.092307692307696</c:v>
                </c:pt>
                <c:pt idx="5">
                  <c:v>9.2785923753665678</c:v>
                </c:pt>
                <c:pt idx="6">
                  <c:v>2.5700712589073635</c:v>
                </c:pt>
                <c:pt idx="7">
                  <c:v>14.357843137254902</c:v>
                </c:pt>
                <c:pt idx="8">
                  <c:v>9.4963503649635044</c:v>
                </c:pt>
                <c:pt idx="9">
                  <c:v>3.4827981651376159</c:v>
                </c:pt>
                <c:pt idx="10">
                  <c:v>16.808163265306124</c:v>
                </c:pt>
                <c:pt idx="11">
                  <c:v>11.606936416184972</c:v>
                </c:pt>
                <c:pt idx="12">
                  <c:v>5.0419625564880572</c:v>
                </c:pt>
                <c:pt idx="13">
                  <c:v>29.527272727272724</c:v>
                </c:pt>
                <c:pt idx="14">
                  <c:v>11.341749853200234</c:v>
                </c:pt>
                <c:pt idx="15">
                  <c:v>7.4006691760769572</c:v>
                </c:pt>
                <c:pt idx="16">
                  <c:v>1.4461538461538459</c:v>
                </c:pt>
                <c:pt idx="17">
                  <c:v>14.832736572890028</c:v>
                </c:pt>
                <c:pt idx="18">
                  <c:v>8.914883611568305</c:v>
                </c:pt>
                <c:pt idx="19">
                  <c:v>2.4462896469180127</c:v>
                </c:pt>
                <c:pt idx="20">
                  <c:v>12.072899728997291</c:v>
                </c:pt>
                <c:pt idx="21">
                  <c:v>8.93526170798898</c:v>
                </c:pt>
                <c:pt idx="22">
                  <c:v>3.2303683357982953</c:v>
                </c:pt>
                <c:pt idx="23">
                  <c:v>8.339525009950906</c:v>
                </c:pt>
                <c:pt idx="24">
                  <c:v>5.7745005118095305</c:v>
                </c:pt>
                <c:pt idx="25">
                  <c:v>2.7077086343930641</c:v>
                </c:pt>
                <c:pt idx="26">
                  <c:v>14.158536585365853</c:v>
                </c:pt>
                <c:pt idx="27">
                  <c:v>4.6465486355765213</c:v>
                </c:pt>
                <c:pt idx="28">
                  <c:v>2.9850550658464923</c:v>
                </c:pt>
                <c:pt idx="29">
                  <c:v>0.58370923157978305</c:v>
                </c:pt>
                <c:pt idx="30">
                  <c:v>5.7861740107969206</c:v>
                </c:pt>
                <c:pt idx="31">
                  <c:v>3.6164717521110838</c:v>
                </c:pt>
                <c:pt idx="32">
                  <c:v>1.0072524218579728</c:v>
                </c:pt>
                <c:pt idx="33">
                  <c:v>6.264180929095355</c:v>
                </c:pt>
                <c:pt idx="34">
                  <c:v>4.2958107946692152</c:v>
                </c:pt>
                <c:pt idx="35">
                  <c:v>1.5545582592849558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46-42AC-9998-0A150929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879167"/>
        <c:axId val="1307878335"/>
      </c:lineChart>
      <c:catAx>
        <c:axId val="9936485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51887"/>
        <c:crosses val="autoZero"/>
        <c:auto val="1"/>
        <c:lblAlgn val="ctr"/>
        <c:lblOffset val="100"/>
        <c:noMultiLvlLbl val="0"/>
      </c:catAx>
      <c:valAx>
        <c:axId val="993651887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48559"/>
        <c:crosses val="autoZero"/>
        <c:crossBetween val="between"/>
        <c:majorUnit val="1.0000000000000002E-2"/>
      </c:valAx>
      <c:valAx>
        <c:axId val="1307878335"/>
        <c:scaling>
          <c:orientation val="minMax"/>
          <c:max val="14.5"/>
          <c:min val="-1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167"/>
        <c:crosses val="max"/>
        <c:crossBetween val="between"/>
      </c:valAx>
      <c:catAx>
        <c:axId val="1307879167"/>
        <c:scaling>
          <c:orientation val="minMax"/>
        </c:scaling>
        <c:delete val="1"/>
        <c:axPos val="b"/>
        <c:majorTickMark val="out"/>
        <c:minorTickMark val="none"/>
        <c:tickLblPos val="nextTo"/>
        <c:crossAx val="1307878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Theoretical Vs Actual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'Serial and AVX2'!$C$172</c:f>
              <c:strCache>
                <c:ptCount val="1"/>
                <c:pt idx="0">
                  <c:v>Theoretical 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'Serial and AVX2'!$D$170:$O$170</c:f>
              <c:numCache>
                <c:formatCode>General</c:formatCode>
                <c:ptCount val="12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</c:numCache>
            </c:numRef>
          </c:xVal>
          <c:yVal>
            <c:numRef>
              <c:f>'Serial and AVX2'!$D$172:$O$172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69-4536-8FD4-8FEFD3478003}"/>
            </c:ext>
          </c:extLst>
        </c:ser>
        <c:ser>
          <c:idx val="1"/>
          <c:order val="1"/>
          <c:tx>
            <c:strRef>
              <c:f>'Serial and AVX2'!$C$171</c:f>
              <c:strCache>
                <c:ptCount val="1"/>
                <c:pt idx="0">
                  <c:v>Actual Speedup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'Serial and AVX2'!$D$170:$O$170</c:f>
              <c:numCache>
                <c:formatCode>General</c:formatCode>
                <c:ptCount val="12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</c:numCache>
            </c:numRef>
          </c:xVal>
          <c:yVal>
            <c:numRef>
              <c:f>'Serial and AVX2'!$D$171:$O$171</c:f>
              <c:numCache>
                <c:formatCode>General</c:formatCode>
                <c:ptCount val="12"/>
                <c:pt idx="0">
                  <c:v>6.9388369990961136</c:v>
                </c:pt>
                <c:pt idx="1">
                  <c:v>6.9501944361352077</c:v>
                </c:pt>
                <c:pt idx="2">
                  <c:v>6.6182787948681003</c:v>
                </c:pt>
                <c:pt idx="3">
                  <c:v>6.4894656820156369</c:v>
                </c:pt>
                <c:pt idx="4">
                  <c:v>6.8417876785502321</c:v>
                </c:pt>
                <c:pt idx="5">
                  <c:v>6.6726912747730989</c:v>
                </c:pt>
                <c:pt idx="6">
                  <c:v>5.5497345450538864</c:v>
                </c:pt>
                <c:pt idx="7">
                  <c:v>3.3385193048244721</c:v>
                </c:pt>
                <c:pt idx="8">
                  <c:v>2.8105890571052132</c:v>
                </c:pt>
                <c:pt idx="9">
                  <c:v>2.7467605477067929</c:v>
                </c:pt>
                <c:pt idx="10">
                  <c:v>2.7336873916587616</c:v>
                </c:pt>
                <c:pt idx="11">
                  <c:v>2.7407641865594949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69-4536-8FD4-8FEFD347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849216"/>
        <c:axId val="760849776"/>
      </c:scatterChart>
      <c:valAx>
        <c:axId val="7608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49776"/>
        <c:crosses val="autoZero"/>
        <c:crossBetween val="midCat"/>
      </c:valAx>
      <c:valAx>
        <c:axId val="7608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4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'Serial and AVX2'!$C$221</c:f>
              <c:strCache>
                <c:ptCount val="1"/>
                <c:pt idx="0">
                  <c:v>Efficiency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'Serial and AVX2'!$D$222:$O$222</c:f>
              <c:numCache>
                <c:formatCode>General</c:formatCode>
                <c:ptCount val="12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</c:numCache>
            </c:numRef>
          </c:xVal>
          <c:yVal>
            <c:numRef>
              <c:f>'Serial and AVX2'!$D$225:$O$225</c:f>
              <c:numCache>
                <c:formatCode>General</c:formatCode>
                <c:ptCount val="12"/>
                <c:pt idx="0">
                  <c:v>3.4694184995480568</c:v>
                </c:pt>
                <c:pt idx="1">
                  <c:v>3.4750972180676039</c:v>
                </c:pt>
                <c:pt idx="2">
                  <c:v>3.3091393974340502</c:v>
                </c:pt>
                <c:pt idx="3">
                  <c:v>3.2447328410078184</c:v>
                </c:pt>
                <c:pt idx="4">
                  <c:v>3.420893839275116</c:v>
                </c:pt>
                <c:pt idx="5">
                  <c:v>3.3363456373865494</c:v>
                </c:pt>
                <c:pt idx="6">
                  <c:v>2.7748672725269432</c:v>
                </c:pt>
                <c:pt idx="7">
                  <c:v>1.6692596524122361</c:v>
                </c:pt>
                <c:pt idx="8">
                  <c:v>1.4052945285526066</c:v>
                </c:pt>
                <c:pt idx="9">
                  <c:v>1.3733802738533964</c:v>
                </c:pt>
                <c:pt idx="10">
                  <c:v>1.3668436958293808</c:v>
                </c:pt>
                <c:pt idx="11">
                  <c:v>1.3703820932797475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28-476F-B5E2-3A9C76508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297120"/>
        <c:axId val="601297680"/>
      </c:scatterChart>
      <c:valAx>
        <c:axId val="6012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97680"/>
        <c:crosses val="autoZero"/>
        <c:crossBetween val="midCat"/>
      </c:valAx>
      <c:valAx>
        <c:axId val="6012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9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Speedup vs Theoretical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pthreads!$D$133</c:f>
              <c:strCache>
                <c:ptCount val="1"/>
                <c:pt idx="0">
                  <c:v>Actual Speedup pthreads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pthreads!$E$132:$Q$132</c:f>
              <c:numCache>
                <c:formatCode>General</c:formatCode>
                <c:ptCount val="13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  <c:pt idx="12">
                  <c:v>268435456</c:v>
                </c:pt>
              </c:numCache>
            </c:numRef>
          </c:cat>
          <c:val>
            <c:numRef>
              <c:f>pthreads!$E$133:$Q$133</c:f>
              <c:numCache>
                <c:formatCode>General</c:formatCode>
                <c:ptCount val="13"/>
                <c:pt idx="0">
                  <c:v>0.50426976133128953</c:v>
                </c:pt>
                <c:pt idx="1">
                  <c:v>1.0667814508723601</c:v>
                </c:pt>
                <c:pt idx="2">
                  <c:v>1.6479181622397705</c:v>
                </c:pt>
                <c:pt idx="3">
                  <c:v>2.1771314063638565</c:v>
                </c:pt>
                <c:pt idx="4">
                  <c:v>1.8599241670476239</c:v>
                </c:pt>
                <c:pt idx="5">
                  <c:v>1.8733589246157871</c:v>
                </c:pt>
                <c:pt idx="6">
                  <c:v>3.2713557201962864</c:v>
                </c:pt>
                <c:pt idx="7">
                  <c:v>2.6594424695615109</c:v>
                </c:pt>
                <c:pt idx="8">
                  <c:v>3.1124768738898765</c:v>
                </c:pt>
                <c:pt idx="9">
                  <c:v>3.2649238602120256</c:v>
                </c:pt>
                <c:pt idx="10">
                  <c:v>3.3448574169089986</c:v>
                </c:pt>
                <c:pt idx="11">
                  <c:v>3.295927336785978</c:v>
                </c:pt>
                <c:pt idx="12">
                  <c:v>3.239668342450547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4-4165-A30F-C8B35529056C}"/>
            </c:ext>
          </c:extLst>
        </c:ser>
        <c:ser>
          <c:idx val="1"/>
          <c:order val="1"/>
          <c:tx>
            <c:strRef>
              <c:f>pthreads!$D$134</c:f>
              <c:strCache>
                <c:ptCount val="1"/>
                <c:pt idx="0">
                  <c:v>Actual Speedup pthreads 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pthreads!$E$132:$Q$132</c:f>
              <c:numCache>
                <c:formatCode>General</c:formatCode>
                <c:ptCount val="13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  <c:pt idx="12">
                  <c:v>268435456</c:v>
                </c:pt>
              </c:numCache>
            </c:numRef>
          </c:cat>
          <c:val>
            <c:numRef>
              <c:f>pthreads!$E$134:$Q$134</c:f>
              <c:numCache>
                <c:formatCode>General</c:formatCode>
                <c:ptCount val="13"/>
                <c:pt idx="0">
                  <c:v>2.3838461538461543E-4</c:v>
                </c:pt>
                <c:pt idx="1">
                  <c:v>4.0011538461538456E-4</c:v>
                </c:pt>
                <c:pt idx="2">
                  <c:v>7.5988461538461539E-4</c:v>
                </c:pt>
                <c:pt idx="3">
                  <c:v>1.5088461538461538E-3</c:v>
                </c:pt>
                <c:pt idx="4">
                  <c:v>2.9532307692307688E-3</c:v>
                </c:pt>
                <c:pt idx="5">
                  <c:v>5.7568076923076921E-3</c:v>
                </c:pt>
                <c:pt idx="6">
                  <c:v>1.1348615384615389E-2</c:v>
                </c:pt>
                <c:pt idx="7">
                  <c:v>2.2530153846153849E-2</c:v>
                </c:pt>
                <c:pt idx="8">
                  <c:v>4.467634615384615E-2</c:v>
                </c:pt>
                <c:pt idx="9">
                  <c:v>8.8931500000000024E-2</c:v>
                </c:pt>
                <c:pt idx="10">
                  <c:v>0.17783834615384614</c:v>
                </c:pt>
                <c:pt idx="11">
                  <c:v>0.35713888461538451</c:v>
                </c:pt>
                <c:pt idx="12">
                  <c:v>0.69603011538461534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4-4165-A30F-C8B35529056C}"/>
            </c:ext>
          </c:extLst>
        </c:ser>
        <c:ser>
          <c:idx val="2"/>
          <c:order val="2"/>
          <c:tx>
            <c:strRef>
              <c:f>pthreads!$D$135</c:f>
              <c:strCache>
                <c:ptCount val="1"/>
                <c:pt idx="0">
                  <c:v>Actual Speedup pthreads AVX2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pthreads!$E$132:$Q$132</c:f>
              <c:numCache>
                <c:formatCode>General</c:formatCode>
                <c:ptCount val="13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  <c:pt idx="12">
                  <c:v>268435456</c:v>
                </c:pt>
              </c:numCache>
            </c:numRef>
          </c:cat>
          <c:val>
            <c:numRef>
              <c:f>pthreads!$E$135:$Q$135</c:f>
              <c:numCache>
                <c:formatCode>General</c:formatCode>
                <c:ptCount val="13"/>
                <c:pt idx="0">
                  <c:v>0.78587271796621694</c:v>
                </c:pt>
                <c:pt idx="1">
                  <c:v>1.1473827160493826</c:v>
                </c:pt>
                <c:pt idx="2">
                  <c:v>1.5681325249765181</c:v>
                </c:pt>
                <c:pt idx="3">
                  <c:v>1.7311926605504584</c:v>
                </c:pt>
                <c:pt idx="4">
                  <c:v>2.5539103463555133</c:v>
                </c:pt>
                <c:pt idx="5">
                  <c:v>3.691208284761569</c:v>
                </c:pt>
                <c:pt idx="6">
                  <c:v>3.5468019351389413</c:v>
                </c:pt>
                <c:pt idx="7">
                  <c:v>3.481326275081623</c:v>
                </c:pt>
                <c:pt idx="8">
                  <c:v>3.137334819113859</c:v>
                </c:pt>
                <c:pt idx="9">
                  <c:v>3.1840018710242539</c:v>
                </c:pt>
                <c:pt idx="10">
                  <c:v>3.3258686568971769</c:v>
                </c:pt>
                <c:pt idx="11">
                  <c:v>3.148341690809024</c:v>
                </c:pt>
                <c:pt idx="12">
                  <c:v>3.221730301926927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14-4165-A30F-C8B35529056C}"/>
            </c:ext>
          </c:extLst>
        </c:ser>
        <c:ser>
          <c:idx val="3"/>
          <c:order val="3"/>
          <c:tx>
            <c:strRef>
              <c:f>pthreads!$D$136</c:f>
              <c:strCache>
                <c:ptCount val="1"/>
                <c:pt idx="0">
                  <c:v>Actual Speedup pthreads AVX2 dynamic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pthreads!$E$132:$Q$132</c:f>
              <c:numCache>
                <c:formatCode>General</c:formatCode>
                <c:ptCount val="13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  <c:pt idx="12">
                  <c:v>268435456</c:v>
                </c:pt>
              </c:numCache>
            </c:numRef>
          </c:cat>
          <c:val>
            <c:numRef>
              <c:f>pthreads!$E$136:$Q$136</c:f>
              <c:numCache>
                <c:formatCode>General</c:formatCode>
                <c:ptCount val="13"/>
                <c:pt idx="0">
                  <c:v>0.65556504412183325</c:v>
                </c:pt>
                <c:pt idx="1">
                  <c:v>1.1559452736318405</c:v>
                </c:pt>
                <c:pt idx="2">
                  <c:v>1.2532004913334245</c:v>
                </c:pt>
                <c:pt idx="3">
                  <c:v>1.255049532677565</c:v>
                </c:pt>
                <c:pt idx="4">
                  <c:v>1.2340315443905225</c:v>
                </c:pt>
                <c:pt idx="5">
                  <c:v>1.2374363821433767</c:v>
                </c:pt>
                <c:pt idx="6">
                  <c:v>1.2578378553359941</c:v>
                </c:pt>
                <c:pt idx="7">
                  <c:v>1.1589481126600043</c:v>
                </c:pt>
                <c:pt idx="8">
                  <c:v>1.1314335656388885</c:v>
                </c:pt>
                <c:pt idx="9">
                  <c:v>1.1297154791271298</c:v>
                </c:pt>
                <c:pt idx="10">
                  <c:v>1.1273671103484495</c:v>
                </c:pt>
                <c:pt idx="11">
                  <c:v>1.1254920523399379</c:v>
                </c:pt>
                <c:pt idx="12">
                  <c:v>2.1885261442636432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14-4165-A30F-C8B35529056C}"/>
            </c:ext>
          </c:extLst>
        </c:ser>
        <c:ser>
          <c:idx val="4"/>
          <c:order val="4"/>
          <c:tx>
            <c:strRef>
              <c:f>pthreads!$D$137</c:f>
              <c:strCache>
                <c:ptCount val="1"/>
                <c:pt idx="0">
                  <c:v>Theoretical Speedup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pthreads!$E$132:$Q$132</c:f>
              <c:numCache>
                <c:formatCode>General</c:formatCode>
                <c:ptCount val="13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  <c:pt idx="12">
                  <c:v>268435456</c:v>
                </c:pt>
              </c:numCache>
            </c:numRef>
          </c:cat>
          <c:val>
            <c:numRef>
              <c:f>pthreads!$E$137:$Q$137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14-4165-A30F-C8B355290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081656"/>
        <c:axId val="630079688"/>
      </c:lineChart>
      <c:catAx>
        <c:axId val="63008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79688"/>
        <c:crosses val="autoZero"/>
        <c:auto val="1"/>
        <c:lblAlgn val="ctr"/>
        <c:lblOffset val="100"/>
        <c:noMultiLvlLbl val="0"/>
      </c:catAx>
      <c:valAx>
        <c:axId val="63007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Speedup OMP Static/Dynamic vs Expected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Speedup Static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'OMP Serial'!$E$401:$Q$401</c:f>
              <c:numCache>
                <c:formatCode>General</c:formatCode>
                <c:ptCount val="13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  <c:pt idx="12">
                  <c:v>268435456</c:v>
                </c:pt>
              </c:numCache>
            </c:numRef>
          </c:cat>
          <c:val>
            <c:numRef>
              <c:f>'OMP Serial'!$E$402:$Q$402</c:f>
              <c:numCache>
                <c:formatCode>General</c:formatCode>
                <c:ptCount val="13"/>
                <c:pt idx="0">
                  <c:v>0.10943632924986453</c:v>
                </c:pt>
                <c:pt idx="1">
                  <c:v>0.31953268971587312</c:v>
                </c:pt>
                <c:pt idx="2">
                  <c:v>0.97564137300841025</c:v>
                </c:pt>
                <c:pt idx="3">
                  <c:v>0.99282237027929598</c:v>
                </c:pt>
                <c:pt idx="4">
                  <c:v>1.387623835872579</c:v>
                </c:pt>
                <c:pt idx="5">
                  <c:v>2.2957905829785448</c:v>
                </c:pt>
                <c:pt idx="6">
                  <c:v>2.2167132703565491</c:v>
                </c:pt>
                <c:pt idx="7">
                  <c:v>2.5650167785234896</c:v>
                </c:pt>
                <c:pt idx="8">
                  <c:v>3.0663013170895175</c:v>
                </c:pt>
                <c:pt idx="9">
                  <c:v>3.214704856117824</c:v>
                </c:pt>
                <c:pt idx="10">
                  <c:v>3.3235672767464211</c:v>
                </c:pt>
                <c:pt idx="11">
                  <c:v>3.342063840319025</c:v>
                </c:pt>
                <c:pt idx="12">
                  <c:v>3.3037605071981004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0-4FB8-86B5-286B1EB52BF7}"/>
            </c:ext>
          </c:extLst>
        </c:ser>
        <c:ser>
          <c:idx val="1"/>
          <c:order val="1"/>
          <c:tx>
            <c:v>Expected Speedup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'OMP Serial'!$E$401:$Q$401</c:f>
              <c:numCache>
                <c:formatCode>General</c:formatCode>
                <c:ptCount val="13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  <c:pt idx="12">
                  <c:v>268435456</c:v>
                </c:pt>
              </c:numCache>
            </c:numRef>
          </c:cat>
          <c:val>
            <c:numRef>
              <c:f>'OMP Serial'!$E$403:$Q$403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0-4FB8-86B5-286B1EB52BF7}"/>
            </c:ext>
          </c:extLst>
        </c:ser>
        <c:ser>
          <c:idx val="2"/>
          <c:order val="2"/>
          <c:tx>
            <c:v>Actual Speedup Dynamic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'OMP Serial'!$T$402:$AF$402</c:f>
              <c:numCache>
                <c:formatCode>General</c:formatCode>
                <c:ptCount val="13"/>
                <c:pt idx="0">
                  <c:v>0.13329860508190078</c:v>
                </c:pt>
                <c:pt idx="1">
                  <c:v>0.42390406991329244</c:v>
                </c:pt>
                <c:pt idx="2">
                  <c:v>0.73661790483219491</c:v>
                </c:pt>
                <c:pt idx="3">
                  <c:v>1.0543387481914528</c:v>
                </c:pt>
                <c:pt idx="4">
                  <c:v>1.8525264158776498</c:v>
                </c:pt>
                <c:pt idx="5">
                  <c:v>1.7216440878134889</c:v>
                </c:pt>
                <c:pt idx="6">
                  <c:v>2.4041805440647166</c:v>
                </c:pt>
                <c:pt idx="7">
                  <c:v>2.5241589806410976</c:v>
                </c:pt>
                <c:pt idx="8">
                  <c:v>2.9774238878934263</c:v>
                </c:pt>
                <c:pt idx="9">
                  <c:v>3.102089034286033</c:v>
                </c:pt>
                <c:pt idx="10">
                  <c:v>3.1630974237279985</c:v>
                </c:pt>
                <c:pt idx="11">
                  <c:v>3.1955836494969532</c:v>
                </c:pt>
                <c:pt idx="12">
                  <c:v>3.1747793567341867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40-4FB8-86B5-286B1EB52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898768"/>
        <c:axId val="415893520"/>
      </c:lineChart>
      <c:catAx>
        <c:axId val="41589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93520"/>
        <c:crosses val="autoZero"/>
        <c:auto val="1"/>
        <c:lblAlgn val="ctr"/>
        <c:lblOffset val="100"/>
        <c:noMultiLvlLbl val="0"/>
      </c:catAx>
      <c:valAx>
        <c:axId val="4158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9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Speedup OMP AVX2 Static/Dynamic vs Expected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Speedup AVX2 Static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'OMP AVX2'!$T$401:$AF$401</c:f>
              <c:numCache>
                <c:formatCode>General</c:formatCode>
                <c:ptCount val="13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  <c:pt idx="12">
                  <c:v>268435456</c:v>
                </c:pt>
              </c:numCache>
            </c:numRef>
          </c:cat>
          <c:val>
            <c:numRef>
              <c:f>'OMP AVX2'!$E$402:$Q$402</c:f>
              <c:numCache>
                <c:formatCode>General</c:formatCode>
                <c:ptCount val="13"/>
                <c:pt idx="0">
                  <c:v>0.19021974799806721</c:v>
                </c:pt>
                <c:pt idx="1">
                  <c:v>0.58486517101412772</c:v>
                </c:pt>
                <c:pt idx="2">
                  <c:v>1.626060316279728</c:v>
                </c:pt>
                <c:pt idx="3">
                  <c:v>2.1048274890364387</c:v>
                </c:pt>
                <c:pt idx="4">
                  <c:v>1.6537116160299923</c:v>
                </c:pt>
                <c:pt idx="5">
                  <c:v>2.602529942237191</c:v>
                </c:pt>
                <c:pt idx="6">
                  <c:v>6.4672149662484273</c:v>
                </c:pt>
                <c:pt idx="7">
                  <c:v>4.861380879449702</c:v>
                </c:pt>
                <c:pt idx="8">
                  <c:v>6.0939835420576696</c:v>
                </c:pt>
                <c:pt idx="9">
                  <c:v>6.4627167389744189</c:v>
                </c:pt>
                <c:pt idx="10">
                  <c:v>6.3915545226879198</c:v>
                </c:pt>
                <c:pt idx="11">
                  <c:v>6.4918225397957903</c:v>
                </c:pt>
                <c:pt idx="12">
                  <c:v>6.2005844112463704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1-4015-B3DB-BBB44CC1CBAC}"/>
            </c:ext>
          </c:extLst>
        </c:ser>
        <c:ser>
          <c:idx val="1"/>
          <c:order val="1"/>
          <c:tx>
            <c:v>Expected Speedup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'OMP AVX2'!$T$401:$AF$401</c:f>
              <c:numCache>
                <c:formatCode>General</c:formatCode>
                <c:ptCount val="13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  <c:pt idx="12">
                  <c:v>268435456</c:v>
                </c:pt>
              </c:numCache>
            </c:numRef>
          </c:cat>
          <c:val>
            <c:numRef>
              <c:f>'OMP AVX2'!$E$403:$Q$403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1-4015-B3DB-BBB44CC1CBAC}"/>
            </c:ext>
          </c:extLst>
        </c:ser>
        <c:ser>
          <c:idx val="2"/>
          <c:order val="2"/>
          <c:tx>
            <c:v>Actual Speedup AVX2 Dynamic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'OMP AVX2'!$T$401:$AF$401</c:f>
              <c:numCache>
                <c:formatCode>General</c:formatCode>
                <c:ptCount val="13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  <c:pt idx="12">
                  <c:v>268435456</c:v>
                </c:pt>
              </c:numCache>
            </c:numRef>
          </c:cat>
          <c:val>
            <c:numRef>
              <c:f>'OMP AVX2'!$T$402:$AF$402</c:f>
              <c:numCache>
                <c:formatCode>General</c:formatCode>
                <c:ptCount val="13"/>
                <c:pt idx="0">
                  <c:v>0.17144984180160058</c:v>
                </c:pt>
                <c:pt idx="1">
                  <c:v>0.29831994812831819</c:v>
                </c:pt>
                <c:pt idx="2">
                  <c:v>0.66869849870188514</c:v>
                </c:pt>
                <c:pt idx="3">
                  <c:v>1.6454104462200028</c:v>
                </c:pt>
                <c:pt idx="4">
                  <c:v>1.5498117773595053</c:v>
                </c:pt>
                <c:pt idx="5">
                  <c:v>3.4106333679846705</c:v>
                </c:pt>
                <c:pt idx="6">
                  <c:v>3.1801256179176236</c:v>
                </c:pt>
                <c:pt idx="7">
                  <c:v>2.6440913170596407</c:v>
                </c:pt>
                <c:pt idx="8">
                  <c:v>2.5153108130298825</c:v>
                </c:pt>
                <c:pt idx="9">
                  <c:v>2.5411821856527799</c:v>
                </c:pt>
                <c:pt idx="10">
                  <c:v>2.6010330795485932</c:v>
                </c:pt>
                <c:pt idx="11">
                  <c:v>2.6510940115940866</c:v>
                </c:pt>
                <c:pt idx="12">
                  <c:v>2.6084651136323878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21-4015-B3DB-BBB44CC1C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898768"/>
        <c:axId val="415893520"/>
      </c:lineChart>
      <c:catAx>
        <c:axId val="41589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93520"/>
        <c:crosses val="autoZero"/>
        <c:auto val="1"/>
        <c:lblAlgn val="ctr"/>
        <c:lblOffset val="100"/>
        <c:noMultiLvlLbl val="0"/>
      </c:catAx>
      <c:valAx>
        <c:axId val="4158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9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</a:t>
            </a:r>
            <a:r>
              <a:rPr lang="en-US" baseline="0"/>
              <a:t> Speedup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CUDA 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'OMP AVX2'!$T$401:$AF$401</c:f>
              <c:numCache>
                <c:formatCode>General</c:formatCode>
                <c:ptCount val="13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  <c:pt idx="12">
                  <c:v>268435456</c:v>
                </c:pt>
              </c:numCache>
            </c:numRef>
          </c:cat>
          <c:val>
            <c:numRef>
              <c:f>CUDA!$E$379:$Q$379</c:f>
              <c:numCache>
                <c:formatCode>General</c:formatCode>
                <c:ptCount val="13"/>
                <c:pt idx="0">
                  <c:v>0.38208846268706231</c:v>
                </c:pt>
                <c:pt idx="1">
                  <c:v>0.71807828411601982</c:v>
                </c:pt>
                <c:pt idx="2">
                  <c:v>1.2612738836005</c:v>
                </c:pt>
                <c:pt idx="3">
                  <c:v>1.5603525187683607</c:v>
                </c:pt>
                <c:pt idx="4">
                  <c:v>2.3910187713900508</c:v>
                </c:pt>
                <c:pt idx="5">
                  <c:v>3.1457160349786868</c:v>
                </c:pt>
                <c:pt idx="6">
                  <c:v>4.0846380955527444</c:v>
                </c:pt>
                <c:pt idx="7">
                  <c:v>4.8816192204194717</c:v>
                </c:pt>
                <c:pt idx="8">
                  <c:v>5.5027905789572058</c:v>
                </c:pt>
                <c:pt idx="9">
                  <c:v>6.1792649536409492</c:v>
                </c:pt>
                <c:pt idx="10">
                  <c:v>6.3595380298895412</c:v>
                </c:pt>
                <c:pt idx="11">
                  <c:v>6.4683652413223962</c:v>
                </c:pt>
                <c:pt idx="12">
                  <c:v>6.933910589029999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A-4163-BEDE-A8F466ABB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898768"/>
        <c:axId val="415893520"/>
      </c:lineChart>
      <c:catAx>
        <c:axId val="41589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93520"/>
        <c:crosses val="autoZero"/>
        <c:auto val="1"/>
        <c:lblAlgn val="ctr"/>
        <c:lblOffset val="100"/>
        <c:noMultiLvlLbl val="0"/>
      </c:catAx>
      <c:valAx>
        <c:axId val="4158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9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 Comparisons'!$B$5</c:f>
              <c:strCache>
                <c:ptCount val="1"/>
                <c:pt idx="0">
                  <c:v>Theoretical Speedup AVX2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'Speedup Comparisons'!$C$4:$O$4</c:f>
              <c:numCache>
                <c:formatCode>General</c:formatCode>
                <c:ptCount val="13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  <c:pt idx="12">
                  <c:v>268435456</c:v>
                </c:pt>
              </c:numCache>
            </c:numRef>
          </c:cat>
          <c:val>
            <c:numRef>
              <c:f>'Speedup Comparisons'!$C$5:$O$5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A-4E56-AA7C-E7DDDF3A3E7A}"/>
            </c:ext>
          </c:extLst>
        </c:ser>
        <c:ser>
          <c:idx val="1"/>
          <c:order val="1"/>
          <c:tx>
            <c:strRef>
              <c:f>'Speedup Comparisons'!$B$6</c:f>
              <c:strCache>
                <c:ptCount val="1"/>
                <c:pt idx="0">
                  <c:v>Actual Speedup AVX2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'Speedup Comparisons'!$C$4:$O$4</c:f>
              <c:numCache>
                <c:formatCode>General</c:formatCode>
                <c:ptCount val="13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  <c:pt idx="12">
                  <c:v>268435456</c:v>
                </c:pt>
              </c:numCache>
            </c:numRef>
          </c:cat>
          <c:val>
            <c:numRef>
              <c:f>'Speedup Comparisons'!$C$6:$O$6</c:f>
              <c:numCache>
                <c:formatCode>General</c:formatCode>
                <c:ptCount val="13"/>
                <c:pt idx="0">
                  <c:v>6.9388369990961136</c:v>
                </c:pt>
                <c:pt idx="1">
                  <c:v>6.9501944361352077</c:v>
                </c:pt>
                <c:pt idx="2">
                  <c:v>6.6182787948681003</c:v>
                </c:pt>
                <c:pt idx="3">
                  <c:v>6.4894656820156369</c:v>
                </c:pt>
                <c:pt idx="4">
                  <c:v>6.8417876785502321</c:v>
                </c:pt>
                <c:pt idx="5">
                  <c:v>6.6726912747730989</c:v>
                </c:pt>
                <c:pt idx="6">
                  <c:v>5.5497345450538864</c:v>
                </c:pt>
                <c:pt idx="7">
                  <c:v>3.3385193048244721</c:v>
                </c:pt>
                <c:pt idx="8">
                  <c:v>2.8105890571052132</c:v>
                </c:pt>
                <c:pt idx="9">
                  <c:v>2.7467605477067929</c:v>
                </c:pt>
                <c:pt idx="10">
                  <c:v>2.7336873916587616</c:v>
                </c:pt>
                <c:pt idx="11">
                  <c:v>2.7407641865594949</c:v>
                </c:pt>
                <c:pt idx="12">
                  <c:v>2.7013201289113495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A-4E56-AA7C-E7DDDF3A3E7A}"/>
            </c:ext>
          </c:extLst>
        </c:ser>
        <c:ser>
          <c:idx val="2"/>
          <c:order val="2"/>
          <c:tx>
            <c:strRef>
              <c:f>'Speedup Comparisons'!$B$7</c:f>
              <c:strCache>
                <c:ptCount val="1"/>
                <c:pt idx="0">
                  <c:v>Theoretical Speedup pthreads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'Speedup Comparisons'!$C$4:$O$4</c:f>
              <c:numCache>
                <c:formatCode>General</c:formatCode>
                <c:ptCount val="13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  <c:pt idx="12">
                  <c:v>268435456</c:v>
                </c:pt>
              </c:numCache>
            </c:numRef>
          </c:cat>
          <c:val>
            <c:numRef>
              <c:f>'Speedup Comparisons'!$C$7:$O$7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A-4E56-AA7C-E7DDDF3A3E7A}"/>
            </c:ext>
          </c:extLst>
        </c:ser>
        <c:ser>
          <c:idx val="3"/>
          <c:order val="3"/>
          <c:tx>
            <c:strRef>
              <c:f>'Speedup Comparisons'!$B$8</c:f>
              <c:strCache>
                <c:ptCount val="1"/>
                <c:pt idx="0">
                  <c:v>Actual Speedup pthreads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'Speedup Comparisons'!$C$4:$O$4</c:f>
              <c:numCache>
                <c:formatCode>General</c:formatCode>
                <c:ptCount val="13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  <c:pt idx="12">
                  <c:v>268435456</c:v>
                </c:pt>
              </c:numCache>
            </c:numRef>
          </c:cat>
          <c:val>
            <c:numRef>
              <c:f>'Speedup Comparisons'!$C$8:$O$8</c:f>
              <c:numCache>
                <c:formatCode>General</c:formatCode>
                <c:ptCount val="13"/>
                <c:pt idx="0">
                  <c:v>0.50426976133128953</c:v>
                </c:pt>
                <c:pt idx="1">
                  <c:v>1.0667814508723601</c:v>
                </c:pt>
                <c:pt idx="2">
                  <c:v>1.6479181622397705</c:v>
                </c:pt>
                <c:pt idx="3">
                  <c:v>2.1771314063638565</c:v>
                </c:pt>
                <c:pt idx="4">
                  <c:v>1.8599241670476239</c:v>
                </c:pt>
                <c:pt idx="5">
                  <c:v>1.8733589246157871</c:v>
                </c:pt>
                <c:pt idx="6">
                  <c:v>3.2713557201962864</c:v>
                </c:pt>
                <c:pt idx="7">
                  <c:v>2.6594424695615109</c:v>
                </c:pt>
                <c:pt idx="8">
                  <c:v>3.1124768738898765</c:v>
                </c:pt>
                <c:pt idx="9">
                  <c:v>3.2649238602120256</c:v>
                </c:pt>
                <c:pt idx="10">
                  <c:v>3.3448574169089986</c:v>
                </c:pt>
                <c:pt idx="11">
                  <c:v>3.295927336785978</c:v>
                </c:pt>
                <c:pt idx="12">
                  <c:v>3.239668342450547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A-4E56-AA7C-E7DDDF3A3E7A}"/>
            </c:ext>
          </c:extLst>
        </c:ser>
        <c:ser>
          <c:idx val="4"/>
          <c:order val="4"/>
          <c:tx>
            <c:strRef>
              <c:f>'Speedup Comparisons'!$B$9</c:f>
              <c:strCache>
                <c:ptCount val="1"/>
                <c:pt idx="0">
                  <c:v>Actual Speedup pthreads dynamic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'Speedup Comparisons'!$C$4:$O$4</c:f>
              <c:numCache>
                <c:formatCode>General</c:formatCode>
                <c:ptCount val="13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  <c:pt idx="12">
                  <c:v>268435456</c:v>
                </c:pt>
              </c:numCache>
            </c:numRef>
          </c:cat>
          <c:val>
            <c:numRef>
              <c:f>'Speedup Comparisons'!$C$9:$O$9</c:f>
              <c:numCache>
                <c:formatCode>General</c:formatCode>
                <c:ptCount val="13"/>
                <c:pt idx="0">
                  <c:v>2.3838461538461543E-4</c:v>
                </c:pt>
                <c:pt idx="1">
                  <c:v>4.0011538461538456E-4</c:v>
                </c:pt>
                <c:pt idx="2">
                  <c:v>7.5988461538461539E-4</c:v>
                </c:pt>
                <c:pt idx="3">
                  <c:v>1.5088461538461538E-3</c:v>
                </c:pt>
                <c:pt idx="4">
                  <c:v>2.9532307692307688E-3</c:v>
                </c:pt>
                <c:pt idx="5">
                  <c:v>5.7568076923076921E-3</c:v>
                </c:pt>
                <c:pt idx="6">
                  <c:v>1.1348615384615389E-2</c:v>
                </c:pt>
                <c:pt idx="7">
                  <c:v>2.2530153846153849E-2</c:v>
                </c:pt>
                <c:pt idx="8">
                  <c:v>4.467634615384615E-2</c:v>
                </c:pt>
                <c:pt idx="9">
                  <c:v>8.8931500000000024E-2</c:v>
                </c:pt>
                <c:pt idx="10">
                  <c:v>0.17783834615384614</c:v>
                </c:pt>
                <c:pt idx="11">
                  <c:v>0.35713888461538451</c:v>
                </c:pt>
                <c:pt idx="12">
                  <c:v>0.69603011538461534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A-4E56-AA7C-E7DDDF3A3E7A}"/>
            </c:ext>
          </c:extLst>
        </c:ser>
        <c:ser>
          <c:idx val="5"/>
          <c:order val="5"/>
          <c:tx>
            <c:strRef>
              <c:f>'Speedup Comparisons'!$B$10</c:f>
              <c:strCache>
                <c:ptCount val="1"/>
                <c:pt idx="0">
                  <c:v>Actual Speedup pthreads AVX2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'Speedup Comparisons'!$C$4:$O$4</c:f>
              <c:numCache>
                <c:formatCode>General</c:formatCode>
                <c:ptCount val="13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  <c:pt idx="12">
                  <c:v>268435456</c:v>
                </c:pt>
              </c:numCache>
            </c:numRef>
          </c:cat>
          <c:val>
            <c:numRef>
              <c:f>'Speedup Comparisons'!$C$10:$O$10</c:f>
              <c:numCache>
                <c:formatCode>General</c:formatCode>
                <c:ptCount val="13"/>
                <c:pt idx="0">
                  <c:v>0.78587271796621694</c:v>
                </c:pt>
                <c:pt idx="1">
                  <c:v>1.1473827160493826</c:v>
                </c:pt>
                <c:pt idx="2">
                  <c:v>1.5681325249765181</c:v>
                </c:pt>
                <c:pt idx="3">
                  <c:v>1.7311926605504584</c:v>
                </c:pt>
                <c:pt idx="4">
                  <c:v>2.5539103463555133</c:v>
                </c:pt>
                <c:pt idx="5">
                  <c:v>3.691208284761569</c:v>
                </c:pt>
                <c:pt idx="6">
                  <c:v>3.5468019351389413</c:v>
                </c:pt>
                <c:pt idx="7">
                  <c:v>3.481326275081623</c:v>
                </c:pt>
                <c:pt idx="8">
                  <c:v>3.137334819113859</c:v>
                </c:pt>
                <c:pt idx="9">
                  <c:v>3.1840018710242539</c:v>
                </c:pt>
                <c:pt idx="10">
                  <c:v>3.3258686568971769</c:v>
                </c:pt>
                <c:pt idx="11">
                  <c:v>3.148341690809024</c:v>
                </c:pt>
                <c:pt idx="12">
                  <c:v>3.221730301926927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0A-4E56-AA7C-E7DDDF3A3E7A}"/>
            </c:ext>
          </c:extLst>
        </c:ser>
        <c:ser>
          <c:idx val="6"/>
          <c:order val="6"/>
          <c:tx>
            <c:strRef>
              <c:f>'Speedup Comparisons'!$B$11</c:f>
              <c:strCache>
                <c:ptCount val="1"/>
                <c:pt idx="0">
                  <c:v>Actual Speedup pthreads AVX2 dynamic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'Speedup Comparisons'!$C$4:$O$4</c:f>
              <c:numCache>
                <c:formatCode>General</c:formatCode>
                <c:ptCount val="13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  <c:pt idx="12">
                  <c:v>268435456</c:v>
                </c:pt>
              </c:numCache>
            </c:numRef>
          </c:cat>
          <c:val>
            <c:numRef>
              <c:f>'Speedup Comparisons'!$C$11:$O$11</c:f>
              <c:numCache>
                <c:formatCode>General</c:formatCode>
                <c:ptCount val="13"/>
                <c:pt idx="0">
                  <c:v>0.65556504412183325</c:v>
                </c:pt>
                <c:pt idx="1">
                  <c:v>1.1559452736318405</c:v>
                </c:pt>
                <c:pt idx="2">
                  <c:v>1.2532004913334245</c:v>
                </c:pt>
                <c:pt idx="3">
                  <c:v>1.255049532677565</c:v>
                </c:pt>
                <c:pt idx="4">
                  <c:v>1.2340315443905225</c:v>
                </c:pt>
                <c:pt idx="5">
                  <c:v>1.2374363821433767</c:v>
                </c:pt>
                <c:pt idx="6">
                  <c:v>1.2578378553359941</c:v>
                </c:pt>
                <c:pt idx="7">
                  <c:v>1.1589481126600043</c:v>
                </c:pt>
                <c:pt idx="8">
                  <c:v>1.1314335656388885</c:v>
                </c:pt>
                <c:pt idx="9">
                  <c:v>1.1297154791271298</c:v>
                </c:pt>
                <c:pt idx="10">
                  <c:v>1.1273671103484495</c:v>
                </c:pt>
                <c:pt idx="11">
                  <c:v>1.1254920523399379</c:v>
                </c:pt>
                <c:pt idx="12">
                  <c:v>2.1885261442636432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0A-4E56-AA7C-E7DDDF3A3E7A}"/>
            </c:ext>
          </c:extLst>
        </c:ser>
        <c:ser>
          <c:idx val="7"/>
          <c:order val="7"/>
          <c:tx>
            <c:strRef>
              <c:f>'Speedup Comparisons'!$B$12</c:f>
              <c:strCache>
                <c:ptCount val="1"/>
                <c:pt idx="0">
                  <c:v>Theoretical Speedup OMP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'Speedup Comparisons'!$C$4:$O$4</c:f>
              <c:numCache>
                <c:formatCode>General</c:formatCode>
                <c:ptCount val="13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  <c:pt idx="12">
                  <c:v>268435456</c:v>
                </c:pt>
              </c:numCache>
            </c:numRef>
          </c:cat>
          <c:val>
            <c:numRef>
              <c:f>'Speedup Comparisons'!$C$12:$O$12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0A-4E56-AA7C-E7DDDF3A3E7A}"/>
            </c:ext>
          </c:extLst>
        </c:ser>
        <c:ser>
          <c:idx val="8"/>
          <c:order val="8"/>
          <c:tx>
            <c:strRef>
              <c:f>'Speedup Comparisons'!$B$13</c:f>
              <c:strCache>
                <c:ptCount val="1"/>
                <c:pt idx="0">
                  <c:v>Actual Speedup OMP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'Speedup Comparisons'!$C$4:$O$4</c:f>
              <c:numCache>
                <c:formatCode>General</c:formatCode>
                <c:ptCount val="13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  <c:pt idx="12">
                  <c:v>268435456</c:v>
                </c:pt>
              </c:numCache>
            </c:numRef>
          </c:cat>
          <c:val>
            <c:numRef>
              <c:f>'Speedup Comparisons'!$C$13:$O$13</c:f>
              <c:numCache>
                <c:formatCode>General</c:formatCode>
                <c:ptCount val="13"/>
                <c:pt idx="0">
                  <c:v>0.10943632924986453</c:v>
                </c:pt>
                <c:pt idx="1">
                  <c:v>0.31953268971587312</c:v>
                </c:pt>
                <c:pt idx="2">
                  <c:v>0.97564137300841025</c:v>
                </c:pt>
                <c:pt idx="3">
                  <c:v>0.99282237027929598</c:v>
                </c:pt>
                <c:pt idx="4">
                  <c:v>1.387623835872579</c:v>
                </c:pt>
                <c:pt idx="5">
                  <c:v>2.2957905829785448</c:v>
                </c:pt>
                <c:pt idx="6">
                  <c:v>2.2167132703565491</c:v>
                </c:pt>
                <c:pt idx="7">
                  <c:v>2.5650167785234896</c:v>
                </c:pt>
                <c:pt idx="8">
                  <c:v>3.0663013170895175</c:v>
                </c:pt>
                <c:pt idx="9">
                  <c:v>3.214704856117824</c:v>
                </c:pt>
                <c:pt idx="10">
                  <c:v>3.3235672767464211</c:v>
                </c:pt>
                <c:pt idx="11">
                  <c:v>3.342063840319025</c:v>
                </c:pt>
                <c:pt idx="12">
                  <c:v>3.3037605071981004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0A-4E56-AA7C-E7DDDF3A3E7A}"/>
            </c:ext>
          </c:extLst>
        </c:ser>
        <c:ser>
          <c:idx val="9"/>
          <c:order val="9"/>
          <c:tx>
            <c:strRef>
              <c:f>'Speedup Comparisons'!$B$14</c:f>
              <c:strCache>
                <c:ptCount val="1"/>
                <c:pt idx="0">
                  <c:v>Actual Speedup OMP dynamic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'Speedup Comparisons'!$C$4:$O$4</c:f>
              <c:numCache>
                <c:formatCode>General</c:formatCode>
                <c:ptCount val="13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  <c:pt idx="12">
                  <c:v>268435456</c:v>
                </c:pt>
              </c:numCache>
            </c:numRef>
          </c:cat>
          <c:val>
            <c:numRef>
              <c:f>'Speedup Comparisons'!$C$14:$O$14</c:f>
              <c:numCache>
                <c:formatCode>General</c:formatCode>
                <c:ptCount val="13"/>
                <c:pt idx="0">
                  <c:v>0.13329860508190078</c:v>
                </c:pt>
                <c:pt idx="1">
                  <c:v>0.42390406991329244</c:v>
                </c:pt>
                <c:pt idx="2">
                  <c:v>0.73661790483219491</c:v>
                </c:pt>
                <c:pt idx="3">
                  <c:v>1.0543387481914528</c:v>
                </c:pt>
                <c:pt idx="4">
                  <c:v>1.8525264158776498</c:v>
                </c:pt>
                <c:pt idx="5">
                  <c:v>1.7216440878134889</c:v>
                </c:pt>
                <c:pt idx="6">
                  <c:v>2.4041805440647166</c:v>
                </c:pt>
                <c:pt idx="7">
                  <c:v>2.5241589806410976</c:v>
                </c:pt>
                <c:pt idx="8">
                  <c:v>2.9774238878934263</c:v>
                </c:pt>
                <c:pt idx="9">
                  <c:v>3.102089034286033</c:v>
                </c:pt>
                <c:pt idx="10">
                  <c:v>3.1630974237279985</c:v>
                </c:pt>
                <c:pt idx="11">
                  <c:v>3.1955836494969532</c:v>
                </c:pt>
                <c:pt idx="12">
                  <c:v>3.1747793567341867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0A-4E56-AA7C-E7DDDF3A3E7A}"/>
            </c:ext>
          </c:extLst>
        </c:ser>
        <c:ser>
          <c:idx val="10"/>
          <c:order val="10"/>
          <c:tx>
            <c:strRef>
              <c:f>'Speedup Comparisons'!$B$15</c:f>
              <c:strCache>
                <c:ptCount val="1"/>
                <c:pt idx="0">
                  <c:v>Theoretical Speedup OMP AVX2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'Speedup Comparisons'!$C$4:$O$4</c:f>
              <c:numCache>
                <c:formatCode>General</c:formatCode>
                <c:ptCount val="13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  <c:pt idx="12">
                  <c:v>268435456</c:v>
                </c:pt>
              </c:numCache>
            </c:numRef>
          </c:cat>
          <c:val>
            <c:numRef>
              <c:f>'Speedup Comparisons'!$C$15:$O$15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0A-4E56-AA7C-E7DDDF3A3E7A}"/>
            </c:ext>
          </c:extLst>
        </c:ser>
        <c:ser>
          <c:idx val="11"/>
          <c:order val="11"/>
          <c:tx>
            <c:strRef>
              <c:f>'Speedup Comparisons'!$B$16</c:f>
              <c:strCache>
                <c:ptCount val="1"/>
                <c:pt idx="0">
                  <c:v>Actual Speedup OMP AVX2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'Speedup Comparisons'!$C$4:$O$4</c:f>
              <c:numCache>
                <c:formatCode>General</c:formatCode>
                <c:ptCount val="13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  <c:pt idx="12">
                  <c:v>268435456</c:v>
                </c:pt>
              </c:numCache>
            </c:numRef>
          </c:cat>
          <c:val>
            <c:numRef>
              <c:f>'Speedup Comparisons'!$C$16:$O$16</c:f>
              <c:numCache>
                <c:formatCode>General</c:formatCode>
                <c:ptCount val="13"/>
                <c:pt idx="0">
                  <c:v>0.19021974799806721</c:v>
                </c:pt>
                <c:pt idx="1">
                  <c:v>0.58486517101412772</c:v>
                </c:pt>
                <c:pt idx="2">
                  <c:v>1.626060316279728</c:v>
                </c:pt>
                <c:pt idx="3">
                  <c:v>2.1048274890364387</c:v>
                </c:pt>
                <c:pt idx="4">
                  <c:v>1.6537116160299923</c:v>
                </c:pt>
                <c:pt idx="5">
                  <c:v>2.602529942237191</c:v>
                </c:pt>
                <c:pt idx="6">
                  <c:v>6.4672149662484273</c:v>
                </c:pt>
                <c:pt idx="7">
                  <c:v>4.861380879449702</c:v>
                </c:pt>
                <c:pt idx="8">
                  <c:v>6.0939835420576696</c:v>
                </c:pt>
                <c:pt idx="9">
                  <c:v>6.4627167389744189</c:v>
                </c:pt>
                <c:pt idx="10">
                  <c:v>6.3915545226879198</c:v>
                </c:pt>
                <c:pt idx="11">
                  <c:v>6.4918225397957903</c:v>
                </c:pt>
                <c:pt idx="12">
                  <c:v>6.2005844112463704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0A-4E56-AA7C-E7DDDF3A3E7A}"/>
            </c:ext>
          </c:extLst>
        </c:ser>
        <c:ser>
          <c:idx val="12"/>
          <c:order val="12"/>
          <c:tx>
            <c:strRef>
              <c:f>'Speedup Comparisons'!$B$17</c:f>
              <c:strCache>
                <c:ptCount val="1"/>
                <c:pt idx="0">
                  <c:v>Actual Speedup OMP AVX2 dynamic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'Speedup Comparisons'!$C$4:$O$4</c:f>
              <c:numCache>
                <c:formatCode>General</c:formatCode>
                <c:ptCount val="13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  <c:pt idx="12">
                  <c:v>268435456</c:v>
                </c:pt>
              </c:numCache>
            </c:numRef>
          </c:cat>
          <c:val>
            <c:numRef>
              <c:f>'Speedup Comparisons'!$C$17:$O$17</c:f>
              <c:numCache>
                <c:formatCode>General</c:formatCode>
                <c:ptCount val="13"/>
                <c:pt idx="0">
                  <c:v>0.17144984180160058</c:v>
                </c:pt>
                <c:pt idx="1">
                  <c:v>0.29831994812831819</c:v>
                </c:pt>
                <c:pt idx="2">
                  <c:v>0.66869849870188514</c:v>
                </c:pt>
                <c:pt idx="3">
                  <c:v>1.6454104462200028</c:v>
                </c:pt>
                <c:pt idx="4">
                  <c:v>1.5498117773595053</c:v>
                </c:pt>
                <c:pt idx="5">
                  <c:v>3.4106333679846705</c:v>
                </c:pt>
                <c:pt idx="6">
                  <c:v>3.1801256179176236</c:v>
                </c:pt>
                <c:pt idx="7">
                  <c:v>2.6440913170596407</c:v>
                </c:pt>
                <c:pt idx="8">
                  <c:v>2.5153108130298825</c:v>
                </c:pt>
                <c:pt idx="9">
                  <c:v>2.5411821856527799</c:v>
                </c:pt>
                <c:pt idx="10">
                  <c:v>2.6010330795485932</c:v>
                </c:pt>
                <c:pt idx="11">
                  <c:v>2.6510940115940866</c:v>
                </c:pt>
                <c:pt idx="12">
                  <c:v>2.6084651136323878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0A-4E56-AA7C-E7DDDF3A3E7A}"/>
            </c:ext>
          </c:extLst>
        </c:ser>
        <c:ser>
          <c:idx val="13"/>
          <c:order val="13"/>
          <c:tx>
            <c:strRef>
              <c:f>'Speedup Comparisons'!$B$18</c:f>
              <c:strCache>
                <c:ptCount val="1"/>
                <c:pt idx="0">
                  <c:v>Actual Speedup CUDA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'Speedup Comparisons'!$C$18:$O$18</c:f>
              <c:numCache>
                <c:formatCode>General</c:formatCode>
                <c:ptCount val="13"/>
                <c:pt idx="0">
                  <c:v>0.38208846268706231</c:v>
                </c:pt>
                <c:pt idx="1">
                  <c:v>0.71807828411601982</c:v>
                </c:pt>
                <c:pt idx="2">
                  <c:v>1.2612738836005</c:v>
                </c:pt>
                <c:pt idx="3">
                  <c:v>1.5603525187683607</c:v>
                </c:pt>
                <c:pt idx="4">
                  <c:v>2.3910187713900508</c:v>
                </c:pt>
                <c:pt idx="5">
                  <c:v>3.1457160349786868</c:v>
                </c:pt>
                <c:pt idx="6">
                  <c:v>4.0846380955527444</c:v>
                </c:pt>
                <c:pt idx="7">
                  <c:v>4.8816192204194717</c:v>
                </c:pt>
                <c:pt idx="8">
                  <c:v>5.5027905789572058</c:v>
                </c:pt>
                <c:pt idx="9">
                  <c:v>6.1792649536409492</c:v>
                </c:pt>
                <c:pt idx="10">
                  <c:v>6.3595380298895412</c:v>
                </c:pt>
                <c:pt idx="11">
                  <c:v>6.4683652413223962</c:v>
                </c:pt>
                <c:pt idx="12">
                  <c:v>6.933910589029999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0-48CB-BF45-80B8CB43E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673904"/>
        <c:axId val="576669640"/>
      </c:lineChart>
      <c:catAx>
        <c:axId val="57667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69640"/>
        <c:crosses val="autoZero"/>
        <c:auto val="1"/>
        <c:lblAlgn val="ctr"/>
        <c:lblOffset val="100"/>
        <c:noMultiLvlLbl val="0"/>
      </c:catAx>
      <c:valAx>
        <c:axId val="57666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57150</xdr:colOff>
      <xdr:row>219</xdr:row>
      <xdr:rowOff>57149</xdr:rowOff>
    </xdr:from>
    <xdr:to>
      <xdr:col>40</xdr:col>
      <xdr:colOff>19050</xdr:colOff>
      <xdr:row>249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179070</xdr:colOff>
      <xdr:row>160</xdr:row>
      <xdr:rowOff>179070</xdr:rowOff>
    </xdr:from>
    <xdr:to>
      <xdr:col>37</xdr:col>
      <xdr:colOff>497205</xdr:colOff>
      <xdr:row>174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523875</xdr:colOff>
      <xdr:row>223</xdr:row>
      <xdr:rowOff>133350</xdr:rowOff>
    </xdr:from>
    <xdr:to>
      <xdr:col>23</xdr:col>
      <xdr:colOff>57150</xdr:colOff>
      <xdr:row>238</xdr:row>
      <xdr:rowOff>14288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138</xdr:row>
      <xdr:rowOff>152400</xdr:rowOff>
    </xdr:from>
    <xdr:to>
      <xdr:col>13</xdr:col>
      <xdr:colOff>381000</xdr:colOff>
      <xdr:row>156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6FCE1-C5C7-403A-8E51-C5F09A72D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662940</xdr:colOff>
      <xdr:row>404</xdr:row>
      <xdr:rowOff>60960</xdr:rowOff>
    </xdr:from>
    <xdr:to>
      <xdr:col>14</xdr:col>
      <xdr:colOff>586740</xdr:colOff>
      <xdr:row>421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3FE6C-A081-4250-B97E-F3814D0B2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518160</xdr:colOff>
      <xdr:row>407</xdr:row>
      <xdr:rowOff>0</xdr:rowOff>
    </xdr:from>
    <xdr:to>
      <xdr:col>18</xdr:col>
      <xdr:colOff>106680</xdr:colOff>
      <xdr:row>424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0F0C40-CA86-4711-815B-08ACE925E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381</xdr:row>
      <xdr:rowOff>0</xdr:rowOff>
    </xdr:from>
    <xdr:to>
      <xdr:col>19</xdr:col>
      <xdr:colOff>205740</xdr:colOff>
      <xdr:row>398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1E02DB-DBF9-4965-BC4D-51B76E170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1763486</xdr:colOff>
      <xdr:row>22</xdr:row>
      <xdr:rowOff>45720</xdr:rowOff>
    </xdr:from>
    <xdr:to>
      <xdr:col>13</xdr:col>
      <xdr:colOff>414746</xdr:colOff>
      <xdr:row>57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61892-F37C-48EB-A5B3-C648633ED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M225"/>
  <sheetViews>
    <sheetView topLeftCell="D217" zoomScaleNormal="100" workbookViewId="0">
      <selection activeCell="D226" sqref="D226"/>
    </sheetView>
  </sheetViews>
  <sheetFormatPr defaultRowHeight="14.4" x14ac:dyDescent="0.3"/>
  <cols>
    <col min="3" max="3" width="20.44140625" customWidth="1"/>
    <col min="4" max="15" width="12" bestFit="1" customWidth="1"/>
    <col min="16" max="16" width="10" bestFit="1" customWidth="1"/>
    <col min="17" max="17" width="10.88671875" bestFit="1" customWidth="1"/>
    <col min="18" max="29" width="12" bestFit="1" customWidth="1"/>
    <col min="30" max="30" width="10.6640625" bestFit="1" customWidth="1"/>
    <col min="31" max="33" width="11.88671875" bestFit="1" customWidth="1"/>
    <col min="34" max="34" width="12" bestFit="1" customWidth="1"/>
    <col min="35" max="36" width="11.88671875" bestFit="1" customWidth="1"/>
    <col min="37" max="37" width="12.44140625" bestFit="1" customWidth="1"/>
    <col min="38" max="38" width="12" bestFit="1" customWidth="1"/>
    <col min="39" max="39" width="12.5546875" bestFit="1" customWidth="1"/>
    <col min="40" max="40" width="12" bestFit="1" customWidth="1"/>
  </cols>
  <sheetData>
    <row r="3" spans="1:29" ht="18" x14ac:dyDescent="0.35">
      <c r="C3" s="8" t="s">
        <v>43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10"/>
    </row>
    <row r="4" spans="1:29" ht="18" x14ac:dyDescent="0.35">
      <c r="A4" t="s">
        <v>44</v>
      </c>
      <c r="C4" s="5" t="s"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Q4" s="5" t="s">
        <v>42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7"/>
    </row>
    <row r="5" spans="1:29" x14ac:dyDescent="0.3">
      <c r="A5" t="s">
        <v>44</v>
      </c>
      <c r="C5" s="2" t="s">
        <v>16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Q5" s="2" t="s">
        <v>16</v>
      </c>
      <c r="R5" s="2" t="s">
        <v>12</v>
      </c>
      <c r="S5" s="2" t="s">
        <v>13</v>
      </c>
      <c r="T5" s="2" t="s">
        <v>14</v>
      </c>
      <c r="U5" s="2" t="s">
        <v>15</v>
      </c>
      <c r="V5" s="2" t="s">
        <v>4</v>
      </c>
      <c r="W5" s="2" t="s">
        <v>5</v>
      </c>
      <c r="X5" s="2" t="s">
        <v>6</v>
      </c>
      <c r="Y5" s="2" t="s">
        <v>7</v>
      </c>
      <c r="Z5" s="2" t="s">
        <v>8</v>
      </c>
      <c r="AA5" s="2" t="s">
        <v>9</v>
      </c>
      <c r="AB5" s="2" t="s">
        <v>10</v>
      </c>
      <c r="AC5" s="2" t="s">
        <v>11</v>
      </c>
    </row>
    <row r="6" spans="1:29" x14ac:dyDescent="0.3">
      <c r="A6" t="s">
        <v>44</v>
      </c>
      <c r="C6" s="2" t="s">
        <v>17</v>
      </c>
      <c r="D6" s="1">
        <v>5.8E-5</v>
      </c>
      <c r="E6" s="1">
        <v>1.16E-4</v>
      </c>
      <c r="F6" s="1">
        <v>2.32E-4</v>
      </c>
      <c r="G6" s="1">
        <v>5.13E-4</v>
      </c>
      <c r="H6" s="1">
        <v>9.8400000000000007E-4</v>
      </c>
      <c r="I6" s="1">
        <v>1.869E-3</v>
      </c>
      <c r="J6" s="1">
        <v>3.7680000000000001E-3</v>
      </c>
      <c r="K6" s="1">
        <v>7.5399999999999998E-3</v>
      </c>
      <c r="L6" s="1">
        <v>1.5251000000000001E-2</v>
      </c>
      <c r="M6" s="1">
        <v>3.0963000000000001E-2</v>
      </c>
      <c r="N6" s="1">
        <v>6.1240999999999997E-2</v>
      </c>
      <c r="O6" s="1">
        <v>0.122533</v>
      </c>
      <c r="Q6" s="2" t="s">
        <v>17</v>
      </c>
      <c r="R6" s="1">
        <v>1.9999999999999999E-6</v>
      </c>
      <c r="S6" s="1">
        <v>3.9999999999999998E-6</v>
      </c>
      <c r="T6" s="1">
        <v>1.0000000000000001E-5</v>
      </c>
      <c r="U6" s="1">
        <v>2.4000000000000001E-5</v>
      </c>
      <c r="V6" s="1">
        <v>5.0000000000000002E-5</v>
      </c>
      <c r="W6" s="1">
        <v>5.3999999999999998E-5</v>
      </c>
      <c r="X6" s="1">
        <v>1.3799999999999999E-4</v>
      </c>
      <c r="Y6" s="1">
        <v>4.6500000000000003E-4</v>
      </c>
      <c r="Z6" s="1">
        <v>1.0510000000000001E-3</v>
      </c>
      <c r="AA6" s="1">
        <v>2.379E-3</v>
      </c>
      <c r="AB6" s="1">
        <v>4.431E-3</v>
      </c>
      <c r="AC6" s="1">
        <v>9.1610000000000007E-3</v>
      </c>
    </row>
    <row r="7" spans="1:29" x14ac:dyDescent="0.3">
      <c r="A7" t="s">
        <v>44</v>
      </c>
      <c r="C7" s="2" t="s">
        <v>18</v>
      </c>
      <c r="D7" s="1">
        <v>7.7000000000000001E-5</v>
      </c>
      <c r="E7" s="1">
        <v>1.56E-4</v>
      </c>
      <c r="F7" s="1">
        <v>3.4600000000000001E-4</v>
      </c>
      <c r="G7" s="1">
        <v>6.6699999999999995E-4</v>
      </c>
      <c r="H7" s="1">
        <v>1.32E-3</v>
      </c>
      <c r="I7" s="1">
        <v>2.5070000000000001E-3</v>
      </c>
      <c r="J7" s="1">
        <v>5.0270000000000002E-3</v>
      </c>
      <c r="K7" s="1">
        <v>1.0135999999999999E-2</v>
      </c>
      <c r="L7" s="1">
        <v>2.0523E-2</v>
      </c>
      <c r="M7" s="1">
        <v>4.0635999999999999E-2</v>
      </c>
      <c r="N7" s="1">
        <v>8.2085000000000005E-2</v>
      </c>
      <c r="O7" s="1">
        <v>0.16314300000000001</v>
      </c>
      <c r="Q7" s="2" t="s">
        <v>18</v>
      </c>
      <c r="R7" s="1">
        <v>3.9999999999999998E-6</v>
      </c>
      <c r="S7" s="1">
        <v>7.9999999999999996E-6</v>
      </c>
      <c r="T7" s="1">
        <v>2.0999999999999999E-5</v>
      </c>
      <c r="U7" s="1">
        <v>4.1E-5</v>
      </c>
      <c r="V7" s="1">
        <v>1.02E-4</v>
      </c>
      <c r="W7" s="1">
        <v>1.17E-4</v>
      </c>
      <c r="X7" s="1">
        <v>2.6400000000000002E-4</v>
      </c>
      <c r="Y7" s="1">
        <v>1.0319999999999999E-3</v>
      </c>
      <c r="Z7" s="1">
        <v>2.2460000000000002E-3</v>
      </c>
      <c r="AA7" s="1">
        <v>4.4149999999999997E-3</v>
      </c>
      <c r="AB7" s="1">
        <v>9.4549999999999999E-3</v>
      </c>
      <c r="AC7" s="1">
        <v>1.8301999999999999E-2</v>
      </c>
    </row>
    <row r="8" spans="1:29" x14ac:dyDescent="0.3">
      <c r="A8" t="s">
        <v>44</v>
      </c>
      <c r="C8" s="2" t="s">
        <v>19</v>
      </c>
      <c r="D8" s="1">
        <v>9.7E-5</v>
      </c>
      <c r="E8" s="1">
        <v>1.93E-4</v>
      </c>
      <c r="F8" s="1">
        <v>4.0400000000000001E-4</v>
      </c>
      <c r="G8" s="1">
        <v>7.85E-4</v>
      </c>
      <c r="H8" s="1">
        <v>1.629E-3</v>
      </c>
      <c r="I8" s="1">
        <v>3.1740000000000002E-3</v>
      </c>
      <c r="J8" s="1">
        <v>6.2430000000000003E-3</v>
      </c>
      <c r="K8" s="1">
        <v>1.2578000000000001E-2</v>
      </c>
      <c r="L8" s="1">
        <v>2.5413999999999999E-2</v>
      </c>
      <c r="M8" s="1">
        <v>5.0547000000000002E-2</v>
      </c>
      <c r="N8" s="1">
        <v>0.10076499999999999</v>
      </c>
      <c r="O8" s="1">
        <v>0.20182</v>
      </c>
      <c r="Q8" s="2" t="s">
        <v>19</v>
      </c>
      <c r="R8" s="1">
        <v>6.9999999999999999E-6</v>
      </c>
      <c r="S8" s="1">
        <v>1.1E-5</v>
      </c>
      <c r="T8" s="1">
        <v>3.4E-5</v>
      </c>
      <c r="U8" s="1">
        <v>5.3999999999999998E-5</v>
      </c>
      <c r="V8" s="1">
        <v>1.1900000000000001E-4</v>
      </c>
      <c r="W8" s="1">
        <v>1.6200000000000001E-4</v>
      </c>
      <c r="X8" s="1">
        <v>3.8299999999999999E-4</v>
      </c>
      <c r="Y8" s="1">
        <v>1.5510000000000001E-3</v>
      </c>
      <c r="Z8" s="1">
        <v>3.4420000000000002E-3</v>
      </c>
      <c r="AA8" s="1">
        <v>6.8510000000000003E-3</v>
      </c>
      <c r="AB8" s="1">
        <v>1.3717999999999999E-2</v>
      </c>
      <c r="AC8" s="1">
        <v>2.6898999999999999E-2</v>
      </c>
    </row>
    <row r="9" spans="1:29" x14ac:dyDescent="0.3">
      <c r="A9" t="s">
        <v>44</v>
      </c>
      <c r="C9" s="2" t="s">
        <v>20</v>
      </c>
      <c r="D9" s="1">
        <v>1.17E-4</v>
      </c>
      <c r="E9" s="1">
        <v>2.3599999999999999E-4</v>
      </c>
      <c r="F9" s="1">
        <v>5.0500000000000002E-4</v>
      </c>
      <c r="G9" s="1">
        <v>9.7000000000000005E-4</v>
      </c>
      <c r="H9" s="1">
        <v>1.951E-3</v>
      </c>
      <c r="I9" s="1">
        <v>3.7469999999999999E-3</v>
      </c>
      <c r="J9" s="1">
        <v>7.6049999999999998E-3</v>
      </c>
      <c r="K9" s="1">
        <v>1.5086E-2</v>
      </c>
      <c r="L9" s="1">
        <v>3.0360999999999999E-2</v>
      </c>
      <c r="M9" s="1">
        <v>6.0698000000000002E-2</v>
      </c>
      <c r="N9" s="1">
        <v>0.121161</v>
      </c>
      <c r="O9" s="1">
        <v>0.24216599999999999</v>
      </c>
      <c r="Q9" s="2" t="s">
        <v>20</v>
      </c>
      <c r="R9" s="1">
        <v>6.9999999999999999E-6</v>
      </c>
      <c r="S9" s="1">
        <v>1.4E-5</v>
      </c>
      <c r="T9" s="1">
        <v>3.4999999999999997E-5</v>
      </c>
      <c r="U9" s="1">
        <v>7.2000000000000002E-5</v>
      </c>
      <c r="V9" s="1">
        <v>1.5699999999999999E-4</v>
      </c>
      <c r="W9" s="1">
        <v>2.1599999999999999E-4</v>
      </c>
      <c r="X9" s="1">
        <v>5.8500000000000002E-4</v>
      </c>
      <c r="Y9" s="1">
        <v>1.9940000000000001E-3</v>
      </c>
      <c r="Z9" s="1">
        <v>4.3109999999999997E-3</v>
      </c>
      <c r="AA9" s="1">
        <v>8.6680000000000004E-3</v>
      </c>
      <c r="AB9" s="1">
        <v>1.8794999999999999E-2</v>
      </c>
      <c r="AC9" s="1">
        <v>3.6652999999999998E-2</v>
      </c>
    </row>
    <row r="10" spans="1:29" x14ac:dyDescent="0.3">
      <c r="A10" t="s">
        <v>44</v>
      </c>
      <c r="C10" s="2" t="s">
        <v>21</v>
      </c>
      <c r="D10" s="1">
        <v>1.3799999999999999E-4</v>
      </c>
      <c r="E10" s="1">
        <v>3.0899999999999998E-4</v>
      </c>
      <c r="F10" s="1">
        <v>5.5500000000000005E-4</v>
      </c>
      <c r="G10" s="1">
        <v>1.147E-3</v>
      </c>
      <c r="H10" s="1">
        <v>2.2669999999999999E-3</v>
      </c>
      <c r="I10" s="1">
        <v>4.5620000000000001E-3</v>
      </c>
      <c r="J10" s="1">
        <v>8.8940000000000009E-3</v>
      </c>
      <c r="K10" s="1">
        <v>1.7940999999999999E-2</v>
      </c>
      <c r="L10" s="1">
        <v>3.5818999999999997E-2</v>
      </c>
      <c r="M10" s="1">
        <v>7.1537000000000003E-2</v>
      </c>
      <c r="N10" s="1">
        <v>0.14413400000000001</v>
      </c>
      <c r="O10" s="1">
        <v>0.28617999999999999</v>
      </c>
      <c r="Q10" s="2" t="s">
        <v>21</v>
      </c>
      <c r="R10" s="1">
        <v>1.0000000000000001E-5</v>
      </c>
      <c r="S10" s="1">
        <v>1.8E-5</v>
      </c>
      <c r="T10" s="1">
        <v>4.1E-5</v>
      </c>
      <c r="U10" s="1">
        <v>8.6000000000000003E-5</v>
      </c>
      <c r="V10" s="1">
        <v>1.9799999999999999E-4</v>
      </c>
      <c r="W10" s="1">
        <v>2.7599999999999999E-4</v>
      </c>
      <c r="X10" s="1">
        <v>6.4300000000000002E-4</v>
      </c>
      <c r="Y10" s="1">
        <v>3.3990000000000001E-3</v>
      </c>
      <c r="Z10" s="1">
        <v>5.6579999999999998E-3</v>
      </c>
      <c r="AA10" s="1">
        <v>1.1279000000000001E-2</v>
      </c>
      <c r="AB10" s="1">
        <v>2.3167E-2</v>
      </c>
      <c r="AC10" s="1">
        <v>4.6202E-2</v>
      </c>
    </row>
    <row r="11" spans="1:29" x14ac:dyDescent="0.3">
      <c r="A11" t="s">
        <v>44</v>
      </c>
      <c r="C11" s="2" t="s">
        <v>22</v>
      </c>
      <c r="D11" s="1">
        <v>1.63E-4</v>
      </c>
      <c r="E11" s="1">
        <v>3.1700000000000001E-4</v>
      </c>
      <c r="F11" s="1">
        <v>7.1500000000000003E-4</v>
      </c>
      <c r="G11" s="1">
        <v>1.356E-3</v>
      </c>
      <c r="H11" s="1">
        <v>2.7060000000000001E-3</v>
      </c>
      <c r="I11" s="1">
        <v>5.2550000000000001E-3</v>
      </c>
      <c r="J11" s="1">
        <v>1.0262E-2</v>
      </c>
      <c r="K11" s="1">
        <v>2.1163000000000001E-2</v>
      </c>
      <c r="L11" s="1">
        <v>4.1367000000000001E-2</v>
      </c>
      <c r="M11" s="1">
        <v>8.2665000000000002E-2</v>
      </c>
      <c r="N11" s="1">
        <v>0.16620599999999999</v>
      </c>
      <c r="O11" s="1">
        <v>0.33158700000000002</v>
      </c>
      <c r="Q11" s="2" t="s">
        <v>22</v>
      </c>
      <c r="R11" s="1">
        <v>2.0000000000000002E-5</v>
      </c>
      <c r="S11" s="1">
        <v>2.0999999999999999E-5</v>
      </c>
      <c r="T11" s="1">
        <v>4.8999999999999998E-5</v>
      </c>
      <c r="U11" s="1">
        <v>1.1900000000000001E-4</v>
      </c>
      <c r="V11" s="1">
        <v>2.4499999999999999E-4</v>
      </c>
      <c r="W11" s="1">
        <v>3.39E-4</v>
      </c>
      <c r="X11" s="1">
        <v>9.3800000000000003E-4</v>
      </c>
      <c r="Y11" s="1">
        <v>2.9160000000000002E-3</v>
      </c>
      <c r="Z11" s="1">
        <v>6.4279999999999997E-3</v>
      </c>
      <c r="AA11" s="1">
        <v>1.2518E-2</v>
      </c>
      <c r="AB11" s="1">
        <v>2.5953E-2</v>
      </c>
      <c r="AC11" s="1">
        <v>5.4536000000000001E-2</v>
      </c>
    </row>
    <row r="12" spans="1:29" x14ac:dyDescent="0.3">
      <c r="A12" t="s">
        <v>44</v>
      </c>
      <c r="C12" s="2" t="s">
        <v>23</v>
      </c>
      <c r="D12" s="1">
        <v>1.8000000000000001E-4</v>
      </c>
      <c r="E12" s="1">
        <v>3.6999999999999999E-4</v>
      </c>
      <c r="F12" s="1">
        <v>7.18E-4</v>
      </c>
      <c r="G12" s="1">
        <v>1.524E-3</v>
      </c>
      <c r="H12" s="1">
        <v>2.967E-3</v>
      </c>
      <c r="I12" s="1">
        <v>5.8939999999999999E-3</v>
      </c>
      <c r="J12" s="1">
        <v>1.1636000000000001E-2</v>
      </c>
      <c r="K12" s="1">
        <v>2.3393000000000001E-2</v>
      </c>
      <c r="L12" s="1">
        <v>4.6808000000000002E-2</v>
      </c>
      <c r="M12" s="1">
        <v>9.4148999999999997E-2</v>
      </c>
      <c r="N12" s="1">
        <v>0.18759700000000001</v>
      </c>
      <c r="O12" s="1">
        <v>0.37824799999999997</v>
      </c>
      <c r="Q12" s="2" t="s">
        <v>23</v>
      </c>
      <c r="R12" s="1">
        <v>1.2999999999999999E-5</v>
      </c>
      <c r="S12" s="1">
        <v>4.6E-5</v>
      </c>
      <c r="T12" s="1">
        <v>6.0000000000000002E-5</v>
      </c>
      <c r="U12" s="1">
        <v>1.4200000000000001E-4</v>
      </c>
      <c r="V12" s="1">
        <v>2.7700000000000001E-4</v>
      </c>
      <c r="W12" s="1">
        <v>4.1100000000000002E-4</v>
      </c>
      <c r="X12" s="1">
        <v>9.01E-4</v>
      </c>
      <c r="Y12" s="1">
        <v>3.5230000000000001E-3</v>
      </c>
      <c r="Z12" s="1">
        <v>7.9019999999999993E-3</v>
      </c>
      <c r="AA12" s="1">
        <v>1.6442999999999999E-2</v>
      </c>
      <c r="AB12" s="1">
        <v>3.2404000000000002E-2</v>
      </c>
      <c r="AC12" s="1">
        <v>6.5109E-2</v>
      </c>
    </row>
    <row r="13" spans="1:29" x14ac:dyDescent="0.3">
      <c r="A13" t="s">
        <v>44</v>
      </c>
      <c r="C13" s="2" t="s">
        <v>24</v>
      </c>
      <c r="D13" s="1">
        <v>1.9699999999999999E-4</v>
      </c>
      <c r="E13" s="1">
        <v>4.2999999999999999E-4</v>
      </c>
      <c r="F13" s="1">
        <v>8.25E-4</v>
      </c>
      <c r="G13" s="1">
        <v>1.6609999999999999E-3</v>
      </c>
      <c r="H13" s="1">
        <v>3.238E-3</v>
      </c>
      <c r="I13" s="1">
        <v>6.3769999999999999E-3</v>
      </c>
      <c r="J13" s="1">
        <v>1.2938E-2</v>
      </c>
      <c r="K13" s="1">
        <v>2.5958999999999999E-2</v>
      </c>
      <c r="L13" s="1">
        <v>5.1541999999999998E-2</v>
      </c>
      <c r="M13" s="1">
        <v>0.102797</v>
      </c>
      <c r="N13" s="1">
        <v>0.208339</v>
      </c>
      <c r="O13" s="1">
        <v>0.411856</v>
      </c>
      <c r="Q13" s="2" t="s">
        <v>24</v>
      </c>
      <c r="R13" s="1">
        <v>1.4E-5</v>
      </c>
      <c r="S13" s="1">
        <v>3.3000000000000003E-5</v>
      </c>
      <c r="T13" s="1">
        <v>6.3E-5</v>
      </c>
      <c r="U13" s="1">
        <v>1.63E-4</v>
      </c>
      <c r="V13" s="1">
        <v>3.1599999999999998E-4</v>
      </c>
      <c r="W13" s="1">
        <v>4.57E-4</v>
      </c>
      <c r="X13" s="1">
        <v>1.1100000000000001E-3</v>
      </c>
      <c r="Y13" s="1">
        <v>3.9350000000000001E-3</v>
      </c>
      <c r="Z13" s="1">
        <v>8.5039999999999994E-3</v>
      </c>
      <c r="AA13" s="1">
        <v>1.8078E-2</v>
      </c>
      <c r="AB13" s="1">
        <v>3.6379000000000002E-2</v>
      </c>
      <c r="AC13" s="1">
        <v>7.3466000000000004E-2</v>
      </c>
    </row>
    <row r="14" spans="1:29" x14ac:dyDescent="0.3">
      <c r="A14" t="s">
        <v>44</v>
      </c>
      <c r="C14" s="2" t="s">
        <v>25</v>
      </c>
      <c r="D14" s="1">
        <v>2.12E-4</v>
      </c>
      <c r="E14" s="1">
        <v>4.3899999999999999E-4</v>
      </c>
      <c r="F14" s="1">
        <v>8.7000000000000001E-4</v>
      </c>
      <c r="G14" s="1">
        <v>1.8289999999999999E-3</v>
      </c>
      <c r="H14" s="1">
        <v>3.5790000000000001E-3</v>
      </c>
      <c r="I14" s="1">
        <v>6.8570000000000002E-3</v>
      </c>
      <c r="J14" s="1">
        <v>1.3721000000000001E-2</v>
      </c>
      <c r="K14" s="1">
        <v>2.7748999999999999E-2</v>
      </c>
      <c r="L14" s="1">
        <v>5.5315000000000003E-2</v>
      </c>
      <c r="M14" s="1">
        <v>0.111072</v>
      </c>
      <c r="N14" s="1">
        <v>0.22014800000000001</v>
      </c>
      <c r="O14" s="1">
        <v>0.44518999999999997</v>
      </c>
      <c r="Q14" s="2" t="s">
        <v>25</v>
      </c>
      <c r="R14" s="1">
        <v>1.5999999999999999E-5</v>
      </c>
      <c r="S14" s="1">
        <v>3.3000000000000003E-5</v>
      </c>
      <c r="T14" s="1">
        <v>6.7999999999999999E-5</v>
      </c>
      <c r="U14" s="1">
        <v>1.7200000000000001E-4</v>
      </c>
      <c r="V14" s="1">
        <v>3.6499999999999998E-4</v>
      </c>
      <c r="W14" s="1">
        <v>5.0000000000000001E-4</v>
      </c>
      <c r="X14" s="1">
        <v>1.181E-3</v>
      </c>
      <c r="Y14" s="1">
        <v>4.5640000000000003E-3</v>
      </c>
      <c r="Z14" s="1">
        <v>1.0300999999999999E-2</v>
      </c>
      <c r="AA14" s="1">
        <v>2.0733999999999999E-2</v>
      </c>
      <c r="AB14" s="1">
        <v>4.1367000000000001E-2</v>
      </c>
      <c r="AC14" s="1">
        <v>7.9882999999999996E-2</v>
      </c>
    </row>
    <row r="15" spans="1:29" x14ac:dyDescent="0.3">
      <c r="A15" t="s">
        <v>44</v>
      </c>
      <c r="C15" s="2" t="s">
        <v>26</v>
      </c>
      <c r="D15" s="1">
        <v>2.2900000000000001E-4</v>
      </c>
      <c r="E15" s="1">
        <v>4.6000000000000001E-4</v>
      </c>
      <c r="F15" s="1">
        <v>9.3000000000000005E-4</v>
      </c>
      <c r="G15" s="1">
        <v>1.892E-3</v>
      </c>
      <c r="H15" s="1">
        <v>3.6610000000000002E-3</v>
      </c>
      <c r="I15" s="1">
        <v>7.2269999999999999E-3</v>
      </c>
      <c r="J15" s="1">
        <v>1.4572999999999999E-2</v>
      </c>
      <c r="K15" s="1">
        <v>2.9155E-2</v>
      </c>
      <c r="L15" s="1">
        <v>5.8469E-2</v>
      </c>
      <c r="M15" s="1">
        <v>0.11719</v>
      </c>
      <c r="N15" s="1">
        <v>0.23438400000000001</v>
      </c>
      <c r="O15" s="1">
        <v>0.47069</v>
      </c>
      <c r="Q15" s="2" t="s">
        <v>26</v>
      </c>
      <c r="R15" s="1">
        <v>1.9000000000000001E-5</v>
      </c>
      <c r="S15" s="1">
        <v>4.1999999999999998E-5</v>
      </c>
      <c r="T15" s="1">
        <v>1.01E-4</v>
      </c>
      <c r="U15" s="1">
        <v>1.9599999999999999E-4</v>
      </c>
      <c r="V15" s="1">
        <v>4.0400000000000001E-4</v>
      </c>
      <c r="W15" s="1">
        <v>5.5999999999999995E-4</v>
      </c>
      <c r="X15" s="1">
        <v>1.387E-3</v>
      </c>
      <c r="Y15" s="1">
        <v>4.7749999999999997E-3</v>
      </c>
      <c r="Z15" s="1">
        <v>1.0586E-2</v>
      </c>
      <c r="AA15" s="1">
        <v>2.3238999999999999E-2</v>
      </c>
      <c r="AB15" s="1">
        <v>4.7511999999999999E-2</v>
      </c>
      <c r="AC15" s="1">
        <v>9.1217000000000006E-2</v>
      </c>
    </row>
    <row r="16" spans="1:29" x14ac:dyDescent="0.3">
      <c r="A16" t="s">
        <v>44</v>
      </c>
      <c r="C16" s="2" t="s">
        <v>27</v>
      </c>
      <c r="D16" s="1">
        <v>2.33E-4</v>
      </c>
      <c r="E16" s="1">
        <v>4.7899999999999999E-4</v>
      </c>
      <c r="F16" s="1">
        <v>9.6599999999999995E-4</v>
      </c>
      <c r="G16" s="1">
        <v>2.0070000000000001E-3</v>
      </c>
      <c r="H16" s="1">
        <v>3.754E-3</v>
      </c>
      <c r="I16" s="1">
        <v>7.4949999999999999E-3</v>
      </c>
      <c r="J16" s="1">
        <v>1.5171E-2</v>
      </c>
      <c r="K16" s="1">
        <v>3.0306E-2</v>
      </c>
      <c r="L16" s="1">
        <v>6.0768000000000003E-2</v>
      </c>
      <c r="M16" s="1">
        <v>0.121873</v>
      </c>
      <c r="N16" s="1">
        <v>0.242678</v>
      </c>
      <c r="O16" s="1">
        <v>0.48693799999999998</v>
      </c>
      <c r="Q16" s="2" t="s">
        <v>27</v>
      </c>
      <c r="R16" s="1">
        <v>1.9000000000000001E-5</v>
      </c>
      <c r="S16" s="1">
        <v>4.6E-5</v>
      </c>
      <c r="T16" s="1">
        <v>9.6000000000000002E-5</v>
      </c>
      <c r="U16" s="1">
        <v>2.22E-4</v>
      </c>
      <c r="V16" s="1">
        <v>2.9599999999999998E-4</v>
      </c>
      <c r="W16" s="1">
        <v>6.1600000000000001E-4</v>
      </c>
      <c r="X16" s="1">
        <v>1.549E-3</v>
      </c>
      <c r="Y16" s="1">
        <v>5.5259999999999997E-3</v>
      </c>
      <c r="Z16" s="1">
        <v>1.2305E-2</v>
      </c>
      <c r="AA16" s="1">
        <v>2.5366E-2</v>
      </c>
      <c r="AB16" s="1">
        <v>4.9910999999999997E-2</v>
      </c>
      <c r="AC16" s="1">
        <v>0.102116</v>
      </c>
    </row>
    <row r="17" spans="1:29" x14ac:dyDescent="0.3">
      <c r="A17" t="s">
        <v>44</v>
      </c>
      <c r="C17" s="2" t="s">
        <v>28</v>
      </c>
      <c r="D17" s="1">
        <v>2.3800000000000001E-4</v>
      </c>
      <c r="E17" s="1">
        <v>5.1199999999999998E-4</v>
      </c>
      <c r="F17" s="1">
        <v>9.8999999999999999E-4</v>
      </c>
      <c r="G17" s="1">
        <v>2.0430000000000001E-3</v>
      </c>
      <c r="H17" s="1">
        <v>3.8110000000000002E-3</v>
      </c>
      <c r="I17" s="1">
        <v>7.6860000000000001E-3</v>
      </c>
      <c r="J17" s="1">
        <v>1.5472E-2</v>
      </c>
      <c r="K17" s="1">
        <v>3.1039000000000001E-2</v>
      </c>
      <c r="L17" s="1">
        <v>6.2184000000000003E-2</v>
      </c>
      <c r="M17" s="1">
        <v>0.124233</v>
      </c>
      <c r="N17" s="1">
        <v>0.25008599999999997</v>
      </c>
      <c r="O17" s="1">
        <v>0.498143</v>
      </c>
      <c r="Q17" s="2" t="s">
        <v>28</v>
      </c>
      <c r="R17" s="1">
        <v>2.0999999999999999E-5</v>
      </c>
      <c r="S17" s="1">
        <v>4.6999999999999997E-5</v>
      </c>
      <c r="T17" s="1">
        <v>1.05E-4</v>
      </c>
      <c r="U17" s="1">
        <v>2.3499999999999999E-4</v>
      </c>
      <c r="V17" s="1">
        <v>3.3399999999999999E-4</v>
      </c>
      <c r="W17" s="1">
        <v>7.0699999999999995E-4</v>
      </c>
      <c r="X17" s="1">
        <v>1.639E-3</v>
      </c>
      <c r="Y17" s="1">
        <v>5.8349999999999999E-3</v>
      </c>
      <c r="Z17" s="1">
        <v>1.2666999999999999E-2</v>
      </c>
      <c r="AA17" s="1">
        <v>2.6674E-2</v>
      </c>
      <c r="AB17" s="1">
        <v>5.4217000000000001E-2</v>
      </c>
      <c r="AC17" s="1">
        <v>0.110139</v>
      </c>
    </row>
    <row r="18" spans="1:29" x14ac:dyDescent="0.3">
      <c r="A18" t="s">
        <v>44</v>
      </c>
      <c r="C18" s="2" t="s">
        <v>29</v>
      </c>
      <c r="D18" s="1">
        <v>2.42E-4</v>
      </c>
      <c r="E18" s="1">
        <v>4.8799999999999999E-4</v>
      </c>
      <c r="F18" s="1">
        <v>1E-3</v>
      </c>
      <c r="G18" s="1">
        <v>2.0560000000000001E-3</v>
      </c>
      <c r="H18" s="1">
        <v>3.9360000000000003E-3</v>
      </c>
      <c r="I18" s="1">
        <v>7.7340000000000004E-3</v>
      </c>
      <c r="J18" s="1">
        <v>1.5604E-2</v>
      </c>
      <c r="K18" s="1">
        <v>3.1378999999999997E-2</v>
      </c>
      <c r="L18" s="1">
        <v>6.2734999999999999E-2</v>
      </c>
      <c r="M18" s="1">
        <v>0.125587</v>
      </c>
      <c r="N18" s="1">
        <v>0.25228200000000001</v>
      </c>
      <c r="O18" s="1">
        <v>0.50264299999999995</v>
      </c>
      <c r="Q18" s="2" t="s">
        <v>29</v>
      </c>
      <c r="R18" s="1">
        <v>2.1999999999999999E-5</v>
      </c>
      <c r="S18" s="1">
        <v>5.0000000000000002E-5</v>
      </c>
      <c r="T18" s="1">
        <v>1.3899999999999999E-4</v>
      </c>
      <c r="U18" s="1">
        <v>2.4499999999999999E-4</v>
      </c>
      <c r="V18" s="1">
        <v>3.8000000000000002E-4</v>
      </c>
      <c r="W18" s="1">
        <v>7.1000000000000002E-4</v>
      </c>
      <c r="X18" s="1">
        <v>1.8240000000000001E-3</v>
      </c>
      <c r="Y18" s="1">
        <v>6.5500000000000003E-3</v>
      </c>
      <c r="Z18" s="1">
        <v>1.4715000000000001E-2</v>
      </c>
      <c r="AA18" s="1">
        <v>3.0075999999999999E-2</v>
      </c>
      <c r="AB18" s="1">
        <v>5.9468E-2</v>
      </c>
      <c r="AC18" s="1">
        <v>0.114255</v>
      </c>
    </row>
    <row r="19" spans="1:29" x14ac:dyDescent="0.3">
      <c r="A19" t="s">
        <v>44</v>
      </c>
      <c r="C19" s="2" t="s">
        <v>30</v>
      </c>
      <c r="D19" s="1">
        <v>2.4399999999999999E-4</v>
      </c>
      <c r="E19" s="1">
        <v>4.8299999999999998E-4</v>
      </c>
      <c r="F19" s="1">
        <v>9.9700000000000006E-4</v>
      </c>
      <c r="G19" s="1">
        <v>2.052E-3</v>
      </c>
      <c r="H19" s="1">
        <v>3.9249999999999997E-3</v>
      </c>
      <c r="I19" s="1">
        <v>7.6889999999999997E-3</v>
      </c>
      <c r="J19" s="1">
        <v>1.5455999999999999E-2</v>
      </c>
      <c r="K19" s="1">
        <v>3.1237999999999998E-2</v>
      </c>
      <c r="L19" s="1">
        <v>6.2482999999999997E-2</v>
      </c>
      <c r="M19" s="1">
        <v>0.124824</v>
      </c>
      <c r="N19" s="1">
        <v>0.25031799999999998</v>
      </c>
      <c r="O19" s="1">
        <v>0.50036599999999998</v>
      </c>
      <c r="Q19" s="2" t="s">
        <v>30</v>
      </c>
      <c r="R19" s="1">
        <v>2.8E-5</v>
      </c>
      <c r="S19" s="1">
        <v>5.5999999999999999E-5</v>
      </c>
      <c r="T19" s="1">
        <v>1.35E-4</v>
      </c>
      <c r="U19" s="1">
        <v>2.6600000000000001E-4</v>
      </c>
      <c r="V19" s="1">
        <v>4.3199999999999998E-4</v>
      </c>
      <c r="W19" s="1">
        <v>7.85E-4</v>
      </c>
      <c r="X19" s="1">
        <v>1.934E-3</v>
      </c>
      <c r="Y19" s="1">
        <v>6.6179999999999998E-3</v>
      </c>
      <c r="Z19" s="1">
        <v>1.4822999999999999E-2</v>
      </c>
      <c r="AA19" s="1">
        <v>3.2016000000000003E-2</v>
      </c>
      <c r="AB19" s="1">
        <v>6.5507999999999997E-2</v>
      </c>
      <c r="AC19" s="1">
        <v>0.129137</v>
      </c>
    </row>
    <row r="20" spans="1:29" x14ac:dyDescent="0.3">
      <c r="A20" t="s">
        <v>44</v>
      </c>
      <c r="C20" s="2" t="s">
        <v>2</v>
      </c>
      <c r="D20" s="1">
        <v>2.34E-4</v>
      </c>
      <c r="E20" s="1">
        <v>5.4199999999999995E-4</v>
      </c>
      <c r="F20" s="1">
        <v>9.7400000000000004E-4</v>
      </c>
      <c r="G20" s="1">
        <v>2.0349999999999999E-3</v>
      </c>
      <c r="H20" s="1">
        <v>3.862E-3</v>
      </c>
      <c r="I20" s="1">
        <v>7.502E-3</v>
      </c>
      <c r="J20" s="1">
        <v>1.5349E-2</v>
      </c>
      <c r="K20" s="1">
        <v>3.0779999999999998E-2</v>
      </c>
      <c r="L20" s="1">
        <v>6.1582999999999999E-2</v>
      </c>
      <c r="M20" s="1">
        <v>0.122845</v>
      </c>
      <c r="N20" s="1">
        <v>0.245699</v>
      </c>
      <c r="O20" s="1">
        <v>0.49449599999999999</v>
      </c>
      <c r="Q20" s="2" t="s">
        <v>2</v>
      </c>
      <c r="R20" s="1">
        <v>2.6999999999999999E-5</v>
      </c>
      <c r="S20" s="1">
        <v>5.1E-5</v>
      </c>
      <c r="T20" s="1">
        <v>1.34E-4</v>
      </c>
      <c r="U20" s="1">
        <v>3.0600000000000001E-4</v>
      </c>
      <c r="V20" s="1">
        <v>4.3300000000000001E-4</v>
      </c>
      <c r="W20" s="1">
        <v>8.3500000000000002E-4</v>
      </c>
      <c r="X20" s="1">
        <v>2.6589999999999999E-3</v>
      </c>
      <c r="Y20" s="1">
        <v>7.5620000000000001E-3</v>
      </c>
      <c r="Z20" s="1">
        <v>1.6785999999999999E-2</v>
      </c>
      <c r="AA20" s="1">
        <v>3.3415E-2</v>
      </c>
      <c r="AB20" s="1">
        <v>6.9427000000000003E-2</v>
      </c>
      <c r="AC20" s="1">
        <v>0.137736</v>
      </c>
    </row>
    <row r="21" spans="1:29" x14ac:dyDescent="0.3">
      <c r="A21" t="s">
        <v>44</v>
      </c>
      <c r="C21" s="2" t="s">
        <v>31</v>
      </c>
      <c r="D21" s="1">
        <v>2.5900000000000001E-4</v>
      </c>
      <c r="E21" s="1">
        <v>4.86E-4</v>
      </c>
      <c r="F21" s="1">
        <v>1.0330000000000001E-3</v>
      </c>
      <c r="G21" s="1">
        <v>1.9220000000000001E-3</v>
      </c>
      <c r="H21" s="1">
        <v>3.705E-3</v>
      </c>
      <c r="I21" s="1">
        <v>7.2269999999999999E-3</v>
      </c>
      <c r="J21" s="1">
        <v>1.5342E-2</v>
      </c>
      <c r="K21" s="1">
        <v>3.0374000000000002E-2</v>
      </c>
      <c r="L21" s="1">
        <v>5.9532000000000002E-2</v>
      </c>
      <c r="M21" s="1">
        <v>0.11853900000000001</v>
      </c>
      <c r="N21" s="1">
        <v>0.237984</v>
      </c>
      <c r="O21" s="1">
        <v>0.47729199999999999</v>
      </c>
      <c r="Q21" s="2" t="s">
        <v>31</v>
      </c>
      <c r="R21" s="1">
        <v>2.9E-5</v>
      </c>
      <c r="S21" s="1">
        <v>6.9999999999999994E-5</v>
      </c>
      <c r="T21" s="1">
        <v>1.46E-4</v>
      </c>
      <c r="U21" s="1">
        <v>2.9999999999999997E-4</v>
      </c>
      <c r="V21" s="1">
        <v>4.3899999999999999E-4</v>
      </c>
      <c r="W21" s="1">
        <v>8.7500000000000002E-4</v>
      </c>
      <c r="X21" s="1">
        <v>2.513E-3</v>
      </c>
      <c r="Y21" s="1">
        <v>9.2589999999999999E-3</v>
      </c>
      <c r="Z21" s="1">
        <v>1.6822E-2</v>
      </c>
      <c r="AA21" s="1">
        <v>3.6914000000000002E-2</v>
      </c>
      <c r="AB21" s="1">
        <v>7.4381000000000003E-2</v>
      </c>
      <c r="AC21" s="1">
        <v>0.150204</v>
      </c>
    </row>
    <row r="22" spans="1:29" x14ac:dyDescent="0.3">
      <c r="A22" t="s">
        <v>44</v>
      </c>
      <c r="C22" s="2" t="s">
        <v>32</v>
      </c>
      <c r="D22" s="1">
        <v>2.32E-4</v>
      </c>
      <c r="E22" s="1">
        <v>4.2900000000000002E-4</v>
      </c>
      <c r="F22" s="1">
        <v>8.9099999999999997E-4</v>
      </c>
      <c r="G22" s="1">
        <v>1.818E-3</v>
      </c>
      <c r="H22" s="1">
        <v>3.5230000000000001E-3</v>
      </c>
      <c r="I22" s="1">
        <v>6.9950000000000003E-3</v>
      </c>
      <c r="J22" s="1">
        <v>1.4617E-2</v>
      </c>
      <c r="K22" s="1">
        <v>2.8323000000000001E-2</v>
      </c>
      <c r="L22" s="1">
        <v>5.7062000000000002E-2</v>
      </c>
      <c r="M22" s="1">
        <v>0.11376699999999999</v>
      </c>
      <c r="N22" s="1">
        <v>0.226405</v>
      </c>
      <c r="O22" s="1">
        <v>0.45432600000000001</v>
      </c>
      <c r="Q22" s="2" t="s">
        <v>32</v>
      </c>
      <c r="R22" s="1">
        <v>3.6000000000000001E-5</v>
      </c>
      <c r="S22" s="1">
        <v>6.3E-5</v>
      </c>
      <c r="T22" s="1">
        <v>1.4300000000000001E-4</v>
      </c>
      <c r="U22" s="1">
        <v>3.6000000000000002E-4</v>
      </c>
      <c r="V22" s="1">
        <v>4.8000000000000001E-4</v>
      </c>
      <c r="W22" s="1">
        <v>9.7999999999999997E-4</v>
      </c>
      <c r="X22" s="1">
        <v>2.9870000000000001E-3</v>
      </c>
      <c r="Y22" s="1">
        <v>8.3940000000000004E-3</v>
      </c>
      <c r="Z22" s="1">
        <v>1.9351E-2</v>
      </c>
      <c r="AA22" s="1">
        <v>3.7581999999999997E-2</v>
      </c>
      <c r="AB22" s="1">
        <v>7.9934000000000005E-2</v>
      </c>
      <c r="AC22" s="1">
        <v>0.153367</v>
      </c>
    </row>
    <row r="23" spans="1:29" x14ac:dyDescent="0.3">
      <c r="A23" t="s">
        <v>44</v>
      </c>
      <c r="C23" s="2" t="s">
        <v>33</v>
      </c>
      <c r="D23" s="1">
        <v>2.12E-4</v>
      </c>
      <c r="E23" s="1">
        <v>4.2499999999999998E-4</v>
      </c>
      <c r="F23" s="1">
        <v>8.52E-4</v>
      </c>
      <c r="G23" s="1">
        <v>1.7669999999999999E-3</v>
      </c>
      <c r="H23" s="1">
        <v>3.1900000000000001E-3</v>
      </c>
      <c r="I23" s="1">
        <v>6.6010000000000001E-3</v>
      </c>
      <c r="J23" s="1">
        <v>1.2884E-2</v>
      </c>
      <c r="K23" s="1">
        <v>2.6408999999999998E-2</v>
      </c>
      <c r="L23" s="1">
        <v>5.2807E-2</v>
      </c>
      <c r="M23" s="1">
        <v>0.105837</v>
      </c>
      <c r="N23" s="1">
        <v>0.209317</v>
      </c>
      <c r="O23" s="1">
        <v>0.42334699999999997</v>
      </c>
      <c r="Q23" s="2" t="s">
        <v>33</v>
      </c>
      <c r="R23" s="1">
        <v>3.1000000000000001E-5</v>
      </c>
      <c r="S23" s="1">
        <v>6.7999999999999999E-5</v>
      </c>
      <c r="T23" s="1">
        <v>1.94E-4</v>
      </c>
      <c r="U23" s="1">
        <v>3.4699999999999998E-4</v>
      </c>
      <c r="V23" s="1">
        <v>4.95E-4</v>
      </c>
      <c r="W23" s="1">
        <v>1.0189999999999999E-3</v>
      </c>
      <c r="X23" s="1">
        <v>2.663E-3</v>
      </c>
      <c r="Y23" s="1">
        <v>8.4729999999999996E-3</v>
      </c>
      <c r="Z23" s="1">
        <v>2.0650999999999999E-2</v>
      </c>
      <c r="AA23" s="1">
        <v>4.1116E-2</v>
      </c>
      <c r="AB23" s="1">
        <v>8.6605000000000001E-2</v>
      </c>
      <c r="AC23" s="1">
        <v>0.16624</v>
      </c>
    </row>
    <row r="24" spans="1:29" x14ac:dyDescent="0.3">
      <c r="A24" t="s">
        <v>44</v>
      </c>
      <c r="C24" s="2" t="s">
        <v>34</v>
      </c>
      <c r="D24" s="1">
        <v>1.83E-4</v>
      </c>
      <c r="E24" s="1">
        <v>4.0099999999999999E-4</v>
      </c>
      <c r="F24" s="1">
        <v>7.6199999999999998E-4</v>
      </c>
      <c r="G24" s="1">
        <v>1.529E-3</v>
      </c>
      <c r="H24" s="1">
        <v>2.9840000000000001E-3</v>
      </c>
      <c r="I24" s="1">
        <v>5.9459999999999999E-3</v>
      </c>
      <c r="J24" s="1">
        <v>1.1786E-2</v>
      </c>
      <c r="K24" s="1">
        <v>2.4212999999999998E-2</v>
      </c>
      <c r="L24" s="1">
        <v>4.7917000000000001E-2</v>
      </c>
      <c r="M24" s="1">
        <v>9.5880000000000007E-2</v>
      </c>
      <c r="N24" s="1">
        <v>0.194134</v>
      </c>
      <c r="O24" s="1">
        <v>0.38491300000000001</v>
      </c>
      <c r="Q24" s="2" t="s">
        <v>34</v>
      </c>
      <c r="R24" s="1">
        <v>3.3000000000000003E-5</v>
      </c>
      <c r="S24" s="1">
        <v>6.7000000000000002E-5</v>
      </c>
      <c r="T24" s="1">
        <v>1.4799999999999999E-4</v>
      </c>
      <c r="U24" s="1">
        <v>3.8099999999999999E-4</v>
      </c>
      <c r="V24" s="1">
        <v>5.4199999999999995E-4</v>
      </c>
      <c r="W24" s="1">
        <v>1.114E-3</v>
      </c>
      <c r="X24" s="1">
        <v>2.539E-3</v>
      </c>
      <c r="Y24" s="1">
        <v>9.5739999999999992E-3</v>
      </c>
      <c r="Z24" s="1">
        <v>2.1694000000000001E-2</v>
      </c>
      <c r="AA24" s="1">
        <v>4.1038999999999999E-2</v>
      </c>
      <c r="AB24" s="1">
        <v>8.8148000000000004E-2</v>
      </c>
      <c r="AC24" s="1">
        <v>0.17748700000000001</v>
      </c>
    </row>
    <row r="25" spans="1:29" x14ac:dyDescent="0.3">
      <c r="A25" t="s">
        <v>44</v>
      </c>
      <c r="C25" s="2" t="s">
        <v>35</v>
      </c>
      <c r="D25" s="1">
        <v>2.04E-4</v>
      </c>
      <c r="E25" s="1">
        <v>3.2400000000000001E-4</v>
      </c>
      <c r="F25" s="1">
        <v>6.8800000000000003E-4</v>
      </c>
      <c r="G25" s="1">
        <v>1.3439999999999999E-3</v>
      </c>
      <c r="H25" s="1">
        <v>2.6679999999999998E-3</v>
      </c>
      <c r="I25" s="1">
        <v>5.3330000000000001E-3</v>
      </c>
      <c r="J25" s="1">
        <v>1.047E-2</v>
      </c>
      <c r="K25" s="1">
        <v>2.1496000000000001E-2</v>
      </c>
      <c r="L25" s="1">
        <v>4.2466999999999998E-2</v>
      </c>
      <c r="M25" s="1">
        <v>8.5440000000000002E-2</v>
      </c>
      <c r="N25" s="1">
        <v>0.17028199999999999</v>
      </c>
      <c r="O25" s="1">
        <v>0.34112799999999999</v>
      </c>
      <c r="Q25" s="2" t="s">
        <v>35</v>
      </c>
      <c r="R25" s="1">
        <v>3.4E-5</v>
      </c>
      <c r="S25" s="1">
        <v>7.2000000000000002E-5</v>
      </c>
      <c r="T25" s="1">
        <v>1.45E-4</v>
      </c>
      <c r="U25" s="1">
        <v>3.9599999999999998E-4</v>
      </c>
      <c r="V25" s="1">
        <v>5.4799999999999998E-4</v>
      </c>
      <c r="W25" s="1">
        <v>1.1689999999999999E-3</v>
      </c>
      <c r="X25" s="1">
        <v>2.7000000000000001E-3</v>
      </c>
      <c r="Y25" s="1">
        <v>9.8910000000000005E-3</v>
      </c>
      <c r="Z25" s="1">
        <v>2.3094E-2</v>
      </c>
      <c r="AA25" s="1">
        <v>4.6138999999999999E-2</v>
      </c>
      <c r="AB25" s="1">
        <v>8.6233000000000004E-2</v>
      </c>
      <c r="AC25" s="1">
        <v>0.17513799999999999</v>
      </c>
    </row>
    <row r="26" spans="1:29" x14ac:dyDescent="0.3">
      <c r="A26" t="s">
        <v>44</v>
      </c>
      <c r="C26" s="2" t="s">
        <v>36</v>
      </c>
      <c r="D26" s="1">
        <v>1.6799999999999999E-4</v>
      </c>
      <c r="E26" s="1">
        <v>2.8299999999999999E-4</v>
      </c>
      <c r="F26" s="1">
        <v>5.6700000000000001E-4</v>
      </c>
      <c r="G26" s="1">
        <v>1.206E-3</v>
      </c>
      <c r="H26" s="1">
        <v>2.2680000000000001E-3</v>
      </c>
      <c r="I26" s="1">
        <v>4.5380000000000004E-3</v>
      </c>
      <c r="J26" s="1">
        <v>9.1909999999999995E-3</v>
      </c>
      <c r="K26" s="1">
        <v>1.8484E-2</v>
      </c>
      <c r="L26" s="1">
        <v>3.7635000000000002E-2</v>
      </c>
      <c r="M26" s="1">
        <v>7.4439000000000005E-2</v>
      </c>
      <c r="N26" s="1">
        <v>0.14983299999999999</v>
      </c>
      <c r="O26" s="1">
        <v>0.299261</v>
      </c>
      <c r="Q26" s="2" t="s">
        <v>36</v>
      </c>
      <c r="R26" s="1">
        <v>3.6999999999999998E-5</v>
      </c>
      <c r="S26" s="1">
        <v>7.6000000000000004E-5</v>
      </c>
      <c r="T26" s="1">
        <v>1.93E-4</v>
      </c>
      <c r="U26" s="1">
        <v>3.6000000000000002E-4</v>
      </c>
      <c r="V26" s="1">
        <v>5.7700000000000004E-4</v>
      </c>
      <c r="W26" s="1">
        <v>1.25E-3</v>
      </c>
      <c r="X26" s="1">
        <v>2.996E-3</v>
      </c>
      <c r="Y26" s="1">
        <v>1.0503E-2</v>
      </c>
      <c r="Z26" s="1">
        <v>2.3758999999999999E-2</v>
      </c>
      <c r="AA26" s="1">
        <v>4.7969999999999999E-2</v>
      </c>
      <c r="AB26" s="1">
        <v>9.7750000000000004E-2</v>
      </c>
      <c r="AC26" s="1">
        <v>0.18485099999999999</v>
      </c>
    </row>
    <row r="27" spans="1:29" x14ac:dyDescent="0.3">
      <c r="A27" t="s">
        <v>44</v>
      </c>
      <c r="C27" s="2" t="s">
        <v>37</v>
      </c>
      <c r="D27" s="1">
        <v>1.27E-4</v>
      </c>
      <c r="E27" s="1">
        <v>2.43E-4</v>
      </c>
      <c r="F27" s="1">
        <v>5.2300000000000003E-4</v>
      </c>
      <c r="G27" s="1">
        <v>1.0330000000000001E-3</v>
      </c>
      <c r="H27" s="1">
        <v>1.9750000000000002E-3</v>
      </c>
      <c r="I27" s="1">
        <v>3.9690000000000003E-3</v>
      </c>
      <c r="J27" s="1">
        <v>7.8659999999999997E-3</v>
      </c>
      <c r="K27" s="1">
        <v>1.5906E-2</v>
      </c>
      <c r="L27" s="1">
        <v>3.1788999999999998E-2</v>
      </c>
      <c r="M27" s="1">
        <v>6.3614000000000004E-2</v>
      </c>
      <c r="N27" s="1">
        <v>0.126994</v>
      </c>
      <c r="O27" s="1">
        <v>0.25428400000000001</v>
      </c>
      <c r="Q27" s="2" t="s">
        <v>37</v>
      </c>
      <c r="R27" s="1">
        <v>3.8000000000000002E-5</v>
      </c>
      <c r="S27" s="1">
        <v>7.6000000000000004E-5</v>
      </c>
      <c r="T27" s="1">
        <v>1.7000000000000001E-4</v>
      </c>
      <c r="U27" s="1">
        <v>3.57E-4</v>
      </c>
      <c r="V27" s="1">
        <v>5.9500000000000004E-4</v>
      </c>
      <c r="W27" s="1">
        <v>1.25E-3</v>
      </c>
      <c r="X27" s="1">
        <v>2.9729999999999999E-3</v>
      </c>
      <c r="Y27" s="1">
        <v>1.0260999999999999E-2</v>
      </c>
      <c r="Z27" s="1">
        <v>2.4962999999999999E-2</v>
      </c>
      <c r="AA27" s="1">
        <v>5.1082000000000002E-2</v>
      </c>
      <c r="AB27" s="1">
        <v>9.9247000000000002E-2</v>
      </c>
      <c r="AC27" s="1">
        <v>0.20560700000000001</v>
      </c>
    </row>
    <row r="28" spans="1:29" x14ac:dyDescent="0.3">
      <c r="A28" t="s">
        <v>44</v>
      </c>
      <c r="C28" s="2" t="s">
        <v>38</v>
      </c>
      <c r="D28" s="1">
        <v>1.0399999999999999E-4</v>
      </c>
      <c r="E28" s="1">
        <v>2.03E-4</v>
      </c>
      <c r="F28" s="1">
        <v>4.4299999999999998E-4</v>
      </c>
      <c r="G28" s="1">
        <v>8.6600000000000002E-4</v>
      </c>
      <c r="H28" s="1">
        <v>1.663E-3</v>
      </c>
      <c r="I28" s="1">
        <v>3.2720000000000002E-3</v>
      </c>
      <c r="J28" s="1">
        <v>6.548E-3</v>
      </c>
      <c r="K28" s="1">
        <v>1.3287E-2</v>
      </c>
      <c r="L28" s="1">
        <v>2.6596000000000002E-2</v>
      </c>
      <c r="M28" s="1">
        <v>5.3903E-2</v>
      </c>
      <c r="N28" s="1">
        <v>0.106193</v>
      </c>
      <c r="O28" s="1">
        <v>0.215225</v>
      </c>
      <c r="Q28" s="2" t="s">
        <v>38</v>
      </c>
      <c r="R28" s="1">
        <v>4.0000000000000003E-5</v>
      </c>
      <c r="S28" s="1">
        <v>8.1000000000000004E-5</v>
      </c>
      <c r="T28" s="1">
        <v>1.7899999999999999E-4</v>
      </c>
      <c r="U28" s="1">
        <v>4.0700000000000003E-4</v>
      </c>
      <c r="V28" s="1">
        <v>6.38E-4</v>
      </c>
      <c r="W28" s="1">
        <v>1.3799999999999999E-3</v>
      </c>
      <c r="X28" s="1">
        <v>3.1909999999999998E-3</v>
      </c>
      <c r="Y28" s="1">
        <v>1.1410999999999999E-2</v>
      </c>
      <c r="Z28" s="1">
        <v>2.6127000000000001E-2</v>
      </c>
      <c r="AA28" s="1">
        <v>5.2857000000000001E-2</v>
      </c>
      <c r="AB28" s="1">
        <v>0.106697</v>
      </c>
      <c r="AC28" s="1">
        <v>0.22300600000000001</v>
      </c>
    </row>
    <row r="29" spans="1:29" x14ac:dyDescent="0.3">
      <c r="A29" t="s">
        <v>44</v>
      </c>
      <c r="C29" s="2" t="s">
        <v>39</v>
      </c>
      <c r="D29" s="1">
        <v>8.1000000000000004E-5</v>
      </c>
      <c r="E29" s="1">
        <v>1.64E-4</v>
      </c>
      <c r="F29" s="1">
        <v>3.6099999999999999E-4</v>
      </c>
      <c r="G29" s="1">
        <v>6.9999999999999999E-4</v>
      </c>
      <c r="H29" s="1">
        <v>1.3470000000000001E-3</v>
      </c>
      <c r="I29" s="1">
        <v>2.6199999999999999E-3</v>
      </c>
      <c r="J29" s="1">
        <v>5.2579999999999997E-3</v>
      </c>
      <c r="K29" s="1">
        <v>1.0626E-2</v>
      </c>
      <c r="L29" s="1">
        <v>2.1392999999999999E-2</v>
      </c>
      <c r="M29" s="1">
        <v>4.2785999999999998E-2</v>
      </c>
      <c r="N29" s="1">
        <v>8.5412000000000002E-2</v>
      </c>
      <c r="O29" s="1">
        <v>0.170991</v>
      </c>
      <c r="Q29" s="2" t="s">
        <v>39</v>
      </c>
      <c r="R29" s="1">
        <v>4.0000000000000003E-5</v>
      </c>
      <c r="S29" s="1">
        <v>8.5000000000000006E-5</v>
      </c>
      <c r="T29" s="1">
        <v>1.8799999999999999E-4</v>
      </c>
      <c r="U29" s="1">
        <v>4.0700000000000003E-4</v>
      </c>
      <c r="V29" s="1">
        <v>6.8099999999999996E-4</v>
      </c>
      <c r="W29" s="1">
        <v>1.3979999999999999E-3</v>
      </c>
      <c r="X29" s="1">
        <v>3.261E-3</v>
      </c>
      <c r="Y29" s="1">
        <v>1.1514E-2</v>
      </c>
      <c r="Z29" s="1">
        <v>2.6868E-2</v>
      </c>
      <c r="AA29" s="1">
        <v>5.5694E-2</v>
      </c>
      <c r="AB29" s="1">
        <v>0.112646</v>
      </c>
      <c r="AC29" s="1">
        <v>0.220947</v>
      </c>
    </row>
    <row r="30" spans="1:29" x14ac:dyDescent="0.3">
      <c r="A30" t="s">
        <v>44</v>
      </c>
      <c r="C30" s="2" t="s">
        <v>40</v>
      </c>
      <c r="D30" s="1">
        <v>6.3E-5</v>
      </c>
      <c r="E30" s="1">
        <v>1.25E-4</v>
      </c>
      <c r="F30" s="1">
        <v>2.5599999999999999E-4</v>
      </c>
      <c r="G30" s="1">
        <v>5.1400000000000003E-4</v>
      </c>
      <c r="H30" s="1">
        <v>9.9299999999999996E-4</v>
      </c>
      <c r="I30" s="1">
        <v>1.98E-3</v>
      </c>
      <c r="J30" s="1">
        <v>3.9789999999999999E-3</v>
      </c>
      <c r="K30" s="1">
        <v>8.0520000000000001E-3</v>
      </c>
      <c r="L30" s="1">
        <v>1.6213999999999999E-2</v>
      </c>
      <c r="M30" s="1">
        <v>3.2316999999999999E-2</v>
      </c>
      <c r="N30" s="1">
        <v>6.4679E-2</v>
      </c>
      <c r="O30" s="1">
        <v>0.129188</v>
      </c>
      <c r="Q30" s="2" t="s">
        <v>40</v>
      </c>
      <c r="R30" s="1">
        <v>4.8000000000000001E-5</v>
      </c>
      <c r="S30" s="1">
        <v>9.1000000000000003E-5</v>
      </c>
      <c r="T30" s="1">
        <v>1.8699999999999999E-4</v>
      </c>
      <c r="U30" s="1">
        <v>4.1899999999999999E-4</v>
      </c>
      <c r="V30" s="1">
        <v>6.9800000000000005E-4</v>
      </c>
      <c r="W30" s="1">
        <v>1.4250000000000001E-3</v>
      </c>
      <c r="X30" s="1">
        <v>3.3010000000000001E-3</v>
      </c>
      <c r="Y30" s="1">
        <v>1.2337000000000001E-2</v>
      </c>
      <c r="Z30" s="1">
        <v>2.8122000000000001E-2</v>
      </c>
      <c r="AA30" s="1">
        <v>5.7688999999999997E-2</v>
      </c>
      <c r="AB30" s="1">
        <v>0.115826</v>
      </c>
      <c r="AC30" s="1">
        <v>0.23335900000000001</v>
      </c>
    </row>
    <row r="31" spans="1:29" x14ac:dyDescent="0.3">
      <c r="A31" t="s">
        <v>44</v>
      </c>
      <c r="C31" s="2" t="s">
        <v>41</v>
      </c>
      <c r="D31" s="1">
        <v>4.5000000000000003E-5</v>
      </c>
      <c r="E31" s="1">
        <v>9.1000000000000003E-5</v>
      </c>
      <c r="F31" s="1">
        <v>1.8900000000000001E-4</v>
      </c>
      <c r="G31" s="1">
        <v>4.0200000000000001E-4</v>
      </c>
      <c r="H31" s="1">
        <v>7.6800000000000002E-4</v>
      </c>
      <c r="I31" s="1">
        <v>1.5510000000000001E-3</v>
      </c>
      <c r="J31" s="1">
        <v>2.928E-3</v>
      </c>
      <c r="K31" s="1">
        <v>5.953E-3</v>
      </c>
      <c r="L31" s="1">
        <v>1.2038E-2</v>
      </c>
      <c r="M31" s="1">
        <v>2.3963999999999999E-2</v>
      </c>
      <c r="N31" s="1">
        <v>4.8195000000000002E-2</v>
      </c>
      <c r="O31" s="1">
        <v>9.6293000000000004E-2</v>
      </c>
      <c r="Q31" s="2" t="s">
        <v>41</v>
      </c>
      <c r="R31" s="1">
        <v>6.0000000000000002E-5</v>
      </c>
      <c r="S31" s="1">
        <v>9.2E-5</v>
      </c>
      <c r="T31" s="1">
        <v>2.05E-4</v>
      </c>
      <c r="U31" s="1">
        <v>4.4000000000000002E-4</v>
      </c>
      <c r="V31" s="1">
        <v>7.2400000000000003E-4</v>
      </c>
      <c r="W31" s="1">
        <v>1.5380000000000001E-3</v>
      </c>
      <c r="X31" s="1">
        <v>3.5460000000000001E-3</v>
      </c>
      <c r="Y31" s="1">
        <v>1.3058999999999999E-2</v>
      </c>
      <c r="Z31" s="1">
        <v>2.8496E-2</v>
      </c>
      <c r="AA31" s="1">
        <v>5.9798999999999998E-2</v>
      </c>
      <c r="AB31" s="1">
        <v>0.122188</v>
      </c>
      <c r="AC31" s="1">
        <v>0.23588300000000001</v>
      </c>
    </row>
    <row r="32" spans="1:29" x14ac:dyDescent="0.3">
      <c r="A32" t="s">
        <v>44</v>
      </c>
      <c r="C32" s="2" t="s">
        <v>1</v>
      </c>
      <c r="D32" s="1">
        <f>AVERAGE(D6:D31)</f>
        <v>1.6680769230769228E-4</v>
      </c>
      <c r="E32" s="1">
        <f t="shared" ref="E32:O32" si="0">AVERAGE(E6:E31)</f>
        <v>3.3476923076923077E-4</v>
      </c>
      <c r="F32" s="1">
        <f t="shared" si="0"/>
        <v>6.7661538461538467E-4</v>
      </c>
      <c r="G32" s="1">
        <f t="shared" si="0"/>
        <v>1.3706923076923076E-3</v>
      </c>
      <c r="H32" s="1">
        <f t="shared" si="0"/>
        <v>2.6413076923076919E-3</v>
      </c>
      <c r="I32" s="1">
        <f t="shared" si="0"/>
        <v>5.2156538461538473E-3</v>
      </c>
      <c r="J32" s="1">
        <f t="shared" si="0"/>
        <v>1.0484153846153846E-2</v>
      </c>
      <c r="K32" s="1">
        <f t="shared" si="0"/>
        <v>2.1098653846153843E-2</v>
      </c>
      <c r="L32" s="1">
        <f t="shared" si="0"/>
        <v>4.2156615384615383E-2</v>
      </c>
      <c r="M32" s="1">
        <f t="shared" si="0"/>
        <v>8.4311615384615374E-2</v>
      </c>
      <c r="N32" s="1">
        <f t="shared" si="0"/>
        <v>0.16871349999999999</v>
      </c>
      <c r="O32" s="1">
        <f t="shared" si="0"/>
        <v>0.33777873076923076</v>
      </c>
      <c r="Q32" s="2" t="s">
        <v>1</v>
      </c>
      <c r="R32" s="1">
        <f t="shared" ref="R32:AC32" si="1">AVERAGE(R6:R31)</f>
        <v>2.519230769230769E-5</v>
      </c>
      <c r="S32" s="1">
        <f t="shared" si="1"/>
        <v>5.0807692307692304E-5</v>
      </c>
      <c r="T32" s="1">
        <f t="shared" si="1"/>
        <v>1.1496153846153845E-4</v>
      </c>
      <c r="U32" s="1">
        <f t="shared" si="1"/>
        <v>2.5065384615384614E-4</v>
      </c>
      <c r="V32" s="1">
        <f t="shared" si="1"/>
        <v>4.0480769230769238E-4</v>
      </c>
      <c r="W32" s="1">
        <f t="shared" si="1"/>
        <v>7.7473076923076909E-4</v>
      </c>
      <c r="X32" s="1">
        <f t="shared" si="1"/>
        <v>1.9155769230769228E-3</v>
      </c>
      <c r="Y32" s="1">
        <f t="shared" si="1"/>
        <v>6.7277307692307688E-3</v>
      </c>
      <c r="Z32" s="1">
        <f t="shared" si="1"/>
        <v>1.5064307692307693E-2</v>
      </c>
      <c r="AA32" s="1">
        <f t="shared" si="1"/>
        <v>3.0770461538461542E-2</v>
      </c>
      <c r="AB32" s="1">
        <f t="shared" si="1"/>
        <v>6.236026923076924E-2</v>
      </c>
      <c r="AC32" s="1">
        <f t="shared" si="1"/>
        <v>0.12388076923076922</v>
      </c>
    </row>
    <row r="33" spans="1:29" x14ac:dyDescent="0.3">
      <c r="A33" t="s">
        <v>44</v>
      </c>
    </row>
    <row r="34" spans="1:29" ht="18" x14ac:dyDescent="0.35">
      <c r="A34" t="s">
        <v>44</v>
      </c>
      <c r="C34" s="8" t="s">
        <v>45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10"/>
    </row>
    <row r="35" spans="1:29" ht="18" x14ac:dyDescent="0.35">
      <c r="A35" t="s">
        <v>44</v>
      </c>
      <c r="C35" s="5" t="s">
        <v>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7"/>
      <c r="Q35" s="5" t="s">
        <v>42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7"/>
    </row>
    <row r="36" spans="1:29" x14ac:dyDescent="0.3">
      <c r="A36" t="s">
        <v>44</v>
      </c>
      <c r="C36" s="2" t="s">
        <v>16</v>
      </c>
      <c r="D36" s="2" t="s">
        <v>12</v>
      </c>
      <c r="E36" s="2" t="s">
        <v>13</v>
      </c>
      <c r="F36" s="2" t="s">
        <v>14</v>
      </c>
      <c r="G36" s="2" t="s">
        <v>15</v>
      </c>
      <c r="H36" s="2" t="s">
        <v>4</v>
      </c>
      <c r="I36" s="2" t="s">
        <v>5</v>
      </c>
      <c r="J36" s="2" t="s">
        <v>6</v>
      </c>
      <c r="K36" s="2" t="s">
        <v>7</v>
      </c>
      <c r="L36" s="2" t="s">
        <v>8</v>
      </c>
      <c r="M36" s="2" t="s">
        <v>9</v>
      </c>
      <c r="N36" s="2" t="s">
        <v>10</v>
      </c>
      <c r="O36" s="2" t="s">
        <v>11</v>
      </c>
      <c r="Q36" s="2" t="s">
        <v>16</v>
      </c>
      <c r="R36" s="2" t="s">
        <v>12</v>
      </c>
      <c r="S36" s="2" t="s">
        <v>13</v>
      </c>
      <c r="T36" s="2" t="s">
        <v>14</v>
      </c>
      <c r="U36" s="2" t="s">
        <v>15</v>
      </c>
      <c r="V36" s="2" t="s">
        <v>4</v>
      </c>
      <c r="W36" s="2" t="s">
        <v>5</v>
      </c>
      <c r="X36" s="2" t="s">
        <v>6</v>
      </c>
      <c r="Y36" s="2" t="s">
        <v>7</v>
      </c>
      <c r="Z36" s="2" t="s">
        <v>8</v>
      </c>
      <c r="AA36" s="2" t="s">
        <v>9</v>
      </c>
      <c r="AB36" s="2" t="s">
        <v>10</v>
      </c>
      <c r="AC36" s="2" t="s">
        <v>11</v>
      </c>
    </row>
    <row r="37" spans="1:29" x14ac:dyDescent="0.3">
      <c r="A37" t="s">
        <v>44</v>
      </c>
      <c r="C37" s="2" t="s">
        <v>17</v>
      </c>
      <c r="D37" s="1">
        <v>5.8E-5</v>
      </c>
      <c r="E37" s="1">
        <v>1.26E-4</v>
      </c>
      <c r="F37" s="1">
        <v>2.5300000000000002E-4</v>
      </c>
      <c r="G37" s="1">
        <v>5.0600000000000005E-4</v>
      </c>
      <c r="H37" s="1">
        <v>9.8400000000000007E-4</v>
      </c>
      <c r="I37" s="1">
        <v>1.869E-3</v>
      </c>
      <c r="J37" s="1">
        <v>3.7620000000000002E-3</v>
      </c>
      <c r="K37" s="1">
        <v>7.5820000000000002E-3</v>
      </c>
      <c r="L37" s="1">
        <v>1.5545E-2</v>
      </c>
      <c r="M37" s="1">
        <v>3.0793999999999998E-2</v>
      </c>
      <c r="N37" s="1">
        <v>6.0928000000000003E-2</v>
      </c>
      <c r="O37" s="1">
        <v>0.12284399999999999</v>
      </c>
      <c r="Q37" s="2" t="s">
        <v>17</v>
      </c>
      <c r="R37" s="1">
        <v>1.9999999999999999E-6</v>
      </c>
      <c r="S37" s="1">
        <v>5.0000000000000004E-6</v>
      </c>
      <c r="T37" s="1">
        <v>7.9999999999999996E-6</v>
      </c>
      <c r="U37" s="1">
        <v>1.9000000000000001E-5</v>
      </c>
      <c r="V37" s="1">
        <v>3.0000000000000001E-5</v>
      </c>
      <c r="W37" s="1">
        <v>5.5999999999999999E-5</v>
      </c>
      <c r="X37" s="1">
        <v>1.3899999999999999E-4</v>
      </c>
      <c r="Y37" s="1">
        <v>4.4200000000000001E-4</v>
      </c>
      <c r="Z37" s="1">
        <v>1.0610000000000001E-3</v>
      </c>
      <c r="AA37" s="1">
        <v>2.2409999999999999E-3</v>
      </c>
      <c r="AB37" s="1">
        <v>4.5630000000000002E-3</v>
      </c>
      <c r="AC37" s="1">
        <v>8.5190000000000005E-3</v>
      </c>
    </row>
    <row r="38" spans="1:29" x14ac:dyDescent="0.3">
      <c r="A38" t="s">
        <v>44</v>
      </c>
      <c r="C38" s="2" t="s">
        <v>18</v>
      </c>
      <c r="D38" s="1">
        <v>8.7999999999999998E-5</v>
      </c>
      <c r="E38" s="1">
        <v>1.6899999999999999E-4</v>
      </c>
      <c r="F38" s="1">
        <v>3.3799999999999998E-4</v>
      </c>
      <c r="G38" s="1">
        <v>6.8400000000000004E-4</v>
      </c>
      <c r="H38" s="1">
        <v>1.3179999999999999E-3</v>
      </c>
      <c r="I38" s="1">
        <v>2.503E-3</v>
      </c>
      <c r="J38" s="1">
        <v>5.0359999999999997E-3</v>
      </c>
      <c r="K38" s="1">
        <v>1.0123999999999999E-2</v>
      </c>
      <c r="L38" s="1">
        <v>2.0369000000000002E-2</v>
      </c>
      <c r="M38" s="1">
        <v>4.0569000000000001E-2</v>
      </c>
      <c r="N38" s="1">
        <v>8.1341999999999998E-2</v>
      </c>
      <c r="O38" s="1">
        <v>0.163357</v>
      </c>
      <c r="Q38" s="2" t="s">
        <v>18</v>
      </c>
      <c r="R38" s="1">
        <v>5.0000000000000004E-6</v>
      </c>
      <c r="S38" s="1">
        <v>6.9999999999999999E-6</v>
      </c>
      <c r="T38" s="1">
        <v>1.5E-5</v>
      </c>
      <c r="U38" s="1">
        <v>3.8999999999999999E-5</v>
      </c>
      <c r="V38" s="1">
        <v>5.7000000000000003E-5</v>
      </c>
      <c r="W38" s="1">
        <v>1.2E-4</v>
      </c>
      <c r="X38" s="1">
        <v>3.3399999999999999E-4</v>
      </c>
      <c r="Y38" s="1">
        <v>8.7699999999999996E-4</v>
      </c>
      <c r="Z38" s="1">
        <v>2.0560000000000001E-3</v>
      </c>
      <c r="AA38" s="1">
        <v>4.3550000000000004E-3</v>
      </c>
      <c r="AB38" s="1">
        <v>9.1079999999999998E-3</v>
      </c>
      <c r="AC38" s="1">
        <v>1.8305999999999999E-2</v>
      </c>
    </row>
    <row r="39" spans="1:29" x14ac:dyDescent="0.3">
      <c r="A39" t="s">
        <v>44</v>
      </c>
      <c r="C39" s="2" t="s">
        <v>19</v>
      </c>
      <c r="D39" s="1">
        <v>9.6000000000000002E-5</v>
      </c>
      <c r="E39" s="1">
        <v>2.13E-4</v>
      </c>
      <c r="F39" s="1">
        <v>4.2099999999999999E-4</v>
      </c>
      <c r="G39" s="1">
        <v>8.4699999999999999E-4</v>
      </c>
      <c r="H39" s="1">
        <v>1.6429999999999999E-3</v>
      </c>
      <c r="I39" s="1">
        <v>3.1089999999999998E-3</v>
      </c>
      <c r="J39" s="1">
        <v>6.3660000000000001E-3</v>
      </c>
      <c r="K39" s="1">
        <v>1.2619E-2</v>
      </c>
      <c r="L39" s="1">
        <v>2.5321E-2</v>
      </c>
      <c r="M39" s="1">
        <v>5.0479000000000003E-2</v>
      </c>
      <c r="N39" s="1">
        <v>0.10187599999999999</v>
      </c>
      <c r="O39" s="1">
        <v>0.201959</v>
      </c>
      <c r="Q39" s="2" t="s">
        <v>19</v>
      </c>
      <c r="R39" s="1">
        <v>5.0000000000000004E-6</v>
      </c>
      <c r="S39" s="1">
        <v>1.1E-5</v>
      </c>
      <c r="T39" s="1">
        <v>3.0000000000000001E-5</v>
      </c>
      <c r="U39" s="1">
        <v>4.6E-5</v>
      </c>
      <c r="V39" s="1">
        <v>9.2E-5</v>
      </c>
      <c r="W39" s="1">
        <v>1.66E-4</v>
      </c>
      <c r="X39" s="1">
        <v>4.15E-4</v>
      </c>
      <c r="Y39" s="1">
        <v>1.639E-3</v>
      </c>
      <c r="Z39" s="1">
        <v>3.3800000000000002E-3</v>
      </c>
      <c r="AA39" s="1">
        <v>6.7739999999999996E-3</v>
      </c>
      <c r="AB39" s="1">
        <v>1.4409999999999999E-2</v>
      </c>
      <c r="AC39" s="1">
        <v>2.7487999999999999E-2</v>
      </c>
    </row>
    <row r="40" spans="1:29" x14ac:dyDescent="0.3">
      <c r="A40" t="s">
        <v>44</v>
      </c>
      <c r="C40" s="2" t="s">
        <v>20</v>
      </c>
      <c r="D40" s="1">
        <v>1.17E-4</v>
      </c>
      <c r="E40" s="1">
        <v>2.6400000000000002E-4</v>
      </c>
      <c r="F40" s="1">
        <v>5.1000000000000004E-4</v>
      </c>
      <c r="G40" s="1">
        <v>1.0200000000000001E-3</v>
      </c>
      <c r="H40" s="1">
        <v>1.9849999999999998E-3</v>
      </c>
      <c r="I40" s="1">
        <v>3.7559999999999998E-3</v>
      </c>
      <c r="J40" s="1">
        <v>7.5329999999999998E-3</v>
      </c>
      <c r="K40" s="1">
        <v>1.5188E-2</v>
      </c>
      <c r="L40" s="1">
        <v>3.0276999999999998E-2</v>
      </c>
      <c r="M40" s="1">
        <v>6.0758E-2</v>
      </c>
      <c r="N40" s="1">
        <v>0.121282</v>
      </c>
      <c r="O40" s="1">
        <v>0.24365800000000001</v>
      </c>
      <c r="Q40" s="2" t="s">
        <v>20</v>
      </c>
      <c r="R40" s="1">
        <v>7.9999999999999996E-6</v>
      </c>
      <c r="S40" s="1">
        <v>1.5E-5</v>
      </c>
      <c r="T40" s="1">
        <v>3.1999999999999999E-5</v>
      </c>
      <c r="U40" s="1">
        <v>6.0999999999999999E-5</v>
      </c>
      <c r="V40" s="1">
        <v>1.17E-4</v>
      </c>
      <c r="W40" s="1">
        <v>2.1699999999999999E-4</v>
      </c>
      <c r="X40" s="1">
        <v>5.6999999999999998E-4</v>
      </c>
      <c r="Y40" s="1">
        <v>2.2769999999999999E-3</v>
      </c>
      <c r="Z40" s="1">
        <v>4.2909999999999997E-3</v>
      </c>
      <c r="AA40" s="1">
        <v>8.5009999999999999E-3</v>
      </c>
      <c r="AB40" s="1">
        <v>1.8353999999999999E-2</v>
      </c>
      <c r="AC40" s="1">
        <v>3.6782000000000002E-2</v>
      </c>
    </row>
    <row r="41" spans="1:29" x14ac:dyDescent="0.3">
      <c r="A41" t="s">
        <v>44</v>
      </c>
      <c r="C41" s="2" t="s">
        <v>21</v>
      </c>
      <c r="D41" s="1">
        <v>1.4200000000000001E-4</v>
      </c>
      <c r="E41" s="1">
        <v>3.1700000000000001E-4</v>
      </c>
      <c r="F41" s="1">
        <v>6.02E-4</v>
      </c>
      <c r="G41" s="1">
        <v>1.2149999999999999E-3</v>
      </c>
      <c r="H41" s="1">
        <v>2.3470000000000001E-3</v>
      </c>
      <c r="I41" s="1">
        <v>4.4149999999999997E-3</v>
      </c>
      <c r="J41" s="1">
        <v>8.9630000000000005E-3</v>
      </c>
      <c r="K41" s="1">
        <v>1.7812999999999999E-2</v>
      </c>
      <c r="L41" s="1">
        <v>3.5763000000000003E-2</v>
      </c>
      <c r="M41" s="1">
        <v>7.1466000000000002E-2</v>
      </c>
      <c r="N41" s="1">
        <v>0.14382400000000001</v>
      </c>
      <c r="O41" s="1">
        <v>0.28580100000000003</v>
      </c>
      <c r="Q41" s="2" t="s">
        <v>21</v>
      </c>
      <c r="R41" s="1">
        <v>1.0000000000000001E-5</v>
      </c>
      <c r="S41" s="1">
        <v>2.1999999999999999E-5</v>
      </c>
      <c r="T41" s="1">
        <v>4.1E-5</v>
      </c>
      <c r="U41" s="1">
        <v>7.4999999999999993E-5</v>
      </c>
      <c r="V41" s="1">
        <v>1.46E-4</v>
      </c>
      <c r="W41" s="1">
        <v>2.7599999999999999E-4</v>
      </c>
      <c r="X41" s="1">
        <v>6.7500000000000004E-4</v>
      </c>
      <c r="Y41" s="1">
        <v>2.284E-3</v>
      </c>
      <c r="Z41" s="1">
        <v>5.7409999999999996E-3</v>
      </c>
      <c r="AA41" s="1">
        <v>1.1339999999999999E-2</v>
      </c>
      <c r="AB41" s="1">
        <v>2.3074999999999998E-2</v>
      </c>
      <c r="AC41" s="1">
        <v>4.6668000000000001E-2</v>
      </c>
    </row>
    <row r="42" spans="1:29" x14ac:dyDescent="0.3">
      <c r="A42" t="s">
        <v>44</v>
      </c>
      <c r="C42" s="2" t="s">
        <v>22</v>
      </c>
      <c r="D42" s="1">
        <v>1.9000000000000001E-4</v>
      </c>
      <c r="E42" s="1">
        <v>3.7100000000000002E-4</v>
      </c>
      <c r="F42" s="1">
        <v>6.9200000000000002E-4</v>
      </c>
      <c r="G42" s="1">
        <v>1.4109999999999999E-3</v>
      </c>
      <c r="H42" s="1">
        <v>2.6029999999999998E-3</v>
      </c>
      <c r="I42" s="1">
        <v>5.1500000000000001E-3</v>
      </c>
      <c r="J42" s="1">
        <v>1.0262E-2</v>
      </c>
      <c r="K42" s="1">
        <v>2.0667000000000001E-2</v>
      </c>
      <c r="L42" s="1">
        <v>4.1466000000000003E-2</v>
      </c>
      <c r="M42" s="1">
        <v>8.3473000000000006E-2</v>
      </c>
      <c r="N42" s="1">
        <v>0.19589100000000001</v>
      </c>
      <c r="O42" s="1">
        <v>0.331486</v>
      </c>
      <c r="Q42" s="2" t="s">
        <v>22</v>
      </c>
      <c r="R42" s="1">
        <v>1.2E-5</v>
      </c>
      <c r="S42" s="1">
        <v>2.3E-5</v>
      </c>
      <c r="T42" s="1">
        <v>5.7000000000000003E-5</v>
      </c>
      <c r="U42" s="1">
        <v>9.1000000000000003E-5</v>
      </c>
      <c r="V42" s="1">
        <v>1.64E-4</v>
      </c>
      <c r="W42" s="1">
        <v>3.3300000000000002E-4</v>
      </c>
      <c r="X42" s="1">
        <v>1.0280000000000001E-3</v>
      </c>
      <c r="Y42" s="1">
        <v>2.9729999999999999E-3</v>
      </c>
      <c r="Z42" s="1">
        <v>6.3090000000000004E-3</v>
      </c>
      <c r="AA42" s="1">
        <v>1.345E-2</v>
      </c>
      <c r="AB42" s="1">
        <v>3.0685E-2</v>
      </c>
      <c r="AC42" s="1">
        <v>5.4507E-2</v>
      </c>
    </row>
    <row r="43" spans="1:29" x14ac:dyDescent="0.3">
      <c r="A43" t="s">
        <v>44</v>
      </c>
      <c r="C43" s="2" t="s">
        <v>23</v>
      </c>
      <c r="D43" s="1">
        <v>1.85E-4</v>
      </c>
      <c r="E43" s="1">
        <v>4.0099999999999999E-4</v>
      </c>
      <c r="F43" s="1">
        <v>8.1099999999999998E-4</v>
      </c>
      <c r="G43" s="1">
        <v>1.544E-3</v>
      </c>
      <c r="H43" s="1">
        <v>2.9260000000000002E-3</v>
      </c>
      <c r="I43" s="1">
        <v>5.7600000000000004E-3</v>
      </c>
      <c r="J43" s="1">
        <v>1.1698E-2</v>
      </c>
      <c r="K43" s="1">
        <v>2.3422999999999999E-2</v>
      </c>
      <c r="L43" s="1">
        <v>4.6855000000000001E-2</v>
      </c>
      <c r="M43" s="1">
        <v>9.3579999999999997E-2</v>
      </c>
      <c r="N43" s="1">
        <v>0.18812999999999999</v>
      </c>
      <c r="O43" s="1">
        <v>0.37393700000000002</v>
      </c>
      <c r="Q43" s="2" t="s">
        <v>23</v>
      </c>
      <c r="R43" s="1">
        <v>1.2999999999999999E-5</v>
      </c>
      <c r="S43" s="1">
        <v>3.3000000000000003E-5</v>
      </c>
      <c r="T43" s="1">
        <v>5.8E-5</v>
      </c>
      <c r="U43" s="1">
        <v>1E-4</v>
      </c>
      <c r="V43" s="1">
        <v>1.9799999999999999E-4</v>
      </c>
      <c r="W43" s="1">
        <v>3.9599999999999998E-4</v>
      </c>
      <c r="X43" s="1">
        <v>1.2340000000000001E-3</v>
      </c>
      <c r="Y43" s="1">
        <v>3.1350000000000002E-3</v>
      </c>
      <c r="Z43" s="1">
        <v>7.8750000000000001E-3</v>
      </c>
      <c r="AA43" s="1">
        <v>1.5987000000000001E-2</v>
      </c>
      <c r="AB43" s="1">
        <v>3.3522999999999997E-2</v>
      </c>
      <c r="AC43" s="1">
        <v>6.2031000000000003E-2</v>
      </c>
    </row>
    <row r="44" spans="1:29" x14ac:dyDescent="0.3">
      <c r="A44" t="s">
        <v>44</v>
      </c>
      <c r="C44" s="2" t="s">
        <v>24</v>
      </c>
      <c r="D44" s="1">
        <v>1.95E-4</v>
      </c>
      <c r="E44" s="1">
        <v>4.5300000000000001E-4</v>
      </c>
      <c r="F44" s="1">
        <v>8.7600000000000004E-4</v>
      </c>
      <c r="G44" s="1">
        <v>1.6919999999999999E-3</v>
      </c>
      <c r="H44" s="1">
        <v>3.3660000000000001E-3</v>
      </c>
      <c r="I44" s="1">
        <v>6.4640000000000001E-3</v>
      </c>
      <c r="J44" s="1">
        <v>1.2803999999999999E-2</v>
      </c>
      <c r="K44" s="1">
        <v>2.5613E-2</v>
      </c>
      <c r="L44" s="1">
        <v>5.1472999999999998E-2</v>
      </c>
      <c r="M44" s="1">
        <v>0.102899</v>
      </c>
      <c r="N44" s="1">
        <v>0.20676900000000001</v>
      </c>
      <c r="O44" s="1">
        <v>0.41270000000000001</v>
      </c>
      <c r="Q44" s="2" t="s">
        <v>24</v>
      </c>
      <c r="R44" s="1">
        <v>1.4E-5</v>
      </c>
      <c r="S44" s="1">
        <v>2.9E-5</v>
      </c>
      <c r="T44" s="1">
        <v>6.0000000000000002E-5</v>
      </c>
      <c r="U44" s="1">
        <v>1.17E-4</v>
      </c>
      <c r="V44" s="1">
        <v>2.23E-4</v>
      </c>
      <c r="W44" s="1">
        <v>4.3600000000000003E-4</v>
      </c>
      <c r="X44" s="1">
        <v>1.065E-3</v>
      </c>
      <c r="Y44" s="1">
        <v>3.5479999999999999E-3</v>
      </c>
      <c r="Z44" s="1">
        <v>8.8500000000000002E-3</v>
      </c>
      <c r="AA44" s="1">
        <v>1.7791999999999999E-2</v>
      </c>
      <c r="AB44" s="1">
        <v>3.6366999999999997E-2</v>
      </c>
      <c r="AC44" s="1">
        <v>7.4727000000000002E-2</v>
      </c>
    </row>
    <row r="45" spans="1:29" x14ac:dyDescent="0.3">
      <c r="A45" t="s">
        <v>44</v>
      </c>
      <c r="C45" s="2" t="s">
        <v>25</v>
      </c>
      <c r="D45" s="1">
        <v>2.1900000000000001E-4</v>
      </c>
      <c r="E45" s="1">
        <v>4.5899999999999999E-4</v>
      </c>
      <c r="F45" s="1">
        <v>9.41E-4</v>
      </c>
      <c r="G45" s="1">
        <v>1.8259999999999999E-3</v>
      </c>
      <c r="H45" s="1">
        <v>3.4220000000000001E-3</v>
      </c>
      <c r="I45" s="1">
        <v>6.8259999999999996E-3</v>
      </c>
      <c r="J45" s="1">
        <v>1.3802999999999999E-2</v>
      </c>
      <c r="K45" s="1">
        <v>2.7539000000000001E-2</v>
      </c>
      <c r="L45" s="1">
        <v>5.5417000000000001E-2</v>
      </c>
      <c r="M45" s="1">
        <v>0.11106199999999999</v>
      </c>
      <c r="N45" s="1">
        <v>0.22428500000000001</v>
      </c>
      <c r="O45" s="1">
        <v>0.44126199999999999</v>
      </c>
      <c r="Q45" s="2" t="s">
        <v>25</v>
      </c>
      <c r="R45" s="1">
        <v>1.5999999999999999E-5</v>
      </c>
      <c r="S45" s="1">
        <v>3.4E-5</v>
      </c>
      <c r="T45" s="1">
        <v>7.2999999999999999E-5</v>
      </c>
      <c r="U45" s="1">
        <v>1.3200000000000001E-4</v>
      </c>
      <c r="V45" s="1">
        <v>2.4800000000000001E-4</v>
      </c>
      <c r="W45" s="1">
        <v>4.84E-4</v>
      </c>
      <c r="X45" s="1">
        <v>1.2409999999999999E-3</v>
      </c>
      <c r="Y45" s="1">
        <v>4.1799999999999997E-3</v>
      </c>
      <c r="Z45" s="1">
        <v>1.022E-2</v>
      </c>
      <c r="AA45" s="1">
        <v>2.0625000000000001E-2</v>
      </c>
      <c r="AB45" s="1">
        <v>3.9283999999999999E-2</v>
      </c>
      <c r="AC45" s="1">
        <v>8.2803000000000002E-2</v>
      </c>
    </row>
    <row r="46" spans="1:29" x14ac:dyDescent="0.3">
      <c r="A46" t="s">
        <v>44</v>
      </c>
      <c r="C46" s="2" t="s">
        <v>26</v>
      </c>
      <c r="D46" s="1">
        <v>2.24E-4</v>
      </c>
      <c r="E46" s="1">
        <v>5.0600000000000005E-4</v>
      </c>
      <c r="F46" s="1">
        <v>9.8900000000000008E-4</v>
      </c>
      <c r="G46" s="1">
        <v>1.921E-3</v>
      </c>
      <c r="H46" s="1">
        <v>3.6229999999999999E-3</v>
      </c>
      <c r="I46" s="1">
        <v>7.28E-3</v>
      </c>
      <c r="J46" s="1">
        <v>1.4527999999999999E-2</v>
      </c>
      <c r="K46" s="1">
        <v>2.8938999999999999E-2</v>
      </c>
      <c r="L46" s="1">
        <v>5.8369999999999998E-2</v>
      </c>
      <c r="M46" s="1">
        <v>0.11704199999999999</v>
      </c>
      <c r="N46" s="1">
        <v>0.23507800000000001</v>
      </c>
      <c r="O46" s="1">
        <v>0.47114899999999998</v>
      </c>
      <c r="Q46" s="2" t="s">
        <v>26</v>
      </c>
      <c r="R46" s="1">
        <v>1.8E-5</v>
      </c>
      <c r="S46" s="1">
        <v>3.6999999999999998E-5</v>
      </c>
      <c r="T46" s="1">
        <v>7.4999999999999993E-5</v>
      </c>
      <c r="U46" s="1">
        <v>1.44E-4</v>
      </c>
      <c r="V46" s="1">
        <v>2.9799999999999998E-4</v>
      </c>
      <c r="W46" s="1">
        <v>5.7200000000000003E-4</v>
      </c>
      <c r="X46" s="1">
        <v>1.299E-3</v>
      </c>
      <c r="Y46" s="1">
        <v>4.5259999999999996E-3</v>
      </c>
      <c r="Z46" s="1">
        <v>1.1299999999999999E-2</v>
      </c>
      <c r="AA46" s="1">
        <v>2.1849E-2</v>
      </c>
      <c r="AB46" s="1">
        <v>4.4641E-2</v>
      </c>
      <c r="AC46" s="1">
        <v>8.6096000000000006E-2</v>
      </c>
    </row>
    <row r="47" spans="1:29" x14ac:dyDescent="0.3">
      <c r="A47" t="s">
        <v>44</v>
      </c>
      <c r="C47" s="2" t="s">
        <v>27</v>
      </c>
      <c r="D47" s="1">
        <v>2.3599999999999999E-4</v>
      </c>
      <c r="E47" s="1">
        <v>5.0600000000000005E-4</v>
      </c>
      <c r="F47" s="1">
        <v>1.0300000000000001E-3</v>
      </c>
      <c r="G47" s="1">
        <v>1.9980000000000002E-3</v>
      </c>
      <c r="H47" s="1">
        <v>3.7829999999999999E-3</v>
      </c>
      <c r="I47" s="1">
        <v>7.6829999999999997E-3</v>
      </c>
      <c r="J47" s="1">
        <v>1.5013E-2</v>
      </c>
      <c r="K47" s="1">
        <v>3.0297000000000001E-2</v>
      </c>
      <c r="L47" s="1">
        <v>6.1591E-2</v>
      </c>
      <c r="M47" s="1">
        <v>0.121877</v>
      </c>
      <c r="N47" s="1">
        <v>0.24430299999999999</v>
      </c>
      <c r="O47" s="1">
        <v>0.48630400000000001</v>
      </c>
      <c r="Q47" s="2" t="s">
        <v>27</v>
      </c>
      <c r="R47" s="1">
        <v>1.8E-5</v>
      </c>
      <c r="S47" s="1">
        <v>4.0000000000000003E-5</v>
      </c>
      <c r="T47" s="1">
        <v>8.3999999999999995E-5</v>
      </c>
      <c r="U47" s="1">
        <v>1.6000000000000001E-4</v>
      </c>
      <c r="V47" s="1">
        <v>3.0200000000000002E-4</v>
      </c>
      <c r="W47" s="1">
        <v>7.1900000000000002E-4</v>
      </c>
      <c r="X47" s="1">
        <v>1.408E-3</v>
      </c>
      <c r="Y47" s="1">
        <v>4.9379999999999997E-3</v>
      </c>
      <c r="Z47" s="1">
        <v>1.2300999999999999E-2</v>
      </c>
      <c r="AA47" s="1">
        <v>2.5249000000000001E-2</v>
      </c>
      <c r="AB47" s="1">
        <v>4.8661000000000003E-2</v>
      </c>
      <c r="AC47" s="1">
        <v>0.101137</v>
      </c>
    </row>
    <row r="48" spans="1:29" x14ac:dyDescent="0.3">
      <c r="A48" t="s">
        <v>44</v>
      </c>
      <c r="C48" s="2" t="s">
        <v>28</v>
      </c>
      <c r="D48" s="1">
        <v>2.6800000000000001E-4</v>
      </c>
      <c r="E48" s="1">
        <v>5.4000000000000001E-4</v>
      </c>
      <c r="F48" s="1">
        <v>1.044E-3</v>
      </c>
      <c r="G48" s="1">
        <v>2.016E-3</v>
      </c>
      <c r="H48" s="1">
        <v>3.8379999999999998E-3</v>
      </c>
      <c r="I48" s="1">
        <v>8.1130000000000004E-3</v>
      </c>
      <c r="J48" s="1">
        <v>1.5455E-2</v>
      </c>
      <c r="K48" s="1">
        <v>3.0983E-2</v>
      </c>
      <c r="L48" s="1">
        <v>6.2191999999999997E-2</v>
      </c>
      <c r="M48" s="1">
        <v>0.12413200000000001</v>
      </c>
      <c r="N48" s="1">
        <v>0.248394</v>
      </c>
      <c r="O48" s="1">
        <v>0.49817400000000001</v>
      </c>
      <c r="Q48" s="2" t="s">
        <v>28</v>
      </c>
      <c r="R48" s="1">
        <v>2.3E-5</v>
      </c>
      <c r="S48" s="1">
        <v>4.5000000000000003E-5</v>
      </c>
      <c r="T48" s="1">
        <v>9.0000000000000006E-5</v>
      </c>
      <c r="U48" s="1">
        <v>1.75E-4</v>
      </c>
      <c r="V48" s="1">
        <v>3.4499999999999998E-4</v>
      </c>
      <c r="W48" s="1">
        <v>1.145E-3</v>
      </c>
      <c r="X48" s="1">
        <v>2.2539999999999999E-3</v>
      </c>
      <c r="Y48" s="1">
        <v>5.5199999999999997E-3</v>
      </c>
      <c r="Z48" s="1">
        <v>1.3528E-2</v>
      </c>
      <c r="AA48" s="1">
        <v>2.6159000000000002E-2</v>
      </c>
      <c r="AB48" s="1">
        <v>5.5120000000000002E-2</v>
      </c>
      <c r="AC48" s="1">
        <v>0.110722</v>
      </c>
    </row>
    <row r="49" spans="1:29" x14ac:dyDescent="0.3">
      <c r="A49" t="s">
        <v>44</v>
      </c>
      <c r="C49" s="2" t="s">
        <v>29</v>
      </c>
      <c r="D49" s="1">
        <v>2.72E-4</v>
      </c>
      <c r="E49" s="1">
        <v>5.2599999999999999E-4</v>
      </c>
      <c r="F49" s="1">
        <v>1.052E-3</v>
      </c>
      <c r="G49" s="1">
        <v>2.0430000000000001E-3</v>
      </c>
      <c r="H49" s="1">
        <v>3.8630000000000001E-3</v>
      </c>
      <c r="I49" s="1">
        <v>7.8879999999999992E-3</v>
      </c>
      <c r="J49" s="1">
        <v>1.5509999999999999E-2</v>
      </c>
      <c r="K49" s="1">
        <v>3.1347E-2</v>
      </c>
      <c r="L49" s="1">
        <v>6.2645000000000006E-2</v>
      </c>
      <c r="M49" s="1">
        <v>0.125614</v>
      </c>
      <c r="N49" s="1">
        <v>0.25150800000000001</v>
      </c>
      <c r="O49" s="1">
        <v>0.50210699999999997</v>
      </c>
      <c r="Q49" s="2" t="s">
        <v>29</v>
      </c>
      <c r="R49" s="1">
        <v>3.1000000000000001E-5</v>
      </c>
      <c r="S49" s="1">
        <v>4.6999999999999997E-5</v>
      </c>
      <c r="T49" s="1">
        <v>1.07E-4</v>
      </c>
      <c r="U49" s="1">
        <v>1.8599999999999999E-4</v>
      </c>
      <c r="V49" s="1">
        <v>3.5E-4</v>
      </c>
      <c r="W49" s="1">
        <v>1.243E-3</v>
      </c>
      <c r="X49" s="1">
        <v>1.676E-3</v>
      </c>
      <c r="Y49" s="1">
        <v>5.94E-3</v>
      </c>
      <c r="Z49" s="1">
        <v>1.4369E-2</v>
      </c>
      <c r="AA49" s="1">
        <v>3.0169000000000001E-2</v>
      </c>
      <c r="AB49" s="1">
        <v>5.9110999999999997E-2</v>
      </c>
      <c r="AC49" s="1">
        <v>0.119352</v>
      </c>
    </row>
    <row r="50" spans="1:29" x14ac:dyDescent="0.3">
      <c r="A50" t="s">
        <v>44</v>
      </c>
      <c r="C50" s="2" t="s">
        <v>30</v>
      </c>
      <c r="D50" s="1">
        <v>2.6800000000000001E-4</v>
      </c>
      <c r="E50" s="1">
        <v>5.3200000000000003E-4</v>
      </c>
      <c r="F50" s="1">
        <v>1.0449999999999999E-3</v>
      </c>
      <c r="G50" s="1">
        <v>2.0240000000000002E-3</v>
      </c>
      <c r="H50" s="1">
        <v>3.898E-3</v>
      </c>
      <c r="I50" s="1">
        <v>7.8810000000000009E-3</v>
      </c>
      <c r="J50" s="1">
        <v>1.5505E-2</v>
      </c>
      <c r="K50" s="1">
        <v>3.1095999999999999E-2</v>
      </c>
      <c r="L50" s="1">
        <v>6.2463999999999999E-2</v>
      </c>
      <c r="M50" s="1">
        <v>0.124929</v>
      </c>
      <c r="N50" s="1">
        <v>0.250556</v>
      </c>
      <c r="O50" s="1">
        <v>0.51542299999999996</v>
      </c>
      <c r="Q50" s="2" t="s">
        <v>30</v>
      </c>
      <c r="R50" s="1">
        <v>2.4000000000000001E-5</v>
      </c>
      <c r="S50" s="1">
        <v>5.7000000000000003E-5</v>
      </c>
      <c r="T50" s="1">
        <v>1.07E-4</v>
      </c>
      <c r="U50" s="1">
        <v>2.1000000000000001E-4</v>
      </c>
      <c r="V50" s="1">
        <v>3.7800000000000003E-4</v>
      </c>
      <c r="W50" s="1">
        <v>9.3899999999999995E-4</v>
      </c>
      <c r="X50" s="1">
        <v>2.539E-3</v>
      </c>
      <c r="Y50" s="1">
        <v>6.4809999999999998E-3</v>
      </c>
      <c r="Z50" s="1">
        <v>1.5377999999999999E-2</v>
      </c>
      <c r="AA50" s="1">
        <v>3.0082999999999999E-2</v>
      </c>
      <c r="AB50" s="1">
        <v>6.3726000000000005E-2</v>
      </c>
      <c r="AC50" s="1">
        <v>0.12889</v>
      </c>
    </row>
    <row r="51" spans="1:29" x14ac:dyDescent="0.3">
      <c r="A51" t="s">
        <v>44</v>
      </c>
      <c r="C51" s="2" t="s">
        <v>2</v>
      </c>
      <c r="D51" s="1">
        <v>2.6899999999999998E-4</v>
      </c>
      <c r="E51" s="1">
        <v>5.2800000000000004E-4</v>
      </c>
      <c r="F51" s="1">
        <v>1.024E-3</v>
      </c>
      <c r="G51" s="1">
        <v>1.9810000000000001E-3</v>
      </c>
      <c r="H51" s="1">
        <v>3.8159999999999999E-3</v>
      </c>
      <c r="I51" s="1">
        <v>7.6030000000000004E-3</v>
      </c>
      <c r="J51" s="1">
        <v>1.5795E-2</v>
      </c>
      <c r="K51" s="1">
        <v>3.073E-2</v>
      </c>
      <c r="L51" s="1">
        <v>6.1180999999999999E-2</v>
      </c>
      <c r="M51" s="1">
        <v>0.122305</v>
      </c>
      <c r="N51" s="1">
        <v>0.245892</v>
      </c>
      <c r="O51" s="1">
        <v>0.49212899999999998</v>
      </c>
      <c r="Q51" s="2" t="s">
        <v>2</v>
      </c>
      <c r="R51" s="1">
        <v>2.9E-5</v>
      </c>
      <c r="S51" s="1">
        <v>5.5999999999999999E-5</v>
      </c>
      <c r="T51" s="1">
        <v>1.18E-4</v>
      </c>
      <c r="U51" s="1">
        <v>2.1900000000000001E-4</v>
      </c>
      <c r="V51" s="1">
        <v>4.1300000000000001E-4</v>
      </c>
      <c r="W51" s="1">
        <v>8.6799999999999996E-4</v>
      </c>
      <c r="X51" s="1">
        <v>3.0500000000000002E-3</v>
      </c>
      <c r="Y51" s="1">
        <v>6.9870000000000002E-3</v>
      </c>
      <c r="Z51" s="1">
        <v>1.6404999999999999E-2</v>
      </c>
      <c r="AA51" s="1">
        <v>3.4795E-2</v>
      </c>
      <c r="AB51" s="1">
        <v>6.6797999999999996E-2</v>
      </c>
      <c r="AC51" s="1">
        <v>0.137711</v>
      </c>
    </row>
    <row r="52" spans="1:29" x14ac:dyDescent="0.3">
      <c r="A52" t="s">
        <v>44</v>
      </c>
      <c r="C52" s="2" t="s">
        <v>31</v>
      </c>
      <c r="D52" s="1">
        <v>2.4499999999999999E-4</v>
      </c>
      <c r="E52" s="1">
        <v>4.9100000000000001E-4</v>
      </c>
      <c r="F52" s="1">
        <v>9.8299999999999993E-4</v>
      </c>
      <c r="G52" s="1">
        <v>1.936E-3</v>
      </c>
      <c r="H52" s="1">
        <v>3.7009999999999999E-3</v>
      </c>
      <c r="I52" s="1">
        <v>7.247E-3</v>
      </c>
      <c r="J52" s="1">
        <v>1.5112E-2</v>
      </c>
      <c r="K52" s="1">
        <v>2.9363E-2</v>
      </c>
      <c r="L52" s="1">
        <v>5.9593E-2</v>
      </c>
      <c r="M52" s="1">
        <v>0.118588</v>
      </c>
      <c r="N52" s="1">
        <v>0.236905</v>
      </c>
      <c r="O52" s="1">
        <v>0.47474300000000003</v>
      </c>
      <c r="Q52" s="2" t="s">
        <v>31</v>
      </c>
      <c r="R52" s="1">
        <v>2.9E-5</v>
      </c>
      <c r="S52" s="1">
        <v>6.2000000000000003E-5</v>
      </c>
      <c r="T52" s="1">
        <v>1.21E-4</v>
      </c>
      <c r="U52" s="1">
        <v>2.32E-4</v>
      </c>
      <c r="V52" s="1">
        <v>4.5300000000000001E-4</v>
      </c>
      <c r="W52" s="1">
        <v>9.2299999999999999E-4</v>
      </c>
      <c r="X52" s="1">
        <v>3.0739999999999999E-3</v>
      </c>
      <c r="Y52" s="1">
        <v>6.9379999999999997E-3</v>
      </c>
      <c r="Z52" s="1">
        <v>1.7467E-2</v>
      </c>
      <c r="AA52" s="1">
        <v>3.4285000000000003E-2</v>
      </c>
      <c r="AB52" s="1">
        <v>7.3516999999999999E-2</v>
      </c>
      <c r="AC52" s="1">
        <v>0.14633699999999999</v>
      </c>
    </row>
    <row r="53" spans="1:29" x14ac:dyDescent="0.3">
      <c r="A53" t="s">
        <v>44</v>
      </c>
      <c r="C53" s="2" t="s">
        <v>32</v>
      </c>
      <c r="D53" s="1">
        <v>2.41E-4</v>
      </c>
      <c r="E53" s="1">
        <v>4.8299999999999998E-4</v>
      </c>
      <c r="F53" s="1">
        <v>1.005E-3</v>
      </c>
      <c r="G53" s="1">
        <v>1.8220000000000001E-3</v>
      </c>
      <c r="H53" s="1">
        <v>3.542E-3</v>
      </c>
      <c r="I53" s="1">
        <v>7.0920000000000002E-3</v>
      </c>
      <c r="J53" s="1">
        <v>1.3918E-2</v>
      </c>
      <c r="K53" s="1">
        <v>2.8378E-2</v>
      </c>
      <c r="L53" s="1">
        <v>5.6693E-2</v>
      </c>
      <c r="M53" s="1">
        <v>0.11369700000000001</v>
      </c>
      <c r="N53" s="1">
        <v>0.22567799999999999</v>
      </c>
      <c r="O53" s="1">
        <v>0.45566200000000001</v>
      </c>
      <c r="Q53" s="2" t="s">
        <v>32</v>
      </c>
      <c r="R53" s="1">
        <v>3.3000000000000003E-5</v>
      </c>
      <c r="S53" s="1">
        <v>6.2000000000000003E-5</v>
      </c>
      <c r="T53" s="1">
        <v>1.35E-4</v>
      </c>
      <c r="U53" s="1">
        <v>2.4699999999999999E-4</v>
      </c>
      <c r="V53" s="1">
        <v>4.8000000000000001E-4</v>
      </c>
      <c r="W53" s="1">
        <v>1.0380000000000001E-3</v>
      </c>
      <c r="X53" s="1">
        <v>3.2320000000000001E-3</v>
      </c>
      <c r="Y53" s="1">
        <v>7.5579999999999996E-3</v>
      </c>
      <c r="Z53" s="1">
        <v>1.8637000000000001E-2</v>
      </c>
      <c r="AA53" s="1">
        <v>3.9009000000000002E-2</v>
      </c>
      <c r="AB53" s="1">
        <v>7.4315000000000006E-2</v>
      </c>
      <c r="AC53" s="1">
        <v>0.15277299999999999</v>
      </c>
    </row>
    <row r="54" spans="1:29" x14ac:dyDescent="0.3">
      <c r="A54" t="s">
        <v>44</v>
      </c>
      <c r="C54" s="2" t="s">
        <v>33</v>
      </c>
      <c r="D54" s="1">
        <v>2.23E-4</v>
      </c>
      <c r="E54" s="1">
        <v>4.64E-4</v>
      </c>
      <c r="F54" s="1">
        <v>8.7299999999999997E-4</v>
      </c>
      <c r="G54" s="1">
        <v>1.7290000000000001E-3</v>
      </c>
      <c r="H54" s="1">
        <v>3.3300000000000001E-3</v>
      </c>
      <c r="I54" s="1">
        <v>6.3819999999999997E-3</v>
      </c>
      <c r="J54" s="1">
        <v>1.3113E-2</v>
      </c>
      <c r="K54" s="1">
        <v>2.6079999999999999E-2</v>
      </c>
      <c r="L54" s="1">
        <v>5.2803000000000003E-2</v>
      </c>
      <c r="M54" s="1">
        <v>0.10534499999999999</v>
      </c>
      <c r="N54" s="1">
        <v>0.210561</v>
      </c>
      <c r="O54" s="1">
        <v>0.41973500000000002</v>
      </c>
      <c r="Q54" s="2" t="s">
        <v>33</v>
      </c>
      <c r="R54" s="1">
        <v>3.6000000000000001E-5</v>
      </c>
      <c r="S54" s="1">
        <v>6.6000000000000005E-5</v>
      </c>
      <c r="T54" s="1">
        <v>1.5699999999999999E-4</v>
      </c>
      <c r="U54" s="1">
        <v>2.7900000000000001E-4</v>
      </c>
      <c r="V54" s="1">
        <v>5.2700000000000002E-4</v>
      </c>
      <c r="W54" s="1">
        <v>1.052E-3</v>
      </c>
      <c r="X54" s="1">
        <v>3.0349999999999999E-3</v>
      </c>
      <c r="Y54" s="1">
        <v>8.2389999999999998E-3</v>
      </c>
      <c r="Z54" s="1">
        <v>1.9633999999999999E-2</v>
      </c>
      <c r="AA54" s="1">
        <v>3.8204000000000002E-2</v>
      </c>
      <c r="AB54" s="1">
        <v>8.2545999999999994E-2</v>
      </c>
      <c r="AC54" s="1">
        <v>0.16409099999999999</v>
      </c>
    </row>
    <row r="55" spans="1:29" x14ac:dyDescent="0.3">
      <c r="A55" t="s">
        <v>44</v>
      </c>
      <c r="C55" s="2" t="s">
        <v>34</v>
      </c>
      <c r="D55" s="1">
        <v>2.13E-4</v>
      </c>
      <c r="E55" s="1">
        <v>4.2099999999999999E-4</v>
      </c>
      <c r="F55" s="1">
        <v>8.12E-4</v>
      </c>
      <c r="G55" s="1">
        <v>1.542E-3</v>
      </c>
      <c r="H55" s="1">
        <v>3.0569999999999998E-3</v>
      </c>
      <c r="I55" s="1">
        <v>6.1069999999999996E-3</v>
      </c>
      <c r="J55" s="1">
        <v>1.1918E-2</v>
      </c>
      <c r="K55" s="1">
        <v>2.3802E-2</v>
      </c>
      <c r="L55" s="1">
        <v>4.8156999999999998E-2</v>
      </c>
      <c r="M55" s="1">
        <v>9.5971000000000001E-2</v>
      </c>
      <c r="N55" s="1">
        <v>0.192497</v>
      </c>
      <c r="O55" s="1">
        <v>0.38588899999999998</v>
      </c>
      <c r="Q55" s="2" t="s">
        <v>34</v>
      </c>
      <c r="R55" s="1">
        <v>3.6999999999999998E-5</v>
      </c>
      <c r="S55" s="1">
        <v>7.1000000000000005E-5</v>
      </c>
      <c r="T55" s="1">
        <v>1.5699999999999999E-4</v>
      </c>
      <c r="U55" s="1">
        <v>3.21E-4</v>
      </c>
      <c r="V55" s="1">
        <v>5.5999999999999995E-4</v>
      </c>
      <c r="W55" s="1">
        <v>1.0790000000000001E-3</v>
      </c>
      <c r="X55" s="1">
        <v>2.5860000000000002E-3</v>
      </c>
      <c r="Y55" s="1">
        <v>8.4270000000000005E-3</v>
      </c>
      <c r="Z55" s="1">
        <v>2.0875000000000001E-2</v>
      </c>
      <c r="AA55" s="1">
        <v>4.4026000000000003E-2</v>
      </c>
      <c r="AB55" s="1">
        <v>8.2569000000000004E-2</v>
      </c>
      <c r="AC55" s="1">
        <v>0.17337</v>
      </c>
    </row>
    <row r="56" spans="1:29" x14ac:dyDescent="0.3">
      <c r="A56" t="s">
        <v>44</v>
      </c>
      <c r="C56" s="2" t="s">
        <v>35</v>
      </c>
      <c r="D56" s="1">
        <v>1.9100000000000001E-4</v>
      </c>
      <c r="E56" s="1">
        <v>3.5100000000000002E-4</v>
      </c>
      <c r="F56" s="1">
        <v>7.3899999999999997E-4</v>
      </c>
      <c r="G56" s="1">
        <v>1.3979999999999999E-3</v>
      </c>
      <c r="H56" s="1">
        <v>2.6350000000000002E-3</v>
      </c>
      <c r="I56" s="1">
        <v>5.2399999999999999E-3</v>
      </c>
      <c r="J56" s="1">
        <v>1.047E-2</v>
      </c>
      <c r="K56" s="1">
        <v>2.1284000000000001E-2</v>
      </c>
      <c r="L56" s="1">
        <v>4.2306999999999997E-2</v>
      </c>
      <c r="M56" s="1">
        <v>8.4844000000000003E-2</v>
      </c>
      <c r="N56" s="1">
        <v>0.171347</v>
      </c>
      <c r="O56" s="1">
        <v>0.34165899999999999</v>
      </c>
      <c r="Q56" s="2" t="s">
        <v>35</v>
      </c>
      <c r="R56" s="1">
        <v>3.8000000000000002E-5</v>
      </c>
      <c r="S56" s="1">
        <v>7.7000000000000001E-5</v>
      </c>
      <c r="T56" s="1">
        <v>1.54E-4</v>
      </c>
      <c r="U56" s="1">
        <v>2.9E-4</v>
      </c>
      <c r="V56" s="1">
        <v>5.9400000000000002E-4</v>
      </c>
      <c r="W56" s="1">
        <v>1.1720000000000001E-3</v>
      </c>
      <c r="X56" s="1">
        <v>2.686E-3</v>
      </c>
      <c r="Y56" s="1">
        <v>8.737E-3</v>
      </c>
      <c r="Z56" s="1">
        <v>2.1898000000000001E-2</v>
      </c>
      <c r="AA56" s="1">
        <v>4.6741999999999999E-2</v>
      </c>
      <c r="AB56" s="1">
        <v>9.1841999999999993E-2</v>
      </c>
      <c r="AC56" s="1">
        <v>0.182422</v>
      </c>
    </row>
    <row r="57" spans="1:29" x14ac:dyDescent="0.3">
      <c r="A57" t="s">
        <v>44</v>
      </c>
      <c r="C57" s="2" t="s">
        <v>36</v>
      </c>
      <c r="D57" s="1">
        <v>1.5799999999999999E-4</v>
      </c>
      <c r="E57" s="1">
        <v>3.19E-4</v>
      </c>
      <c r="F57" s="1">
        <v>6.4400000000000004E-4</v>
      </c>
      <c r="G57" s="1">
        <v>1.2049999999999999E-3</v>
      </c>
      <c r="H57" s="1">
        <v>2.2910000000000001E-3</v>
      </c>
      <c r="I57" s="1">
        <v>4.5919999999999997E-3</v>
      </c>
      <c r="J57" s="1">
        <v>9.1730000000000006E-3</v>
      </c>
      <c r="K57" s="1">
        <v>1.8491E-2</v>
      </c>
      <c r="L57" s="1">
        <v>3.7588000000000003E-2</v>
      </c>
      <c r="M57" s="1">
        <v>7.4274999999999994E-2</v>
      </c>
      <c r="N57" s="1">
        <v>0.148116</v>
      </c>
      <c r="O57" s="1">
        <v>0.29810399999999998</v>
      </c>
      <c r="Q57" s="2" t="s">
        <v>36</v>
      </c>
      <c r="R57" s="1">
        <v>3.8999999999999999E-5</v>
      </c>
      <c r="S57" s="1">
        <v>7.6000000000000004E-5</v>
      </c>
      <c r="T57" s="1">
        <v>1.7899999999999999E-4</v>
      </c>
      <c r="U57" s="1">
        <v>3.2299999999999999E-4</v>
      </c>
      <c r="V57" s="1">
        <v>5.9900000000000003E-4</v>
      </c>
      <c r="W57" s="1">
        <v>1.2019999999999999E-3</v>
      </c>
      <c r="X57" s="1">
        <v>2.7650000000000001E-3</v>
      </c>
      <c r="Y57" s="1">
        <v>9.5239999999999995E-3</v>
      </c>
      <c r="Z57" s="1">
        <v>2.3113000000000002E-2</v>
      </c>
      <c r="AA57" s="1">
        <v>4.8531999999999999E-2</v>
      </c>
      <c r="AB57" s="1">
        <v>9.5108999999999999E-2</v>
      </c>
      <c r="AC57" s="1">
        <v>0.19650000000000001</v>
      </c>
    </row>
    <row r="58" spans="1:29" x14ac:dyDescent="0.3">
      <c r="A58" t="s">
        <v>44</v>
      </c>
      <c r="C58" s="2" t="s">
        <v>37</v>
      </c>
      <c r="D58" s="1">
        <v>1.37E-4</v>
      </c>
      <c r="E58" s="1">
        <v>2.6499999999999999E-4</v>
      </c>
      <c r="F58" s="1">
        <v>5.4900000000000001E-4</v>
      </c>
      <c r="G58" s="1">
        <v>1.052E-3</v>
      </c>
      <c r="H58" s="1">
        <v>1.9940000000000001E-3</v>
      </c>
      <c r="I58" s="1">
        <v>3.9240000000000004E-3</v>
      </c>
      <c r="J58" s="1">
        <v>7.8510000000000003E-3</v>
      </c>
      <c r="K58" s="1">
        <v>1.5793000000000001E-2</v>
      </c>
      <c r="L58" s="1">
        <v>3.1862000000000001E-2</v>
      </c>
      <c r="M58" s="1">
        <v>6.3738000000000003E-2</v>
      </c>
      <c r="N58" s="1">
        <v>0.126801</v>
      </c>
      <c r="O58" s="1">
        <v>0.25463799999999998</v>
      </c>
      <c r="Q58" s="2" t="s">
        <v>37</v>
      </c>
      <c r="R58" s="1">
        <v>4.1999999999999998E-5</v>
      </c>
      <c r="S58" s="1">
        <v>8.1000000000000004E-5</v>
      </c>
      <c r="T58" s="1">
        <v>1.6699999999999999E-4</v>
      </c>
      <c r="U58" s="1">
        <v>3.2000000000000003E-4</v>
      </c>
      <c r="V58" s="1">
        <v>6.3699999999999998E-4</v>
      </c>
      <c r="W58" s="1">
        <v>1.25E-3</v>
      </c>
      <c r="X58" s="1">
        <v>2.879E-3</v>
      </c>
      <c r="Y58" s="1">
        <v>1.0007E-2</v>
      </c>
      <c r="Z58" s="1">
        <v>2.3706000000000001E-2</v>
      </c>
      <c r="AA58" s="1">
        <v>4.9549999999999997E-2</v>
      </c>
      <c r="AB58" s="1">
        <v>0.10240299999999999</v>
      </c>
      <c r="AC58" s="1">
        <v>0.202155</v>
      </c>
    </row>
    <row r="59" spans="1:29" x14ac:dyDescent="0.3">
      <c r="A59" t="s">
        <v>44</v>
      </c>
      <c r="C59" s="2" t="s">
        <v>38</v>
      </c>
      <c r="D59" s="1">
        <v>1.1E-4</v>
      </c>
      <c r="E59" s="1">
        <v>2.2100000000000001E-4</v>
      </c>
      <c r="F59" s="1">
        <v>4.4299999999999998E-4</v>
      </c>
      <c r="G59" s="1">
        <v>8.61E-4</v>
      </c>
      <c r="H59" s="1">
        <v>1.6750000000000001E-3</v>
      </c>
      <c r="I59" s="1">
        <v>3.2919999999999998E-3</v>
      </c>
      <c r="J59" s="1">
        <v>6.5490000000000001E-3</v>
      </c>
      <c r="K59" s="1">
        <v>1.3204E-2</v>
      </c>
      <c r="L59" s="1">
        <v>2.6515E-2</v>
      </c>
      <c r="M59" s="1">
        <v>5.4188E-2</v>
      </c>
      <c r="N59" s="1">
        <v>0.10629</v>
      </c>
      <c r="O59" s="1">
        <v>0.21243400000000001</v>
      </c>
      <c r="Q59" s="2" t="s">
        <v>38</v>
      </c>
      <c r="R59" s="1">
        <v>4.3000000000000002E-5</v>
      </c>
      <c r="S59" s="1">
        <v>8.2999999999999998E-5</v>
      </c>
      <c r="T59" s="1">
        <v>1.83E-4</v>
      </c>
      <c r="U59" s="1">
        <v>3.5199999999999999E-4</v>
      </c>
      <c r="V59" s="1">
        <v>6.3100000000000005E-4</v>
      </c>
      <c r="W59" s="1">
        <v>1.2999999999999999E-3</v>
      </c>
      <c r="X59" s="1">
        <v>3.0209999999999998E-3</v>
      </c>
      <c r="Y59" s="1">
        <v>1.0432E-2</v>
      </c>
      <c r="Z59" s="1">
        <v>2.5583000000000002E-2</v>
      </c>
      <c r="AA59" s="1">
        <v>5.2551E-2</v>
      </c>
      <c r="AB59" s="1">
        <v>0.10294200000000001</v>
      </c>
      <c r="AC59" s="1">
        <v>0.21118300000000001</v>
      </c>
    </row>
    <row r="60" spans="1:29" x14ac:dyDescent="0.3">
      <c r="A60" t="s">
        <v>44</v>
      </c>
      <c r="C60" s="2" t="s">
        <v>39</v>
      </c>
      <c r="D60" s="1">
        <v>9.1000000000000003E-5</v>
      </c>
      <c r="E60" s="1">
        <v>1.8200000000000001E-4</v>
      </c>
      <c r="F60" s="1">
        <v>3.5500000000000001E-4</v>
      </c>
      <c r="G60" s="1">
        <v>6.9200000000000002E-4</v>
      </c>
      <c r="H60" s="1">
        <v>1.3489999999999999E-3</v>
      </c>
      <c r="I60" s="1">
        <v>2.6199999999999999E-3</v>
      </c>
      <c r="J60" s="1">
        <v>5.2700000000000004E-3</v>
      </c>
      <c r="K60" s="1">
        <v>1.102E-2</v>
      </c>
      <c r="L60" s="1">
        <v>2.1232999999999998E-2</v>
      </c>
      <c r="M60" s="1">
        <v>4.2721000000000002E-2</v>
      </c>
      <c r="N60" s="1">
        <v>8.5353999999999999E-2</v>
      </c>
      <c r="O60" s="1">
        <v>0.170713</v>
      </c>
      <c r="Q60" s="2" t="s">
        <v>39</v>
      </c>
      <c r="R60" s="1">
        <v>4.6E-5</v>
      </c>
      <c r="S60" s="1">
        <v>8.8999999999999995E-5</v>
      </c>
      <c r="T60" s="1">
        <v>1.8000000000000001E-4</v>
      </c>
      <c r="U60" s="1">
        <v>3.48E-4</v>
      </c>
      <c r="V60" s="1">
        <v>6.5899999999999997E-4</v>
      </c>
      <c r="W60" s="1">
        <v>1.3929999999999999E-3</v>
      </c>
      <c r="X60" s="1">
        <v>3.104E-3</v>
      </c>
      <c r="Y60" s="1">
        <v>1.1868E-2</v>
      </c>
      <c r="Z60" s="1">
        <v>2.5353000000000001E-2</v>
      </c>
      <c r="AA60" s="1">
        <v>5.3803999999999998E-2</v>
      </c>
      <c r="AB60" s="1">
        <v>0.11051900000000001</v>
      </c>
      <c r="AC60" s="1">
        <v>0.22084899999999999</v>
      </c>
    </row>
    <row r="61" spans="1:29" x14ac:dyDescent="0.3">
      <c r="A61" t="s">
        <v>44</v>
      </c>
      <c r="C61" s="2" t="s">
        <v>40</v>
      </c>
      <c r="D61" s="1">
        <v>6.9999999999999994E-5</v>
      </c>
      <c r="E61" s="1">
        <v>1.35E-4</v>
      </c>
      <c r="F61" s="1">
        <v>2.7099999999999997E-4</v>
      </c>
      <c r="G61" s="1">
        <v>5.2300000000000003E-4</v>
      </c>
      <c r="H61" s="1">
        <v>1.023E-3</v>
      </c>
      <c r="I61" s="1">
        <v>1.9789999999999999E-3</v>
      </c>
      <c r="J61" s="1">
        <v>3.9750000000000002E-3</v>
      </c>
      <c r="K61" s="1">
        <v>8.0920000000000002E-3</v>
      </c>
      <c r="L61" s="1">
        <v>1.6138E-2</v>
      </c>
      <c r="M61" s="1">
        <v>3.2287999999999997E-2</v>
      </c>
      <c r="N61" s="1">
        <v>6.4736000000000002E-2</v>
      </c>
      <c r="O61" s="1">
        <v>0.12909799999999999</v>
      </c>
      <c r="Q61" s="2" t="s">
        <v>40</v>
      </c>
      <c r="R61" s="1">
        <v>4.8000000000000001E-5</v>
      </c>
      <c r="S61" s="1">
        <v>9.6000000000000002E-5</v>
      </c>
      <c r="T61" s="1">
        <v>1.9900000000000001E-4</v>
      </c>
      <c r="U61" s="1">
        <v>3.6299999999999999E-4</v>
      </c>
      <c r="V61" s="1">
        <v>6.9999999999999999E-4</v>
      </c>
      <c r="W61" s="1">
        <v>1.415E-3</v>
      </c>
      <c r="X61" s="1">
        <v>3.3029999999999999E-3</v>
      </c>
      <c r="Y61" s="1">
        <v>1.1338000000000001E-2</v>
      </c>
      <c r="Z61" s="1">
        <v>2.7703999999999999E-2</v>
      </c>
      <c r="AA61" s="1">
        <v>5.9836E-2</v>
      </c>
      <c r="AB61" s="1">
        <v>0.116304</v>
      </c>
      <c r="AC61" s="1">
        <v>0.21626999999999999</v>
      </c>
    </row>
    <row r="62" spans="1:29" x14ac:dyDescent="0.3">
      <c r="A62" t="s">
        <v>44</v>
      </c>
      <c r="C62" s="2" t="s">
        <v>41</v>
      </c>
      <c r="D62" s="1">
        <v>4.8999999999999998E-5</v>
      </c>
      <c r="E62" s="1">
        <v>1.02E-4</v>
      </c>
      <c r="F62" s="1">
        <v>1.9799999999999999E-4</v>
      </c>
      <c r="G62" s="1">
        <v>3.8299999999999999E-4</v>
      </c>
      <c r="H62" s="1">
        <v>7.4700000000000005E-4</v>
      </c>
      <c r="I62" s="1">
        <v>1.4549999999999999E-3</v>
      </c>
      <c r="J62" s="1">
        <v>2.9260000000000002E-3</v>
      </c>
      <c r="K62" s="1">
        <v>5.9020000000000001E-3</v>
      </c>
      <c r="L62" s="1">
        <v>1.1976000000000001E-2</v>
      </c>
      <c r="M62" s="1">
        <v>2.4014000000000001E-2</v>
      </c>
      <c r="N62" s="1">
        <v>4.8044999999999997E-2</v>
      </c>
      <c r="O62" s="1">
        <v>9.6283999999999995E-2</v>
      </c>
      <c r="Q62" s="2" t="s">
        <v>41</v>
      </c>
      <c r="R62" s="1">
        <v>4.8000000000000001E-5</v>
      </c>
      <c r="S62" s="1">
        <v>9.7999999999999997E-5</v>
      </c>
      <c r="T62" s="1">
        <v>1.9900000000000001E-4</v>
      </c>
      <c r="U62" s="1">
        <v>4.08E-4</v>
      </c>
      <c r="V62" s="1">
        <v>7.3499999999999998E-4</v>
      </c>
      <c r="W62" s="1">
        <v>1.516E-3</v>
      </c>
      <c r="X62" s="1">
        <v>3.3600000000000001E-3</v>
      </c>
      <c r="Y62" s="1">
        <v>1.1587E-2</v>
      </c>
      <c r="Z62" s="1">
        <v>2.6988000000000002E-2</v>
      </c>
      <c r="AA62" s="1">
        <v>6.0167999999999999E-2</v>
      </c>
      <c r="AB62" s="1">
        <v>0.119659</v>
      </c>
      <c r="AC62" s="1">
        <v>0.239619</v>
      </c>
    </row>
    <row r="63" spans="1:29" x14ac:dyDescent="0.3">
      <c r="A63" t="s">
        <v>44</v>
      </c>
      <c r="C63" s="2" t="s">
        <v>1</v>
      </c>
      <c r="D63" s="1">
        <f t="shared" ref="D63:O63" si="2">AVERAGE(D37:D62)</f>
        <v>1.7519230769230768E-4</v>
      </c>
      <c r="E63" s="1">
        <f t="shared" si="2"/>
        <v>3.5942307692307689E-4</v>
      </c>
      <c r="F63" s="1">
        <f t="shared" si="2"/>
        <v>7.1153846153846159E-4</v>
      </c>
      <c r="G63" s="1">
        <f t="shared" si="2"/>
        <v>1.3796538461538464E-3</v>
      </c>
      <c r="H63" s="1">
        <f t="shared" si="2"/>
        <v>2.6445769230769231E-3</v>
      </c>
      <c r="I63" s="1">
        <f t="shared" si="2"/>
        <v>5.2396153846153851E-3</v>
      </c>
      <c r="J63" s="1">
        <f t="shared" si="2"/>
        <v>1.0473384615384615E-2</v>
      </c>
      <c r="K63" s="1">
        <f t="shared" si="2"/>
        <v>2.0975730769230764E-2</v>
      </c>
      <c r="L63" s="1">
        <f t="shared" si="2"/>
        <v>4.2145923076923074E-2</v>
      </c>
      <c r="M63" s="1">
        <f t="shared" si="2"/>
        <v>8.4255692307692281E-2</v>
      </c>
      <c r="N63" s="1">
        <f t="shared" si="2"/>
        <v>0.16986107692307695</v>
      </c>
      <c r="O63" s="1">
        <f t="shared" si="2"/>
        <v>0.33774034615384624</v>
      </c>
      <c r="Q63" s="2" t="s">
        <v>1</v>
      </c>
      <c r="R63" s="1">
        <f t="shared" ref="R63:AC63" si="3">AVERAGE(R37:R62)</f>
        <v>2.5653846153846151E-5</v>
      </c>
      <c r="S63" s="1">
        <f t="shared" si="3"/>
        <v>5.0846153846153848E-5</v>
      </c>
      <c r="T63" s="1">
        <f t="shared" si="3"/>
        <v>1.0715384615384615E-4</v>
      </c>
      <c r="U63" s="1">
        <f t="shared" si="3"/>
        <v>2.0219230769230771E-4</v>
      </c>
      <c r="V63" s="1">
        <f t="shared" si="3"/>
        <v>3.8215384615384603E-4</v>
      </c>
      <c r="W63" s="1">
        <f t="shared" si="3"/>
        <v>8.1961538461538445E-4</v>
      </c>
      <c r="X63" s="1">
        <f t="shared" si="3"/>
        <v>1.9989230769230774E-3</v>
      </c>
      <c r="Y63" s="1">
        <f t="shared" si="3"/>
        <v>6.1693076923076918E-3</v>
      </c>
      <c r="Z63" s="1">
        <f t="shared" si="3"/>
        <v>1.4770076923076926E-2</v>
      </c>
      <c r="AA63" s="1">
        <f t="shared" si="3"/>
        <v>3.0618307692307691E-2</v>
      </c>
      <c r="AB63" s="1">
        <f t="shared" si="3"/>
        <v>6.15058076923077E-2</v>
      </c>
      <c r="AC63" s="1">
        <f t="shared" si="3"/>
        <v>0.12312723076923077</v>
      </c>
    </row>
    <row r="64" spans="1:29" x14ac:dyDescent="0.3">
      <c r="A64" t="s">
        <v>44</v>
      </c>
    </row>
    <row r="65" spans="1:29" ht="18" x14ac:dyDescent="0.35">
      <c r="A65" t="s">
        <v>44</v>
      </c>
      <c r="C65" s="8" t="s">
        <v>46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10"/>
    </row>
    <row r="66" spans="1:29" ht="18" x14ac:dyDescent="0.35">
      <c r="A66" t="s">
        <v>44</v>
      </c>
      <c r="C66" s="5" t="s"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7"/>
      <c r="Q66" s="5" t="s">
        <v>42</v>
      </c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7"/>
    </row>
    <row r="67" spans="1:29" x14ac:dyDescent="0.3">
      <c r="A67" t="s">
        <v>44</v>
      </c>
      <c r="C67" s="2" t="s">
        <v>16</v>
      </c>
      <c r="D67" s="2" t="s">
        <v>12</v>
      </c>
      <c r="E67" s="2" t="s">
        <v>13</v>
      </c>
      <c r="F67" s="2" t="s">
        <v>14</v>
      </c>
      <c r="G67" s="2" t="s">
        <v>15</v>
      </c>
      <c r="H67" s="2" t="s">
        <v>4</v>
      </c>
      <c r="I67" s="2" t="s">
        <v>5</v>
      </c>
      <c r="J67" s="2" t="s">
        <v>6</v>
      </c>
      <c r="K67" s="2" t="s">
        <v>7</v>
      </c>
      <c r="L67" s="2" t="s">
        <v>8</v>
      </c>
      <c r="M67" s="2" t="s">
        <v>9</v>
      </c>
      <c r="N67" s="2" t="s">
        <v>10</v>
      </c>
      <c r="O67" s="2" t="s">
        <v>11</v>
      </c>
      <c r="Q67" s="2" t="s">
        <v>16</v>
      </c>
      <c r="R67" s="2" t="s">
        <v>12</v>
      </c>
      <c r="S67" s="2" t="s">
        <v>13</v>
      </c>
      <c r="T67" s="2" t="s">
        <v>14</v>
      </c>
      <c r="U67" s="2" t="s">
        <v>15</v>
      </c>
      <c r="V67" s="2" t="s">
        <v>4</v>
      </c>
      <c r="W67" s="2" t="s">
        <v>5</v>
      </c>
      <c r="X67" s="2" t="s">
        <v>6</v>
      </c>
      <c r="Y67" s="2" t="s">
        <v>7</v>
      </c>
      <c r="Z67" s="2" t="s">
        <v>8</v>
      </c>
      <c r="AA67" s="2" t="s">
        <v>9</v>
      </c>
      <c r="AB67" s="2" t="s">
        <v>10</v>
      </c>
      <c r="AC67" s="2" t="s">
        <v>11</v>
      </c>
    </row>
    <row r="68" spans="1:29" x14ac:dyDescent="0.3">
      <c r="C68" s="2" t="s">
        <v>17</v>
      </c>
      <c r="D68" s="1">
        <v>5.8999999999999998E-5</v>
      </c>
      <c r="E68" s="1">
        <v>1.26E-4</v>
      </c>
      <c r="F68" s="1">
        <v>2.4399999999999999E-4</v>
      </c>
      <c r="G68" s="1">
        <v>5.1000000000000004E-4</v>
      </c>
      <c r="H68" s="1">
        <v>9.7599999999999998E-4</v>
      </c>
      <c r="I68" s="1">
        <v>1.8630000000000001E-3</v>
      </c>
      <c r="J68" s="1">
        <v>3.748E-3</v>
      </c>
      <c r="K68" s="1">
        <v>7.5830000000000003E-3</v>
      </c>
      <c r="L68" s="1">
        <v>1.5271E-2</v>
      </c>
      <c r="M68" s="1">
        <v>3.0504E-2</v>
      </c>
      <c r="N68" s="1">
        <v>6.0867999999999998E-2</v>
      </c>
      <c r="O68" s="1">
        <v>0.122089</v>
      </c>
      <c r="Q68" s="2" t="s">
        <v>17</v>
      </c>
      <c r="R68" s="1">
        <v>1.9999999999999999E-6</v>
      </c>
      <c r="S68" s="1">
        <v>5.0000000000000004E-6</v>
      </c>
      <c r="T68" s="1">
        <v>7.9999999999999996E-6</v>
      </c>
      <c r="U68" s="1">
        <v>1.8E-5</v>
      </c>
      <c r="V68" s="1">
        <v>2.9E-5</v>
      </c>
      <c r="W68" s="1">
        <v>5.8999999999999998E-5</v>
      </c>
      <c r="X68" s="1">
        <v>1.7899999999999999E-4</v>
      </c>
      <c r="Y68" s="1">
        <v>4.6700000000000002E-4</v>
      </c>
      <c r="Z68" s="1">
        <v>1.178E-3</v>
      </c>
      <c r="AA68" s="1">
        <v>2.248E-3</v>
      </c>
      <c r="AB68" s="1">
        <v>4.5079999999999999E-3</v>
      </c>
      <c r="AC68" s="1">
        <v>8.9720000000000008E-3</v>
      </c>
    </row>
    <row r="69" spans="1:29" x14ac:dyDescent="0.3">
      <c r="C69" s="2" t="s">
        <v>18</v>
      </c>
      <c r="D69" s="1">
        <v>8.1000000000000004E-5</v>
      </c>
      <c r="E69" s="1">
        <v>1.6899999999999999E-4</v>
      </c>
      <c r="F69" s="1">
        <v>3.28E-4</v>
      </c>
      <c r="G69" s="1">
        <v>6.8099999999999996E-4</v>
      </c>
      <c r="H69" s="1">
        <v>1.286E-3</v>
      </c>
      <c r="I69" s="1">
        <v>2.575E-3</v>
      </c>
      <c r="J69" s="1">
        <v>5.0220000000000004E-3</v>
      </c>
      <c r="K69" s="1">
        <v>1.0154E-2</v>
      </c>
      <c r="L69" s="1">
        <v>2.0346E-2</v>
      </c>
      <c r="M69" s="1">
        <v>4.0619000000000002E-2</v>
      </c>
      <c r="N69" s="1">
        <v>8.1932000000000005E-2</v>
      </c>
      <c r="O69" s="1">
        <v>0.164552</v>
      </c>
      <c r="Q69" s="2" t="s">
        <v>18</v>
      </c>
      <c r="R69" s="1">
        <v>3.9999999999999998E-6</v>
      </c>
      <c r="S69" s="1">
        <v>7.9999999999999996E-6</v>
      </c>
      <c r="T69" s="1">
        <v>1.5999999999999999E-5</v>
      </c>
      <c r="U69" s="1">
        <v>3.4E-5</v>
      </c>
      <c r="V69" s="1">
        <v>5.5000000000000002E-5</v>
      </c>
      <c r="W69" s="1">
        <v>1.1400000000000001E-4</v>
      </c>
      <c r="X69" s="1">
        <v>2.8899999999999998E-4</v>
      </c>
      <c r="Y69" s="1">
        <v>9.6599999999999995E-4</v>
      </c>
      <c r="Z69" s="1">
        <v>2.2139999999999998E-3</v>
      </c>
      <c r="AA69" s="1">
        <v>4.6709999999999998E-3</v>
      </c>
      <c r="AB69" s="1">
        <v>8.6020000000000003E-3</v>
      </c>
      <c r="AC69" s="1">
        <v>1.8314E-2</v>
      </c>
    </row>
    <row r="70" spans="1:29" x14ac:dyDescent="0.3">
      <c r="C70" s="2" t="s">
        <v>19</v>
      </c>
      <c r="D70" s="1">
        <v>1.06E-4</v>
      </c>
      <c r="E70" s="1">
        <v>2.12E-4</v>
      </c>
      <c r="F70" s="1">
        <v>4.0999999999999999E-4</v>
      </c>
      <c r="G70" s="1">
        <v>8.4400000000000002E-4</v>
      </c>
      <c r="H70" s="1">
        <v>1.6199999999999999E-3</v>
      </c>
      <c r="I70" s="1">
        <v>3.1229999999999999E-3</v>
      </c>
      <c r="J70" s="1">
        <v>6.3499999999999997E-3</v>
      </c>
      <c r="K70" s="1">
        <v>1.2573000000000001E-2</v>
      </c>
      <c r="L70" s="1">
        <v>2.5368999999999999E-2</v>
      </c>
      <c r="M70" s="1">
        <v>5.0425999999999999E-2</v>
      </c>
      <c r="N70" s="1">
        <v>0.100757</v>
      </c>
      <c r="O70" s="1">
        <v>0.201742</v>
      </c>
      <c r="Q70" s="2" t="s">
        <v>19</v>
      </c>
      <c r="R70" s="1">
        <v>5.0000000000000004E-6</v>
      </c>
      <c r="S70" s="1">
        <v>1.2E-5</v>
      </c>
      <c r="T70" s="1">
        <v>2.4000000000000001E-5</v>
      </c>
      <c r="U70" s="1">
        <v>5.5000000000000002E-5</v>
      </c>
      <c r="V70" s="1">
        <v>8.5000000000000006E-5</v>
      </c>
      <c r="W70" s="1">
        <v>1.65E-4</v>
      </c>
      <c r="X70" s="1">
        <v>5.8699999999999996E-4</v>
      </c>
      <c r="Y70" s="1">
        <v>1.4920000000000001E-3</v>
      </c>
      <c r="Z70" s="1">
        <v>3.6489999999999999E-3</v>
      </c>
      <c r="AA70" s="1">
        <v>6.8589999999999996E-3</v>
      </c>
      <c r="AB70" s="1">
        <v>1.3788999999999999E-2</v>
      </c>
      <c r="AC70" s="1">
        <v>2.7202E-2</v>
      </c>
    </row>
    <row r="71" spans="1:29" x14ac:dyDescent="0.3">
      <c r="C71" s="2" t="s">
        <v>20</v>
      </c>
      <c r="D71" s="1">
        <v>1.3100000000000001E-4</v>
      </c>
      <c r="E71" s="1">
        <v>2.5399999999999999E-4</v>
      </c>
      <c r="F71" s="1">
        <v>4.9399999999999997E-4</v>
      </c>
      <c r="G71" s="1">
        <v>1.023E-3</v>
      </c>
      <c r="H71" s="1">
        <v>1.9220000000000001E-3</v>
      </c>
      <c r="I71" s="1">
        <v>3.8430000000000001E-3</v>
      </c>
      <c r="J71" s="1">
        <v>7.6369999999999997E-3</v>
      </c>
      <c r="K71" s="1">
        <v>1.5107000000000001E-2</v>
      </c>
      <c r="L71" s="1">
        <v>3.0300000000000001E-2</v>
      </c>
      <c r="M71" s="1">
        <v>6.0564E-2</v>
      </c>
      <c r="N71" s="1">
        <v>0.121308</v>
      </c>
      <c r="O71" s="1">
        <v>0.24293400000000001</v>
      </c>
      <c r="Q71" s="2" t="s">
        <v>20</v>
      </c>
      <c r="R71" s="1">
        <v>7.9999999999999996E-6</v>
      </c>
      <c r="S71" s="1">
        <v>1.5E-5</v>
      </c>
      <c r="T71" s="1">
        <v>3.1999999999999999E-5</v>
      </c>
      <c r="U71" s="1">
        <v>8.2999999999999998E-5</v>
      </c>
      <c r="V71" s="1">
        <v>1.1400000000000001E-4</v>
      </c>
      <c r="W71" s="1">
        <v>2.2499999999999999E-4</v>
      </c>
      <c r="X71" s="1">
        <v>9.5200000000000005E-4</v>
      </c>
      <c r="Y71" s="1">
        <v>1.939E-3</v>
      </c>
      <c r="Z71" s="1">
        <v>4.2199999999999998E-3</v>
      </c>
      <c r="AA71" s="1">
        <v>8.8009999999999998E-3</v>
      </c>
      <c r="AB71" s="1">
        <v>1.7013E-2</v>
      </c>
      <c r="AC71" s="1">
        <v>3.6098999999999999E-2</v>
      </c>
    </row>
    <row r="72" spans="1:29" x14ac:dyDescent="0.3">
      <c r="C72" s="2" t="s">
        <v>21</v>
      </c>
      <c r="D72" s="1">
        <v>1.55E-4</v>
      </c>
      <c r="E72" s="1">
        <v>3.1599999999999998E-4</v>
      </c>
      <c r="F72" s="1">
        <v>5.8500000000000002E-4</v>
      </c>
      <c r="G72" s="1">
        <v>1.206E-3</v>
      </c>
      <c r="H72" s="1">
        <v>2.281E-3</v>
      </c>
      <c r="I72" s="1">
        <v>4.4559999999999999E-3</v>
      </c>
      <c r="J72" s="1">
        <v>8.8870000000000008E-3</v>
      </c>
      <c r="K72" s="1">
        <v>1.7885999999999999E-2</v>
      </c>
      <c r="L72" s="1">
        <v>3.5692000000000002E-2</v>
      </c>
      <c r="M72" s="1">
        <v>7.1540999999999993E-2</v>
      </c>
      <c r="N72" s="1">
        <v>0.142571</v>
      </c>
      <c r="O72" s="1">
        <v>0.28684100000000001</v>
      </c>
      <c r="Q72" s="2" t="s">
        <v>21</v>
      </c>
      <c r="R72" s="1">
        <v>1.2999999999999999E-5</v>
      </c>
      <c r="S72" s="1">
        <v>1.9000000000000001E-5</v>
      </c>
      <c r="T72" s="1">
        <v>4.6E-5</v>
      </c>
      <c r="U72" s="1">
        <v>8.6000000000000003E-5</v>
      </c>
      <c r="V72" s="1">
        <v>1.4200000000000001E-4</v>
      </c>
      <c r="W72" s="1">
        <v>2.6899999999999998E-4</v>
      </c>
      <c r="X72" s="1">
        <v>9.6400000000000001E-4</v>
      </c>
      <c r="Y72" s="1">
        <v>2.4789999999999999E-3</v>
      </c>
      <c r="Z72" s="1">
        <v>5.6090000000000003E-3</v>
      </c>
      <c r="AA72" s="1">
        <v>1.2303E-2</v>
      </c>
      <c r="AB72" s="1">
        <v>2.2863999999999999E-2</v>
      </c>
      <c r="AC72" s="1">
        <v>4.5447000000000001E-2</v>
      </c>
    </row>
    <row r="73" spans="1:29" x14ac:dyDescent="0.3">
      <c r="C73" s="2" t="s">
        <v>22</v>
      </c>
      <c r="D73" s="1">
        <v>1.7899999999999999E-4</v>
      </c>
      <c r="E73" s="1">
        <v>3.4600000000000001E-4</v>
      </c>
      <c r="F73" s="1">
        <v>6.78E-4</v>
      </c>
      <c r="G73" s="1">
        <v>1.3860000000000001E-3</v>
      </c>
      <c r="H73" s="1">
        <v>2.6189999999999998E-3</v>
      </c>
      <c r="I73" s="1">
        <v>5.1089999999999998E-3</v>
      </c>
      <c r="J73" s="1">
        <v>1.0288E-2</v>
      </c>
      <c r="K73" s="1">
        <v>2.0749E-2</v>
      </c>
      <c r="L73" s="1">
        <v>4.1585999999999998E-2</v>
      </c>
      <c r="M73" s="1">
        <v>8.2950999999999997E-2</v>
      </c>
      <c r="N73" s="1">
        <v>0.16594800000000001</v>
      </c>
      <c r="O73" s="1">
        <v>0.33133800000000002</v>
      </c>
      <c r="Q73" s="2" t="s">
        <v>22</v>
      </c>
      <c r="R73" s="1">
        <v>1.2E-5</v>
      </c>
      <c r="S73" s="1">
        <v>2.4000000000000001E-5</v>
      </c>
      <c r="T73" s="1">
        <v>4.3999999999999999E-5</v>
      </c>
      <c r="U73" s="1">
        <v>1.01E-4</v>
      </c>
      <c r="V73" s="1">
        <v>1.66E-4</v>
      </c>
      <c r="W73" s="1">
        <v>3.39E-4</v>
      </c>
      <c r="X73" s="1">
        <v>7.2599999999999997E-4</v>
      </c>
      <c r="Y73" s="1">
        <v>3.0599999999999998E-3</v>
      </c>
      <c r="Z73" s="1">
        <v>6.862E-3</v>
      </c>
      <c r="AA73" s="1">
        <v>1.4024999999999999E-2</v>
      </c>
      <c r="AB73" s="1">
        <v>2.7320000000000001E-2</v>
      </c>
      <c r="AC73" s="1">
        <v>5.1719000000000001E-2</v>
      </c>
    </row>
    <row r="74" spans="1:29" x14ac:dyDescent="0.3">
      <c r="C74" s="2" t="s">
        <v>23</v>
      </c>
      <c r="D74" s="1">
        <v>2.0599999999999999E-4</v>
      </c>
      <c r="E74" s="1">
        <v>3.9199999999999999E-4</v>
      </c>
      <c r="F74" s="1">
        <v>7.5900000000000002E-4</v>
      </c>
      <c r="G74" s="1">
        <v>1.5690000000000001E-3</v>
      </c>
      <c r="H74" s="1">
        <v>3.0530000000000002E-3</v>
      </c>
      <c r="I74" s="1">
        <v>5.7660000000000003E-3</v>
      </c>
      <c r="J74" s="1">
        <v>1.1717E-2</v>
      </c>
      <c r="K74" s="1">
        <v>2.3456000000000001E-2</v>
      </c>
      <c r="L74" s="1">
        <v>4.6671999999999998E-2</v>
      </c>
      <c r="M74" s="1">
        <v>9.3429999999999999E-2</v>
      </c>
      <c r="N74" s="1">
        <v>0.188245</v>
      </c>
      <c r="O74" s="1">
        <v>0.37547900000000001</v>
      </c>
      <c r="Q74" s="2" t="s">
        <v>23</v>
      </c>
      <c r="R74" s="1">
        <v>1.2999999999999999E-5</v>
      </c>
      <c r="S74" s="1">
        <v>3.0000000000000001E-5</v>
      </c>
      <c r="T74" s="1">
        <v>5.1E-5</v>
      </c>
      <c r="U74" s="1">
        <v>1.2300000000000001E-4</v>
      </c>
      <c r="V74" s="1">
        <v>1.94E-4</v>
      </c>
      <c r="W74" s="1">
        <v>3.8499999999999998E-4</v>
      </c>
      <c r="X74" s="1">
        <v>8.5099999999999998E-4</v>
      </c>
      <c r="Y74" s="1">
        <v>3.3240000000000001E-3</v>
      </c>
      <c r="Z74" s="1">
        <v>7.6090000000000003E-3</v>
      </c>
      <c r="AA74" s="1">
        <v>1.6240000000000001E-2</v>
      </c>
      <c r="AB74" s="1">
        <v>3.2672E-2</v>
      </c>
      <c r="AC74" s="1">
        <v>6.3298999999999994E-2</v>
      </c>
    </row>
    <row r="75" spans="1:29" x14ac:dyDescent="0.3">
      <c r="C75" s="2" t="s">
        <v>24</v>
      </c>
      <c r="D75" s="1">
        <v>2.31E-4</v>
      </c>
      <c r="E75" s="1">
        <v>4.35E-4</v>
      </c>
      <c r="F75" s="1">
        <v>8.6300000000000005E-4</v>
      </c>
      <c r="G75" s="1">
        <v>1.766E-3</v>
      </c>
      <c r="H75" s="1">
        <v>3.326E-3</v>
      </c>
      <c r="I75" s="1">
        <v>6.3689999999999997E-3</v>
      </c>
      <c r="J75" s="1">
        <v>1.3004999999999999E-2</v>
      </c>
      <c r="K75" s="1">
        <v>2.5699E-2</v>
      </c>
      <c r="L75" s="1">
        <v>5.1532000000000001E-2</v>
      </c>
      <c r="M75" s="1">
        <v>0.103251</v>
      </c>
      <c r="N75" s="1">
        <v>0.208842</v>
      </c>
      <c r="O75" s="1">
        <v>0.414937</v>
      </c>
      <c r="Q75" s="2" t="s">
        <v>24</v>
      </c>
      <c r="R75" s="1">
        <v>1.5E-5</v>
      </c>
      <c r="S75" s="1">
        <v>3.1999999999999999E-5</v>
      </c>
      <c r="T75" s="1">
        <v>5.8E-5</v>
      </c>
      <c r="U75" s="1">
        <v>1.4899999999999999E-4</v>
      </c>
      <c r="V75" s="1">
        <v>2.2900000000000001E-4</v>
      </c>
      <c r="W75" s="1">
        <v>4.4099999999999999E-4</v>
      </c>
      <c r="X75" s="1">
        <v>9.6199999999999996E-4</v>
      </c>
      <c r="Y75" s="1">
        <v>4.058E-3</v>
      </c>
      <c r="Z75" s="1">
        <v>8.9219999999999994E-3</v>
      </c>
      <c r="AA75" s="1">
        <v>1.8370999999999998E-2</v>
      </c>
      <c r="AB75" s="1">
        <v>3.6617999999999998E-2</v>
      </c>
      <c r="AC75" s="1">
        <v>6.9232000000000002E-2</v>
      </c>
    </row>
    <row r="76" spans="1:29" x14ac:dyDescent="0.3">
      <c r="C76" s="2" t="s">
        <v>25</v>
      </c>
      <c r="D76" s="1">
        <v>2.4399999999999999E-4</v>
      </c>
      <c r="E76" s="1">
        <v>4.5100000000000001E-4</v>
      </c>
      <c r="F76" s="1">
        <v>9.0200000000000002E-4</v>
      </c>
      <c r="G76" s="1">
        <v>1.877E-3</v>
      </c>
      <c r="H76" s="1">
        <v>3.509E-3</v>
      </c>
      <c r="I76" s="1">
        <v>6.8430000000000001E-3</v>
      </c>
      <c r="J76" s="1">
        <v>1.3839000000000001E-2</v>
      </c>
      <c r="K76" s="1">
        <v>2.7782000000000001E-2</v>
      </c>
      <c r="L76" s="1">
        <v>5.5383000000000002E-2</v>
      </c>
      <c r="M76" s="1">
        <v>0.110486</v>
      </c>
      <c r="N76" s="1">
        <v>0.22025800000000001</v>
      </c>
      <c r="O76" s="1">
        <v>0.44287799999999999</v>
      </c>
      <c r="Q76" s="2" t="s">
        <v>25</v>
      </c>
      <c r="R76" s="1">
        <v>1.8E-5</v>
      </c>
      <c r="S76" s="1">
        <v>3.6000000000000001E-5</v>
      </c>
      <c r="T76" s="1">
        <v>6.4999999999999994E-5</v>
      </c>
      <c r="U76" s="1">
        <v>1.5899999999999999E-4</v>
      </c>
      <c r="V76" s="1">
        <v>2.5500000000000002E-4</v>
      </c>
      <c r="W76" s="1">
        <v>4.9899999999999999E-4</v>
      </c>
      <c r="X76" s="1">
        <v>1.1850000000000001E-3</v>
      </c>
      <c r="Y76" s="1">
        <v>4.4790000000000003E-3</v>
      </c>
      <c r="Z76" s="1">
        <v>1.0201E-2</v>
      </c>
      <c r="AA76" s="1">
        <v>2.0681999999999999E-2</v>
      </c>
      <c r="AB76" s="1">
        <v>4.1284000000000001E-2</v>
      </c>
      <c r="AC76" s="1">
        <v>8.2419000000000006E-2</v>
      </c>
    </row>
    <row r="77" spans="1:29" x14ac:dyDescent="0.3">
      <c r="C77" s="2" t="s">
        <v>26</v>
      </c>
      <c r="D77" s="1">
        <v>2.5599999999999999E-4</v>
      </c>
      <c r="E77" s="1">
        <v>4.6099999999999998E-4</v>
      </c>
      <c r="F77" s="1">
        <v>9.6599999999999995E-4</v>
      </c>
      <c r="G77" s="1">
        <v>1.949E-3</v>
      </c>
      <c r="H77" s="1">
        <v>3.7750000000000001E-3</v>
      </c>
      <c r="I77" s="1">
        <v>7.2909999999999997E-3</v>
      </c>
      <c r="J77" s="1">
        <v>1.4596E-2</v>
      </c>
      <c r="K77" s="1">
        <v>2.9548000000000001E-2</v>
      </c>
      <c r="L77" s="1">
        <v>5.8291000000000003E-2</v>
      </c>
      <c r="M77" s="1">
        <v>0.116829</v>
      </c>
      <c r="N77" s="1">
        <v>0.23594100000000001</v>
      </c>
      <c r="O77" s="1">
        <v>0.46634199999999998</v>
      </c>
      <c r="Q77" s="2" t="s">
        <v>26</v>
      </c>
      <c r="R77" s="1">
        <v>1.9000000000000001E-5</v>
      </c>
      <c r="S77" s="1">
        <v>3.8000000000000002E-5</v>
      </c>
      <c r="T77" s="1">
        <v>7.2999999999999999E-5</v>
      </c>
      <c r="U77" s="1">
        <v>1.5100000000000001E-4</v>
      </c>
      <c r="V77" s="1">
        <v>2.9599999999999998E-4</v>
      </c>
      <c r="W77" s="1">
        <v>5.6300000000000002E-4</v>
      </c>
      <c r="X77" s="1">
        <v>1.2700000000000001E-3</v>
      </c>
      <c r="Y77" s="1">
        <v>5.3619999999999996E-3</v>
      </c>
      <c r="Z77" s="1">
        <v>1.1089999999999999E-2</v>
      </c>
      <c r="AA77" s="1">
        <v>2.2617999999999999E-2</v>
      </c>
      <c r="AB77" s="1">
        <v>4.6304999999999999E-2</v>
      </c>
      <c r="AC77" s="1">
        <v>9.1503000000000001E-2</v>
      </c>
    </row>
    <row r="78" spans="1:29" x14ac:dyDescent="0.3">
      <c r="C78" s="2" t="s">
        <v>27</v>
      </c>
      <c r="D78" s="1">
        <v>2.6600000000000001E-4</v>
      </c>
      <c r="E78" s="1">
        <v>4.6799999999999999E-4</v>
      </c>
      <c r="F78" s="1">
        <v>1E-3</v>
      </c>
      <c r="G78" s="1">
        <v>2.0569999999999998E-3</v>
      </c>
      <c r="H78" s="1">
        <v>3.8300000000000001E-3</v>
      </c>
      <c r="I78" s="1">
        <v>7.5069999999999998E-3</v>
      </c>
      <c r="J78" s="1">
        <v>1.4988E-2</v>
      </c>
      <c r="K78" s="1">
        <v>3.0232999999999999E-2</v>
      </c>
      <c r="L78" s="1">
        <v>6.0729999999999999E-2</v>
      </c>
      <c r="M78" s="1">
        <v>0.12167</v>
      </c>
      <c r="N78" s="1">
        <v>0.24385100000000001</v>
      </c>
      <c r="O78" s="1">
        <v>0.487375</v>
      </c>
      <c r="Q78" s="2" t="s">
        <v>27</v>
      </c>
      <c r="R78" s="1">
        <v>2.0000000000000002E-5</v>
      </c>
      <c r="S78" s="1">
        <v>4.5000000000000003E-5</v>
      </c>
      <c r="T78" s="1">
        <v>7.7999999999999999E-5</v>
      </c>
      <c r="U78" s="1">
        <v>1.63E-4</v>
      </c>
      <c r="V78" s="1">
        <v>3.1100000000000002E-4</v>
      </c>
      <c r="W78" s="1">
        <v>6.0400000000000004E-4</v>
      </c>
      <c r="X78" s="1">
        <v>1.4779999999999999E-3</v>
      </c>
      <c r="Y78" s="1">
        <v>4.8809999999999999E-3</v>
      </c>
      <c r="Z78" s="1">
        <v>1.248E-2</v>
      </c>
      <c r="AA78" s="1">
        <v>2.5354999999999999E-2</v>
      </c>
      <c r="AB78" s="1">
        <v>5.0647999999999999E-2</v>
      </c>
      <c r="AC78" s="1">
        <v>0.100689</v>
      </c>
    </row>
    <row r="79" spans="1:29" x14ac:dyDescent="0.3">
      <c r="C79" s="2" t="s">
        <v>28</v>
      </c>
      <c r="D79" s="1">
        <v>2.7300000000000002E-4</v>
      </c>
      <c r="E79" s="1">
        <v>5.1800000000000001E-4</v>
      </c>
      <c r="F79" s="1">
        <v>1.01E-3</v>
      </c>
      <c r="G79" s="1">
        <v>2.0799999999999998E-3</v>
      </c>
      <c r="H79" s="1">
        <v>3.9280000000000001E-3</v>
      </c>
      <c r="I79" s="1">
        <v>7.6449999999999999E-3</v>
      </c>
      <c r="J79" s="1">
        <v>1.5412E-2</v>
      </c>
      <c r="K79" s="1">
        <v>3.1227000000000001E-2</v>
      </c>
      <c r="L79" s="1">
        <v>6.2290999999999999E-2</v>
      </c>
      <c r="M79" s="1">
        <v>0.124392</v>
      </c>
      <c r="N79" s="1">
        <v>0.249443</v>
      </c>
      <c r="O79" s="1">
        <v>0.49859100000000001</v>
      </c>
      <c r="Q79" s="2" t="s">
        <v>28</v>
      </c>
      <c r="R79" s="1">
        <v>2.1999999999999999E-5</v>
      </c>
      <c r="S79" s="1">
        <v>4.8999999999999998E-5</v>
      </c>
      <c r="T79" s="1">
        <v>8.7000000000000001E-5</v>
      </c>
      <c r="U79" s="1">
        <v>1.8000000000000001E-4</v>
      </c>
      <c r="V79" s="1">
        <v>3.39E-4</v>
      </c>
      <c r="W79" s="1">
        <v>6.6E-4</v>
      </c>
      <c r="X79" s="1">
        <v>1.604E-3</v>
      </c>
      <c r="Y79" s="1">
        <v>6.0829999999999999E-3</v>
      </c>
      <c r="Z79" s="1">
        <v>1.3324000000000001E-2</v>
      </c>
      <c r="AA79" s="1">
        <v>2.6627999999999999E-2</v>
      </c>
      <c r="AB79" s="1">
        <v>5.8265999999999998E-2</v>
      </c>
      <c r="AC79" s="1">
        <v>0.111291</v>
      </c>
    </row>
    <row r="80" spans="1:29" x14ac:dyDescent="0.3">
      <c r="C80" s="2" t="s">
        <v>29</v>
      </c>
      <c r="D80" s="1">
        <v>2.7500000000000002E-4</v>
      </c>
      <c r="E80" s="1">
        <v>4.8799999999999999E-4</v>
      </c>
      <c r="F80" s="1">
        <v>1.0169999999999999E-3</v>
      </c>
      <c r="G80" s="1">
        <v>2.104E-3</v>
      </c>
      <c r="H80" s="1">
        <v>3.885E-3</v>
      </c>
      <c r="I80" s="1">
        <v>7.7200000000000003E-3</v>
      </c>
      <c r="J80" s="1">
        <v>1.5585E-2</v>
      </c>
      <c r="K80" s="1">
        <v>3.1337999999999998E-2</v>
      </c>
      <c r="L80" s="1">
        <v>6.2621999999999997E-2</v>
      </c>
      <c r="M80" s="1">
        <v>0.125528</v>
      </c>
      <c r="N80" s="1">
        <v>0.25274600000000003</v>
      </c>
      <c r="O80" s="1">
        <v>0.50397800000000004</v>
      </c>
      <c r="Q80" s="2" t="s">
        <v>29</v>
      </c>
      <c r="R80" s="1">
        <v>2.5000000000000001E-5</v>
      </c>
      <c r="S80" s="1">
        <v>5.1999999999999997E-5</v>
      </c>
      <c r="T80" s="1">
        <v>9.8999999999999994E-5</v>
      </c>
      <c r="U80" s="1">
        <v>1.9799999999999999E-4</v>
      </c>
      <c r="V80" s="1">
        <v>3.5799999999999997E-4</v>
      </c>
      <c r="W80" s="1">
        <v>7.1900000000000002E-4</v>
      </c>
      <c r="X80" s="1">
        <v>1.714E-3</v>
      </c>
      <c r="Y80" s="1">
        <v>6.4289999999999998E-3</v>
      </c>
      <c r="Z80" s="1">
        <v>1.4219000000000001E-2</v>
      </c>
      <c r="AA80" s="1">
        <v>3.0020000000000002E-2</v>
      </c>
      <c r="AB80" s="1">
        <v>6.0902999999999999E-2</v>
      </c>
      <c r="AC80" s="1">
        <v>0.120257</v>
      </c>
    </row>
    <row r="81" spans="3:29" x14ac:dyDescent="0.3">
      <c r="C81" s="2" t="s">
        <v>30</v>
      </c>
      <c r="D81" s="1">
        <v>2.5999999999999998E-4</v>
      </c>
      <c r="E81" s="1">
        <v>4.8200000000000001E-4</v>
      </c>
      <c r="F81" s="1">
        <v>1.01E-3</v>
      </c>
      <c r="G81" s="1">
        <v>2.0439999999999998E-3</v>
      </c>
      <c r="H81" s="1">
        <v>3.852E-3</v>
      </c>
      <c r="I81" s="1">
        <v>7.7089999999999997E-3</v>
      </c>
      <c r="J81" s="1">
        <v>1.5468000000000001E-2</v>
      </c>
      <c r="K81" s="1">
        <v>3.1307000000000001E-2</v>
      </c>
      <c r="L81" s="1">
        <v>6.3124E-2</v>
      </c>
      <c r="M81" s="1">
        <v>0.124913</v>
      </c>
      <c r="N81" s="1">
        <v>0.259272</v>
      </c>
      <c r="O81" s="1">
        <v>0.50031300000000001</v>
      </c>
      <c r="Q81" s="2" t="s">
        <v>30</v>
      </c>
      <c r="R81" s="1">
        <v>2.5999999999999998E-5</v>
      </c>
      <c r="S81" s="1">
        <v>5.5999999999999999E-5</v>
      </c>
      <c r="T81" s="1">
        <v>1.08E-4</v>
      </c>
      <c r="U81" s="1">
        <v>2.04E-4</v>
      </c>
      <c r="V81" s="1">
        <v>4.0400000000000001E-4</v>
      </c>
      <c r="W81" s="1">
        <v>8.1999999999999998E-4</v>
      </c>
      <c r="X81" s="1">
        <v>1.848E-3</v>
      </c>
      <c r="Y81" s="1">
        <v>6.829E-3</v>
      </c>
      <c r="Z81" s="1">
        <v>1.5573E-2</v>
      </c>
      <c r="AA81" s="1">
        <v>3.0821999999999999E-2</v>
      </c>
      <c r="AB81" s="1">
        <v>6.5499000000000002E-2</v>
      </c>
      <c r="AC81" s="1">
        <v>0.123185</v>
      </c>
    </row>
    <row r="82" spans="3:29" x14ac:dyDescent="0.3">
      <c r="C82" s="2" t="s">
        <v>2</v>
      </c>
      <c r="D82" s="1">
        <v>2.6800000000000001E-4</v>
      </c>
      <c r="E82" s="1">
        <v>4.7800000000000002E-4</v>
      </c>
      <c r="F82" s="1">
        <v>9.9099999999999991E-4</v>
      </c>
      <c r="G82" s="1">
        <v>1.9870000000000001E-3</v>
      </c>
      <c r="H82" s="1">
        <v>3.9069999999999999E-3</v>
      </c>
      <c r="I82" s="1">
        <v>7.7320000000000002E-3</v>
      </c>
      <c r="J82" s="1">
        <v>1.5188E-2</v>
      </c>
      <c r="K82" s="1">
        <v>3.0727000000000001E-2</v>
      </c>
      <c r="L82" s="1">
        <v>6.1149000000000002E-2</v>
      </c>
      <c r="M82" s="1">
        <v>0.12241</v>
      </c>
      <c r="N82" s="1">
        <v>0.24638599999999999</v>
      </c>
      <c r="O82" s="1">
        <v>0.49187500000000001</v>
      </c>
      <c r="Q82" s="2" t="s">
        <v>2</v>
      </c>
      <c r="R82" s="1">
        <v>2.9E-5</v>
      </c>
      <c r="S82" s="1">
        <v>5.3000000000000001E-5</v>
      </c>
      <c r="T82" s="1">
        <v>1.1400000000000001E-4</v>
      </c>
      <c r="U82" s="1">
        <v>2.1900000000000001E-4</v>
      </c>
      <c r="V82" s="1">
        <v>4.28E-4</v>
      </c>
      <c r="W82" s="1">
        <v>8.3000000000000001E-4</v>
      </c>
      <c r="X82" s="1">
        <v>1.9629999999999999E-3</v>
      </c>
      <c r="Y82" s="1">
        <v>7.175E-3</v>
      </c>
      <c r="Z82" s="1">
        <v>1.6969000000000001E-2</v>
      </c>
      <c r="AA82" s="1">
        <v>3.4687000000000003E-2</v>
      </c>
      <c r="AB82" s="1">
        <v>6.9001999999999994E-2</v>
      </c>
      <c r="AC82" s="1">
        <v>0.12914700000000001</v>
      </c>
    </row>
    <row r="83" spans="3:29" x14ac:dyDescent="0.3">
      <c r="C83" s="2" t="s">
        <v>31</v>
      </c>
      <c r="D83" s="1">
        <v>2.5300000000000002E-4</v>
      </c>
      <c r="E83" s="1">
        <v>4.95E-4</v>
      </c>
      <c r="F83" s="1">
        <v>9.8400000000000007E-4</v>
      </c>
      <c r="G83" s="1">
        <v>1.9319999999999999E-3</v>
      </c>
      <c r="H83" s="1">
        <v>3.7950000000000002E-3</v>
      </c>
      <c r="I83" s="1">
        <v>7.2480000000000001E-3</v>
      </c>
      <c r="J83" s="1">
        <v>1.4763999999999999E-2</v>
      </c>
      <c r="K83" s="1">
        <v>2.9749999999999999E-2</v>
      </c>
      <c r="L83" s="1">
        <v>5.9364E-2</v>
      </c>
      <c r="M83" s="1">
        <v>0.11890199999999999</v>
      </c>
      <c r="N83" s="1">
        <v>0.23832800000000001</v>
      </c>
      <c r="O83" s="1">
        <v>0.47607500000000003</v>
      </c>
      <c r="Q83" s="2" t="s">
        <v>31</v>
      </c>
      <c r="R83" s="1">
        <v>3.0000000000000001E-5</v>
      </c>
      <c r="S83" s="1">
        <v>7.2999999999999999E-5</v>
      </c>
      <c r="T83" s="1">
        <v>1.13E-4</v>
      </c>
      <c r="U83" s="1">
        <v>2.33E-4</v>
      </c>
      <c r="V83" s="1">
        <v>4.5199999999999998E-4</v>
      </c>
      <c r="W83" s="1">
        <v>8.7900000000000001E-4</v>
      </c>
      <c r="X83" s="1">
        <v>2.0709999999999999E-3</v>
      </c>
      <c r="Y83" s="1">
        <v>7.5560000000000002E-3</v>
      </c>
      <c r="Z83" s="1">
        <v>1.7706E-2</v>
      </c>
      <c r="AA83" s="1">
        <v>3.5236000000000003E-2</v>
      </c>
      <c r="AB83" s="1">
        <v>7.4470999999999996E-2</v>
      </c>
      <c r="AC83" s="1">
        <v>0.14712800000000001</v>
      </c>
    </row>
    <row r="84" spans="3:29" x14ac:dyDescent="0.3">
      <c r="C84" s="2" t="s">
        <v>32</v>
      </c>
      <c r="D84" s="1">
        <v>2.5000000000000001E-4</v>
      </c>
      <c r="E84" s="1">
        <v>4.7899999999999999E-4</v>
      </c>
      <c r="F84" s="1">
        <v>1.0169999999999999E-3</v>
      </c>
      <c r="G84" s="1">
        <v>1.866E-3</v>
      </c>
      <c r="H84" s="1">
        <v>3.539E-3</v>
      </c>
      <c r="I84" s="1">
        <v>6.9589999999999999E-3</v>
      </c>
      <c r="J84" s="1">
        <v>1.3996E-2</v>
      </c>
      <c r="K84" s="1">
        <v>2.8289999999999999E-2</v>
      </c>
      <c r="L84" s="1">
        <v>5.6202000000000002E-2</v>
      </c>
      <c r="M84" s="1">
        <v>0.112958</v>
      </c>
      <c r="N84" s="1">
        <v>0.22675300000000001</v>
      </c>
      <c r="O84" s="1">
        <v>0.45553399999999999</v>
      </c>
      <c r="Q84" s="2" t="s">
        <v>32</v>
      </c>
      <c r="R84" s="1">
        <v>3.1000000000000001E-5</v>
      </c>
      <c r="S84" s="1">
        <v>6.2000000000000003E-5</v>
      </c>
      <c r="T84" s="1">
        <v>1.2899999999999999E-4</v>
      </c>
      <c r="U84" s="1">
        <v>2.4699999999999999E-4</v>
      </c>
      <c r="V84" s="1">
        <v>4.7100000000000001E-4</v>
      </c>
      <c r="W84" s="1">
        <v>1.003E-3</v>
      </c>
      <c r="X84" s="1">
        <v>2.1749999999999999E-3</v>
      </c>
      <c r="Y84" s="1">
        <v>7.9399999999999991E-3</v>
      </c>
      <c r="Z84" s="1">
        <v>1.9186000000000002E-2</v>
      </c>
      <c r="AA84" s="1">
        <v>3.9196000000000002E-2</v>
      </c>
      <c r="AB84" s="1">
        <v>7.9200000000000007E-2</v>
      </c>
      <c r="AC84" s="1">
        <v>0.15567400000000001</v>
      </c>
    </row>
    <row r="85" spans="3:29" x14ac:dyDescent="0.3">
      <c r="C85" s="2" t="s">
        <v>33</v>
      </c>
      <c r="D85" s="1">
        <v>2.3499999999999999E-4</v>
      </c>
      <c r="E85" s="1">
        <v>4.2200000000000001E-4</v>
      </c>
      <c r="F85" s="1">
        <v>8.4199999999999998E-4</v>
      </c>
      <c r="G85" s="1">
        <v>1.678E-3</v>
      </c>
      <c r="H85" s="1">
        <v>3.2729999999999999E-3</v>
      </c>
      <c r="I85" s="1">
        <v>6.5880000000000001E-3</v>
      </c>
      <c r="J85" s="1">
        <v>1.3082E-2</v>
      </c>
      <c r="K85" s="1">
        <v>2.6551999999999999E-2</v>
      </c>
      <c r="L85" s="1">
        <v>5.2816000000000002E-2</v>
      </c>
      <c r="M85" s="1">
        <v>0.10544100000000001</v>
      </c>
      <c r="N85" s="1">
        <v>0.21066299999999999</v>
      </c>
      <c r="O85" s="1">
        <v>0.42448799999999998</v>
      </c>
      <c r="Q85" s="2" t="s">
        <v>33</v>
      </c>
      <c r="R85" s="1">
        <v>3.4E-5</v>
      </c>
      <c r="S85" s="1">
        <v>7.1000000000000005E-5</v>
      </c>
      <c r="T85" s="1">
        <v>1.35E-4</v>
      </c>
      <c r="U85" s="1">
        <v>2.72E-4</v>
      </c>
      <c r="V85" s="1">
        <v>5.3799999999999996E-4</v>
      </c>
      <c r="W85" s="1">
        <v>1.003E-3</v>
      </c>
      <c r="X85" s="1">
        <v>2.395E-3</v>
      </c>
      <c r="Y85" s="1">
        <v>9.1330000000000005E-3</v>
      </c>
      <c r="Z85" s="1">
        <v>1.9970000000000002E-2</v>
      </c>
      <c r="AA85" s="1">
        <v>3.9233999999999998E-2</v>
      </c>
      <c r="AB85" s="1">
        <v>8.2688999999999999E-2</v>
      </c>
      <c r="AC85" s="1">
        <v>0.16555900000000001</v>
      </c>
    </row>
    <row r="86" spans="3:29" x14ac:dyDescent="0.3">
      <c r="C86" s="2" t="s">
        <v>34</v>
      </c>
      <c r="D86" s="1">
        <v>2.1800000000000001E-4</v>
      </c>
      <c r="E86" s="1">
        <v>3.9199999999999999E-4</v>
      </c>
      <c r="F86" s="1">
        <v>8.0000000000000004E-4</v>
      </c>
      <c r="G86" s="1">
        <v>1.5410000000000001E-3</v>
      </c>
      <c r="H86" s="1">
        <v>3.006E-3</v>
      </c>
      <c r="I86" s="1">
        <v>5.9379999999999997E-3</v>
      </c>
      <c r="J86" s="1">
        <v>1.1884E-2</v>
      </c>
      <c r="K86" s="1">
        <v>2.4104E-2</v>
      </c>
      <c r="L86" s="1">
        <v>4.8149999999999998E-2</v>
      </c>
      <c r="M86" s="1">
        <v>9.536E-2</v>
      </c>
      <c r="N86" s="1">
        <v>0.193971</v>
      </c>
      <c r="O86" s="1">
        <v>0.38375500000000001</v>
      </c>
      <c r="Q86" s="2" t="s">
        <v>34</v>
      </c>
      <c r="R86" s="1">
        <v>3.6000000000000001E-5</v>
      </c>
      <c r="S86" s="1">
        <v>7.7999999999999999E-5</v>
      </c>
      <c r="T86" s="1">
        <v>1.37E-4</v>
      </c>
      <c r="U86" s="1">
        <v>2.9399999999999999E-4</v>
      </c>
      <c r="V86" s="1">
        <v>5.22E-4</v>
      </c>
      <c r="W86" s="1">
        <v>1.1019999999999999E-3</v>
      </c>
      <c r="X86" s="1">
        <v>2.4120000000000001E-3</v>
      </c>
      <c r="Y86" s="1">
        <v>8.9180000000000006E-3</v>
      </c>
      <c r="Z86" s="1">
        <v>2.1401E-2</v>
      </c>
      <c r="AA86" s="1">
        <v>4.4049999999999999E-2</v>
      </c>
      <c r="AB86" s="1">
        <v>8.7461999999999998E-2</v>
      </c>
      <c r="AC86" s="1">
        <v>0.17719099999999999</v>
      </c>
    </row>
    <row r="87" spans="3:29" x14ac:dyDescent="0.3">
      <c r="C87" s="2" t="s">
        <v>35</v>
      </c>
      <c r="D87" s="1">
        <v>1.8100000000000001E-4</v>
      </c>
      <c r="E87" s="1">
        <v>3.59E-4</v>
      </c>
      <c r="F87" s="1">
        <v>6.8499999999999995E-4</v>
      </c>
      <c r="G87" s="1">
        <v>1.353E-3</v>
      </c>
      <c r="H87" s="1">
        <v>2.6129999999999999E-3</v>
      </c>
      <c r="I87" s="1">
        <v>5.1809999999999998E-3</v>
      </c>
      <c r="J87" s="1">
        <v>1.0436000000000001E-2</v>
      </c>
      <c r="K87" s="1">
        <v>2.1196E-2</v>
      </c>
      <c r="L87" s="1">
        <v>4.2549999999999998E-2</v>
      </c>
      <c r="M87" s="1">
        <v>8.5125000000000006E-2</v>
      </c>
      <c r="N87" s="1">
        <v>0.17339599999999999</v>
      </c>
      <c r="O87" s="1">
        <v>0.34082699999999999</v>
      </c>
      <c r="Q87" s="2" t="s">
        <v>35</v>
      </c>
      <c r="R87" s="1">
        <v>3.8000000000000002E-5</v>
      </c>
      <c r="S87" s="1">
        <v>7.4999999999999993E-5</v>
      </c>
      <c r="T87" s="1">
        <v>1.46E-4</v>
      </c>
      <c r="U87" s="1">
        <v>2.7E-4</v>
      </c>
      <c r="V87" s="1">
        <v>5.5000000000000003E-4</v>
      </c>
      <c r="W87" s="1">
        <v>1.0939999999999999E-3</v>
      </c>
      <c r="X87" s="1">
        <v>2.5479999999999999E-3</v>
      </c>
      <c r="Y87" s="1">
        <v>9.0709999999999992E-3</v>
      </c>
      <c r="Z87" s="1">
        <v>2.1892999999999999E-2</v>
      </c>
      <c r="AA87" s="1">
        <v>4.2653999999999997E-2</v>
      </c>
      <c r="AB87" s="1">
        <v>8.7119000000000002E-2</v>
      </c>
      <c r="AC87" s="1">
        <v>0.18465500000000001</v>
      </c>
    </row>
    <row r="88" spans="3:29" x14ac:dyDescent="0.3">
      <c r="C88" s="2" t="s">
        <v>36</v>
      </c>
      <c r="D88" s="1">
        <v>1.6699999999999999E-4</v>
      </c>
      <c r="E88" s="1">
        <v>2.9E-4</v>
      </c>
      <c r="F88" s="1">
        <v>5.9699999999999998E-4</v>
      </c>
      <c r="G88" s="1">
        <v>1.191E-3</v>
      </c>
      <c r="H88" s="1">
        <v>2.4030000000000002E-3</v>
      </c>
      <c r="I88" s="1">
        <v>4.5380000000000004E-3</v>
      </c>
      <c r="J88" s="1">
        <v>9.1470000000000006E-3</v>
      </c>
      <c r="K88" s="1">
        <v>1.8648000000000001E-2</v>
      </c>
      <c r="L88" s="1">
        <v>3.7011000000000002E-2</v>
      </c>
      <c r="M88" s="1">
        <v>7.5620999999999994E-2</v>
      </c>
      <c r="N88" s="1">
        <v>0.14809</v>
      </c>
      <c r="O88" s="1">
        <v>0.29766199999999998</v>
      </c>
      <c r="Q88" s="2" t="s">
        <v>36</v>
      </c>
      <c r="R88" s="1">
        <v>4.0000000000000003E-5</v>
      </c>
      <c r="S88" s="1">
        <v>7.2999999999999999E-5</v>
      </c>
      <c r="T88" s="1">
        <v>1.66E-4</v>
      </c>
      <c r="U88" s="1">
        <v>2.9700000000000001E-4</v>
      </c>
      <c r="V88" s="1">
        <v>6.3199999999999997E-4</v>
      </c>
      <c r="W88" s="1">
        <v>1.191E-3</v>
      </c>
      <c r="X88" s="1">
        <v>2.6389999999999999E-3</v>
      </c>
      <c r="Y88" s="1">
        <v>9.6780000000000008E-3</v>
      </c>
      <c r="Z88" s="1">
        <v>2.3688000000000001E-2</v>
      </c>
      <c r="AA88" s="1">
        <v>4.7363000000000002E-2</v>
      </c>
      <c r="AB88" s="1">
        <v>9.6468999999999999E-2</v>
      </c>
      <c r="AC88" s="1">
        <v>0.18523000000000001</v>
      </c>
    </row>
    <row r="89" spans="3:29" x14ac:dyDescent="0.3">
      <c r="C89" s="2" t="s">
        <v>37</v>
      </c>
      <c r="D89" s="1">
        <v>1.4200000000000001E-4</v>
      </c>
      <c r="E89" s="1">
        <v>2.5099999999999998E-4</v>
      </c>
      <c r="F89" s="1">
        <v>5.1599999999999997E-4</v>
      </c>
      <c r="G89" s="1">
        <v>1.005E-3</v>
      </c>
      <c r="H89" s="1">
        <v>1.977E-3</v>
      </c>
      <c r="I89" s="1">
        <v>3.8969999999999999E-3</v>
      </c>
      <c r="J89" s="1">
        <v>7.8560000000000001E-3</v>
      </c>
      <c r="K89" s="1">
        <v>1.576E-2</v>
      </c>
      <c r="L89" s="1">
        <v>3.1773000000000003E-2</v>
      </c>
      <c r="M89" s="1">
        <v>6.3421000000000005E-2</v>
      </c>
      <c r="N89" s="1">
        <v>0.127027</v>
      </c>
      <c r="O89" s="1">
        <v>0.25451400000000002</v>
      </c>
      <c r="Q89" s="2" t="s">
        <v>37</v>
      </c>
      <c r="R89" s="1">
        <v>4.3000000000000002E-5</v>
      </c>
      <c r="S89" s="1">
        <v>8.5000000000000006E-5</v>
      </c>
      <c r="T89" s="1">
        <v>1.5799999999999999E-4</v>
      </c>
      <c r="U89" s="1">
        <v>3.28E-4</v>
      </c>
      <c r="V89" s="1">
        <v>5.9299999999999999E-4</v>
      </c>
      <c r="W89" s="1">
        <v>1.24E-3</v>
      </c>
      <c r="X89" s="1">
        <v>2.774E-3</v>
      </c>
      <c r="Y89" s="1">
        <v>9.9120000000000007E-3</v>
      </c>
      <c r="Z89" s="1">
        <v>2.4274E-2</v>
      </c>
      <c r="AA89" s="1">
        <v>5.1586E-2</v>
      </c>
      <c r="AB89" s="1">
        <v>0.10145899999999999</v>
      </c>
      <c r="AC89" s="1">
        <v>0.20297299999999999</v>
      </c>
    </row>
    <row r="90" spans="3:29" x14ac:dyDescent="0.3">
      <c r="C90" s="2" t="s">
        <v>38</v>
      </c>
      <c r="D90" s="1">
        <v>1.2E-4</v>
      </c>
      <c r="E90" s="1">
        <v>2.1699999999999999E-4</v>
      </c>
      <c r="F90" s="1">
        <v>4.5300000000000001E-4</v>
      </c>
      <c r="G90" s="1">
        <v>8.7500000000000002E-4</v>
      </c>
      <c r="H90" s="1">
        <v>1.678E-3</v>
      </c>
      <c r="I90" s="1">
        <v>3.2659999999999998E-3</v>
      </c>
      <c r="J90" s="1">
        <v>6.5449999999999996E-3</v>
      </c>
      <c r="K90" s="1">
        <v>1.3228999999999999E-2</v>
      </c>
      <c r="L90" s="1">
        <v>2.6485999999999999E-2</v>
      </c>
      <c r="M90" s="1">
        <v>5.3143999999999997E-2</v>
      </c>
      <c r="N90" s="1">
        <v>0.10620499999999999</v>
      </c>
      <c r="O90" s="1">
        <v>0.21252499999999999</v>
      </c>
      <c r="Q90" s="2" t="s">
        <v>38</v>
      </c>
      <c r="R90" s="1">
        <v>4.6E-5</v>
      </c>
      <c r="S90" s="1">
        <v>9.0000000000000006E-5</v>
      </c>
      <c r="T90" s="1">
        <v>1.84E-4</v>
      </c>
      <c r="U90" s="1">
        <v>3.3100000000000002E-4</v>
      </c>
      <c r="V90" s="1">
        <v>6.4899999999999995E-4</v>
      </c>
      <c r="W90" s="1">
        <v>1.335E-3</v>
      </c>
      <c r="X90" s="1">
        <v>2.8879999999999999E-3</v>
      </c>
      <c r="Y90" s="1">
        <v>1.0506E-2</v>
      </c>
      <c r="Z90" s="1">
        <v>2.5600000000000001E-2</v>
      </c>
      <c r="AA90" s="1">
        <v>5.3427000000000002E-2</v>
      </c>
      <c r="AB90" s="1">
        <v>0.10603</v>
      </c>
      <c r="AC90" s="1">
        <v>0.21439800000000001</v>
      </c>
    </row>
    <row r="91" spans="3:29" x14ac:dyDescent="0.3">
      <c r="C91" s="2" t="s">
        <v>39</v>
      </c>
      <c r="D91" s="1">
        <v>9.2E-5</v>
      </c>
      <c r="E91" s="1">
        <v>1.85E-4</v>
      </c>
      <c r="F91" s="1">
        <v>3.59E-4</v>
      </c>
      <c r="G91" s="1">
        <v>6.78E-4</v>
      </c>
      <c r="H91" s="1">
        <v>1.3519999999999999E-3</v>
      </c>
      <c r="I91" s="1">
        <v>2.6940000000000002E-3</v>
      </c>
      <c r="J91" s="1">
        <v>5.2769999999999996E-3</v>
      </c>
      <c r="K91" s="1">
        <v>1.0585000000000001E-2</v>
      </c>
      <c r="L91" s="1">
        <v>2.1398E-2</v>
      </c>
      <c r="M91" s="1">
        <v>4.2698E-2</v>
      </c>
      <c r="N91" s="1">
        <v>8.5325999999999999E-2</v>
      </c>
      <c r="O91" s="1">
        <v>0.17052200000000001</v>
      </c>
      <c r="Q91" s="2" t="s">
        <v>39</v>
      </c>
      <c r="R91" s="1">
        <v>4.6E-5</v>
      </c>
      <c r="S91" s="1">
        <v>9.7999999999999997E-5</v>
      </c>
      <c r="T91" s="1">
        <v>1.8900000000000001E-4</v>
      </c>
      <c r="U91" s="1">
        <v>3.9899999999999999E-4</v>
      </c>
      <c r="V91" s="1">
        <v>6.6E-4</v>
      </c>
      <c r="W91" s="1">
        <v>1.372E-3</v>
      </c>
      <c r="X91" s="1">
        <v>3.0130000000000001E-3</v>
      </c>
      <c r="Y91" s="1">
        <v>1.044E-2</v>
      </c>
      <c r="Z91" s="1">
        <v>2.6348E-2</v>
      </c>
      <c r="AA91" s="1">
        <v>5.3927999999999997E-2</v>
      </c>
      <c r="AB91" s="1">
        <v>0.102454</v>
      </c>
      <c r="AC91" s="1">
        <v>0.220249</v>
      </c>
    </row>
    <row r="92" spans="3:29" x14ac:dyDescent="0.3">
      <c r="C92" s="2" t="s">
        <v>40</v>
      </c>
      <c r="D92" s="1">
        <v>6.8999999999999997E-5</v>
      </c>
      <c r="E92" s="1">
        <v>1.3200000000000001E-4</v>
      </c>
      <c r="F92" s="1">
        <v>2.72E-4</v>
      </c>
      <c r="G92" s="1">
        <v>5.3600000000000002E-4</v>
      </c>
      <c r="H92" s="1">
        <v>1.0200000000000001E-3</v>
      </c>
      <c r="I92" s="1">
        <v>1.983E-3</v>
      </c>
      <c r="J92" s="1">
        <v>3.973E-3</v>
      </c>
      <c r="K92" s="1">
        <v>8.0190000000000001E-3</v>
      </c>
      <c r="L92" s="1">
        <v>1.6112000000000001E-2</v>
      </c>
      <c r="M92" s="1">
        <v>3.2413999999999998E-2</v>
      </c>
      <c r="N92" s="1">
        <v>6.4605999999999997E-2</v>
      </c>
      <c r="O92" s="1">
        <v>0.12946199999999999</v>
      </c>
      <c r="Q92" s="2" t="s">
        <v>40</v>
      </c>
      <c r="R92" s="1">
        <v>4.6999999999999997E-5</v>
      </c>
      <c r="S92" s="1">
        <v>9.7E-5</v>
      </c>
      <c r="T92" s="1">
        <v>1.93E-4</v>
      </c>
      <c r="U92" s="1">
        <v>3.77E-4</v>
      </c>
      <c r="V92" s="1">
        <v>6.87E-4</v>
      </c>
      <c r="W92" s="1">
        <v>1.4519999999999999E-3</v>
      </c>
      <c r="X92" s="1">
        <v>3.1689999999999999E-3</v>
      </c>
      <c r="Y92" s="1">
        <v>1.1246000000000001E-2</v>
      </c>
      <c r="Z92" s="1">
        <v>2.8013E-2</v>
      </c>
      <c r="AA92" s="1">
        <v>5.7869999999999998E-2</v>
      </c>
      <c r="AB92" s="1">
        <v>0.115317</v>
      </c>
      <c r="AC92" s="1">
        <v>0.22087799999999999</v>
      </c>
    </row>
    <row r="93" spans="3:29" x14ac:dyDescent="0.3">
      <c r="C93" s="2" t="s">
        <v>41</v>
      </c>
      <c r="D93" s="1">
        <v>5.1E-5</v>
      </c>
      <c r="E93" s="1">
        <v>9.5000000000000005E-5</v>
      </c>
      <c r="F93" s="1">
        <v>1.9699999999999999E-4</v>
      </c>
      <c r="G93" s="1">
        <v>3.7199999999999999E-4</v>
      </c>
      <c r="H93" s="1">
        <v>7.3399999999999995E-4</v>
      </c>
      <c r="I93" s="1">
        <v>1.456E-3</v>
      </c>
      <c r="J93" s="1">
        <v>2.9290000000000002E-3</v>
      </c>
      <c r="K93" s="1">
        <v>5.9500000000000004E-3</v>
      </c>
      <c r="L93" s="1">
        <v>1.1978000000000001E-2</v>
      </c>
      <c r="M93" s="1">
        <v>2.4E-2</v>
      </c>
      <c r="N93" s="1">
        <v>4.8111000000000001E-2</v>
      </c>
      <c r="O93" s="1">
        <v>9.6197000000000005E-2</v>
      </c>
      <c r="Q93" s="2" t="s">
        <v>41</v>
      </c>
      <c r="R93" s="1">
        <v>4.8999999999999998E-5</v>
      </c>
      <c r="S93" s="1">
        <v>9.1000000000000003E-5</v>
      </c>
      <c r="T93" s="1">
        <v>1.92E-4</v>
      </c>
      <c r="U93" s="1">
        <v>3.6400000000000001E-4</v>
      </c>
      <c r="V93" s="1">
        <v>7.5600000000000005E-4</v>
      </c>
      <c r="W93" s="1">
        <v>1.665E-3</v>
      </c>
      <c r="X93" s="1">
        <v>3.3319999999999999E-3</v>
      </c>
      <c r="Y93" s="1">
        <v>1.1526E-2</v>
      </c>
      <c r="Z93" s="1">
        <v>2.7956999999999999E-2</v>
      </c>
      <c r="AA93" s="1">
        <v>5.6226999999999999E-2</v>
      </c>
      <c r="AB93" s="1">
        <v>0.114555</v>
      </c>
      <c r="AC93" s="1">
        <v>0.23929300000000001</v>
      </c>
    </row>
    <row r="94" spans="3:29" x14ac:dyDescent="0.3">
      <c r="C94" s="2" t="s">
        <v>1</v>
      </c>
      <c r="D94" s="1">
        <f t="shared" ref="D94:O94" si="4">AVERAGE(D68:D93)</f>
        <v>1.8338461538461537E-4</v>
      </c>
      <c r="E94" s="1">
        <f t="shared" si="4"/>
        <v>3.4280769230769223E-4</v>
      </c>
      <c r="F94" s="1">
        <f t="shared" si="4"/>
        <v>6.9150000000000006E-4</v>
      </c>
      <c r="G94" s="1">
        <f t="shared" si="4"/>
        <v>1.3888461538461535E-3</v>
      </c>
      <c r="H94" s="1">
        <f t="shared" si="4"/>
        <v>2.659961538461539E-3</v>
      </c>
      <c r="I94" s="1">
        <f t="shared" si="4"/>
        <v>5.2038076923076925E-3</v>
      </c>
      <c r="J94" s="1">
        <f t="shared" si="4"/>
        <v>1.0446884615384615E-2</v>
      </c>
      <c r="K94" s="1">
        <f t="shared" si="4"/>
        <v>2.1055846153846154E-2</v>
      </c>
      <c r="L94" s="1">
        <f t="shared" si="4"/>
        <v>4.2084538461538451E-2</v>
      </c>
      <c r="M94" s="1">
        <f t="shared" si="4"/>
        <v>8.4176846153846158E-2</v>
      </c>
      <c r="N94" s="1">
        <f t="shared" si="4"/>
        <v>0.16926323076923078</v>
      </c>
      <c r="O94" s="1">
        <f t="shared" si="4"/>
        <v>0.33741634615384619</v>
      </c>
      <c r="Q94" s="2" t="s">
        <v>1</v>
      </c>
      <c r="R94" s="1">
        <f t="shared" ref="R94:AC94" si="5">AVERAGE(R68:R93)</f>
        <v>2.5807692307692309E-5</v>
      </c>
      <c r="S94" s="1">
        <f t="shared" si="5"/>
        <v>5.2576923076923085E-5</v>
      </c>
      <c r="T94" s="1">
        <f t="shared" si="5"/>
        <v>1.0173076923076923E-4</v>
      </c>
      <c r="U94" s="1">
        <f t="shared" si="5"/>
        <v>2.0519230769230768E-4</v>
      </c>
      <c r="V94" s="1">
        <f t="shared" si="5"/>
        <v>3.8134615384615388E-4</v>
      </c>
      <c r="W94" s="1">
        <f t="shared" si="5"/>
        <v>7.7030769230769221E-4</v>
      </c>
      <c r="X94" s="1">
        <f t="shared" si="5"/>
        <v>1.7687692307692311E-3</v>
      </c>
      <c r="Y94" s="1">
        <f t="shared" si="5"/>
        <v>6.3441923076923085E-3</v>
      </c>
      <c r="Z94" s="1">
        <f t="shared" si="5"/>
        <v>1.5005961538461539E-2</v>
      </c>
      <c r="AA94" s="1">
        <f t="shared" si="5"/>
        <v>3.0580807692307692E-2</v>
      </c>
      <c r="AB94" s="1">
        <f t="shared" si="5"/>
        <v>6.1635307692307698E-2</v>
      </c>
      <c r="AC94" s="1">
        <f t="shared" si="5"/>
        <v>0.12276934615384616</v>
      </c>
    </row>
    <row r="96" spans="3:29" ht="18" x14ac:dyDescent="0.35">
      <c r="C96" s="8" t="s">
        <v>47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0"/>
    </row>
    <row r="97" spans="3:29" ht="18" x14ac:dyDescent="0.35">
      <c r="C97" s="5" t="s"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7"/>
      <c r="Q97" s="5" t="s">
        <v>42</v>
      </c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7"/>
    </row>
    <row r="98" spans="3:29" x14ac:dyDescent="0.3">
      <c r="C98" s="2" t="s">
        <v>16</v>
      </c>
      <c r="D98" s="2" t="s">
        <v>12</v>
      </c>
      <c r="E98" s="2" t="s">
        <v>13</v>
      </c>
      <c r="F98" s="2" t="s">
        <v>14</v>
      </c>
      <c r="G98" s="2" t="s">
        <v>15</v>
      </c>
      <c r="H98" s="2" t="s">
        <v>4</v>
      </c>
      <c r="I98" s="2" t="s">
        <v>5</v>
      </c>
      <c r="J98" s="2" t="s">
        <v>6</v>
      </c>
      <c r="K98" s="2" t="s">
        <v>7</v>
      </c>
      <c r="L98" s="2" t="s">
        <v>8</v>
      </c>
      <c r="M98" s="2" t="s">
        <v>9</v>
      </c>
      <c r="N98" s="2" t="s">
        <v>10</v>
      </c>
      <c r="O98" s="2" t="s">
        <v>11</v>
      </c>
      <c r="Q98" s="2" t="s">
        <v>16</v>
      </c>
      <c r="R98" s="2" t="s">
        <v>12</v>
      </c>
      <c r="S98" s="2" t="s">
        <v>13</v>
      </c>
      <c r="T98" s="2" t="s">
        <v>14</v>
      </c>
      <c r="U98" s="2" t="s">
        <v>15</v>
      </c>
      <c r="V98" s="2" t="s">
        <v>4</v>
      </c>
      <c r="W98" s="2" t="s">
        <v>5</v>
      </c>
      <c r="X98" s="2" t="s">
        <v>6</v>
      </c>
      <c r="Y98" s="2" t="s">
        <v>7</v>
      </c>
      <c r="Z98" s="2" t="s">
        <v>8</v>
      </c>
      <c r="AA98" s="2" t="s">
        <v>9</v>
      </c>
      <c r="AB98" s="2" t="s">
        <v>10</v>
      </c>
      <c r="AC98" s="2" t="s">
        <v>11</v>
      </c>
    </row>
    <row r="99" spans="3:29" x14ac:dyDescent="0.3">
      <c r="C99" s="2" t="s">
        <v>17</v>
      </c>
      <c r="D99" s="1">
        <v>6.0999999999999999E-5</v>
      </c>
      <c r="E99" s="1">
        <v>1.7799999999999999E-4</v>
      </c>
      <c r="F99" s="1">
        <v>2.5300000000000002E-4</v>
      </c>
      <c r="G99" s="1">
        <v>4.7699999999999999E-4</v>
      </c>
      <c r="H99" s="1">
        <v>9.7499999999999996E-4</v>
      </c>
      <c r="I99" s="1">
        <v>1.866E-3</v>
      </c>
      <c r="J99" s="1">
        <v>4.627E-3</v>
      </c>
      <c r="K99" s="1">
        <v>7.5929999999999999E-3</v>
      </c>
      <c r="L99" s="1">
        <v>1.5298000000000001E-2</v>
      </c>
      <c r="M99" s="1">
        <v>3.0436999999999999E-2</v>
      </c>
      <c r="N99" s="1">
        <v>6.0936999999999998E-2</v>
      </c>
      <c r="O99" s="1">
        <v>0.12239800000000001</v>
      </c>
      <c r="Q99" s="2" t="s">
        <v>17</v>
      </c>
      <c r="R99" s="1">
        <v>1.9999999999999999E-6</v>
      </c>
      <c r="S99" s="1">
        <v>6.0000000000000002E-6</v>
      </c>
      <c r="T99" s="1">
        <v>7.9999999999999996E-6</v>
      </c>
      <c r="U99" s="1">
        <v>1.5E-5</v>
      </c>
      <c r="V99" s="1">
        <v>2.9E-5</v>
      </c>
      <c r="W99" s="1">
        <v>5.5999999999999999E-5</v>
      </c>
      <c r="X99" s="1">
        <v>1.7100000000000001E-4</v>
      </c>
      <c r="Y99" s="1">
        <v>4.66E-4</v>
      </c>
      <c r="Z99" s="1">
        <v>1.059E-3</v>
      </c>
      <c r="AA99" s="1">
        <v>2.199E-3</v>
      </c>
      <c r="AB99" s="1">
        <v>4.4180000000000001E-3</v>
      </c>
      <c r="AC99" s="1">
        <v>8.933E-3</v>
      </c>
    </row>
    <row r="100" spans="3:29" x14ac:dyDescent="0.3">
      <c r="C100" s="2" t="s">
        <v>18</v>
      </c>
      <c r="D100" s="1">
        <v>8.7000000000000001E-5</v>
      </c>
      <c r="E100" s="1">
        <v>2.33E-4</v>
      </c>
      <c r="F100" s="1">
        <v>3.19E-4</v>
      </c>
      <c r="G100" s="1">
        <v>6.4199999999999999E-4</v>
      </c>
      <c r="H100" s="1">
        <v>1.2830000000000001E-3</v>
      </c>
      <c r="I100" s="1">
        <v>2.6770000000000001E-3</v>
      </c>
      <c r="J100" s="1">
        <v>5.025E-3</v>
      </c>
      <c r="K100" s="1">
        <v>1.0153000000000001E-2</v>
      </c>
      <c r="L100" s="1">
        <v>2.0374E-2</v>
      </c>
      <c r="M100" s="1">
        <v>4.0779999999999997E-2</v>
      </c>
      <c r="N100" s="1">
        <v>8.1344E-2</v>
      </c>
      <c r="O100" s="1">
        <v>0.16442000000000001</v>
      </c>
      <c r="Q100" s="2" t="s">
        <v>18</v>
      </c>
      <c r="R100" s="1">
        <v>3.9999999999999998E-6</v>
      </c>
      <c r="S100" s="1">
        <v>1.1E-5</v>
      </c>
      <c r="T100" s="1">
        <v>1.5E-5</v>
      </c>
      <c r="U100" s="1">
        <v>2.9E-5</v>
      </c>
      <c r="V100" s="1">
        <v>5.7000000000000003E-5</v>
      </c>
      <c r="W100" s="1">
        <v>1.12E-4</v>
      </c>
      <c r="X100" s="1">
        <v>2.6800000000000001E-4</v>
      </c>
      <c r="Y100" s="1">
        <v>9.8400000000000007E-4</v>
      </c>
      <c r="Z100" s="1">
        <v>2.1710000000000002E-3</v>
      </c>
      <c r="AA100" s="1">
        <v>4.5840000000000004E-3</v>
      </c>
      <c r="AB100" s="1">
        <v>9.2890000000000004E-3</v>
      </c>
      <c r="AC100" s="1">
        <v>1.7087999999999999E-2</v>
      </c>
    </row>
    <row r="101" spans="3:29" x14ac:dyDescent="0.3">
      <c r="C101" s="2" t="s">
        <v>19</v>
      </c>
      <c r="D101" s="1">
        <v>1.08E-4</v>
      </c>
      <c r="E101" s="1">
        <v>2.7900000000000001E-4</v>
      </c>
      <c r="F101" s="1">
        <v>4.1399999999999998E-4</v>
      </c>
      <c r="G101" s="1">
        <v>7.9600000000000005E-4</v>
      </c>
      <c r="H101" s="1">
        <v>1.6199999999999999E-3</v>
      </c>
      <c r="I101" s="1">
        <v>3.1159999999999998E-3</v>
      </c>
      <c r="J101" s="1">
        <v>6.2480000000000001E-3</v>
      </c>
      <c r="K101" s="1">
        <v>1.2522E-2</v>
      </c>
      <c r="L101" s="1">
        <v>2.5590999999999999E-2</v>
      </c>
      <c r="M101" s="1">
        <v>5.0375000000000003E-2</v>
      </c>
      <c r="N101" s="1">
        <v>0.100982</v>
      </c>
      <c r="O101" s="1">
        <v>0.202435</v>
      </c>
      <c r="Q101" s="2" t="s">
        <v>19</v>
      </c>
      <c r="R101" s="1">
        <v>6.0000000000000002E-6</v>
      </c>
      <c r="S101" s="1">
        <v>1.4E-5</v>
      </c>
      <c r="T101" s="1">
        <v>2.1999999999999999E-5</v>
      </c>
      <c r="U101" s="1">
        <v>4.3000000000000002E-5</v>
      </c>
      <c r="V101" s="1">
        <v>8.2999999999999998E-5</v>
      </c>
      <c r="W101" s="1">
        <v>1.6100000000000001E-4</v>
      </c>
      <c r="X101" s="1">
        <v>4.37E-4</v>
      </c>
      <c r="Y101" s="1">
        <v>1.3500000000000001E-3</v>
      </c>
      <c r="Z101" s="1">
        <v>3.13E-3</v>
      </c>
      <c r="AA101" s="1">
        <v>6.5550000000000001E-3</v>
      </c>
      <c r="AB101" s="1">
        <v>1.3355000000000001E-2</v>
      </c>
      <c r="AC101" s="1">
        <v>2.7369000000000001E-2</v>
      </c>
    </row>
    <row r="102" spans="3:29" x14ac:dyDescent="0.3">
      <c r="C102" s="2" t="s">
        <v>20</v>
      </c>
      <c r="D102" s="1">
        <v>1.3100000000000001E-4</v>
      </c>
      <c r="E102" s="1">
        <v>3.2200000000000002E-4</v>
      </c>
      <c r="F102" s="1">
        <v>4.9200000000000003E-4</v>
      </c>
      <c r="G102" s="1">
        <v>9.6199999999999996E-4</v>
      </c>
      <c r="H102" s="1">
        <v>1.9220000000000001E-3</v>
      </c>
      <c r="I102" s="1">
        <v>3.7429999999999998E-3</v>
      </c>
      <c r="J102" s="1">
        <v>7.4980000000000003E-3</v>
      </c>
      <c r="K102" s="1">
        <v>1.5122E-2</v>
      </c>
      <c r="L102" s="1">
        <v>3.0269999999999998E-2</v>
      </c>
      <c r="M102" s="1">
        <v>6.0568999999999998E-2</v>
      </c>
      <c r="N102" s="1">
        <v>0.121117</v>
      </c>
      <c r="O102" s="1">
        <v>0.24705199999999999</v>
      </c>
      <c r="Q102" s="2" t="s">
        <v>20</v>
      </c>
      <c r="R102" s="1">
        <v>6.9999999999999999E-6</v>
      </c>
      <c r="S102" s="1">
        <v>1.9000000000000001E-5</v>
      </c>
      <c r="T102" s="1">
        <v>2.9E-5</v>
      </c>
      <c r="U102" s="1">
        <v>5.5999999999999999E-5</v>
      </c>
      <c r="V102" s="1">
        <v>1.11E-4</v>
      </c>
      <c r="W102" s="1">
        <v>2.1800000000000001E-4</v>
      </c>
      <c r="X102" s="1">
        <v>6.5200000000000002E-4</v>
      </c>
      <c r="Y102" s="1">
        <v>1.952E-3</v>
      </c>
      <c r="Z102" s="1">
        <v>4.5279999999999999E-3</v>
      </c>
      <c r="AA102" s="1">
        <v>9.2519999999999998E-3</v>
      </c>
      <c r="AB102" s="1">
        <v>1.8447000000000002E-2</v>
      </c>
      <c r="AC102" s="1">
        <v>3.5382999999999998E-2</v>
      </c>
    </row>
    <row r="103" spans="3:29" x14ac:dyDescent="0.3">
      <c r="C103" s="2" t="s">
        <v>21</v>
      </c>
      <c r="D103" s="1">
        <v>1.5899999999999999E-4</v>
      </c>
      <c r="E103" s="1">
        <v>3.8299999999999999E-4</v>
      </c>
      <c r="F103" s="1">
        <v>5.8500000000000002E-4</v>
      </c>
      <c r="G103" s="1">
        <v>1.16E-3</v>
      </c>
      <c r="H103" s="1">
        <v>2.9129999999999998E-3</v>
      </c>
      <c r="I103" s="1">
        <v>4.4209999999999996E-3</v>
      </c>
      <c r="J103" s="1">
        <v>8.8999999999999999E-3</v>
      </c>
      <c r="K103" s="1">
        <v>1.7871999999999999E-2</v>
      </c>
      <c r="L103" s="1">
        <v>3.5748000000000002E-2</v>
      </c>
      <c r="M103" s="1">
        <v>7.1953000000000003E-2</v>
      </c>
      <c r="N103" s="1">
        <v>0.14316200000000001</v>
      </c>
      <c r="O103" s="1">
        <v>0.287416</v>
      </c>
      <c r="Q103" s="2" t="s">
        <v>21</v>
      </c>
      <c r="R103" s="1">
        <v>1.0000000000000001E-5</v>
      </c>
      <c r="S103" s="1">
        <v>2.4000000000000001E-5</v>
      </c>
      <c r="T103" s="1">
        <v>3.6000000000000001E-5</v>
      </c>
      <c r="U103" s="1">
        <v>7.2000000000000002E-5</v>
      </c>
      <c r="V103" s="1">
        <v>1.7799999999999999E-4</v>
      </c>
      <c r="W103" s="1">
        <v>2.7E-4</v>
      </c>
      <c r="X103" s="1">
        <v>7.3200000000000001E-4</v>
      </c>
      <c r="Y103" s="1">
        <v>2.2469999999999999E-3</v>
      </c>
      <c r="Z103" s="1">
        <v>5.4799999999999996E-3</v>
      </c>
      <c r="AA103" s="1">
        <v>1.2985E-2</v>
      </c>
      <c r="AB103" s="1">
        <v>2.2606000000000001E-2</v>
      </c>
      <c r="AC103" s="1">
        <v>4.4051E-2</v>
      </c>
    </row>
    <row r="104" spans="3:29" x14ac:dyDescent="0.3">
      <c r="C104" s="2" t="s">
        <v>22</v>
      </c>
      <c r="D104" s="1">
        <v>1.85E-4</v>
      </c>
      <c r="E104" s="1">
        <v>4.08E-4</v>
      </c>
      <c r="F104" s="1">
        <v>6.7299999999999999E-4</v>
      </c>
      <c r="G104" s="1">
        <v>1.3489999999999999E-3</v>
      </c>
      <c r="H104" s="1">
        <v>2.5469999999999998E-3</v>
      </c>
      <c r="I104" s="1">
        <v>5.1770000000000002E-3</v>
      </c>
      <c r="J104" s="1">
        <v>1.0272999999999999E-2</v>
      </c>
      <c r="K104" s="1">
        <v>2.0575E-2</v>
      </c>
      <c r="L104" s="1">
        <v>4.1627999999999998E-2</v>
      </c>
      <c r="M104" s="1">
        <v>8.2667000000000004E-2</v>
      </c>
      <c r="N104" s="1">
        <v>0.16639699999999999</v>
      </c>
      <c r="O104" s="1">
        <v>0.33379399999999998</v>
      </c>
      <c r="Q104" s="2" t="s">
        <v>22</v>
      </c>
      <c r="R104" s="1">
        <v>1.1E-5</v>
      </c>
      <c r="S104" s="1">
        <v>2.5999999999999998E-5</v>
      </c>
      <c r="T104" s="1">
        <v>4.3999999999999999E-5</v>
      </c>
      <c r="U104" s="1">
        <v>8.5000000000000006E-5</v>
      </c>
      <c r="V104" s="1">
        <v>1.65E-4</v>
      </c>
      <c r="W104" s="1">
        <v>3.3100000000000002E-4</v>
      </c>
      <c r="X104" s="1">
        <v>7.9799999999999999E-4</v>
      </c>
      <c r="Y104" s="1">
        <v>2.761E-3</v>
      </c>
      <c r="Z104" s="1">
        <v>6.9490000000000003E-3</v>
      </c>
      <c r="AA104" s="1">
        <v>1.3911E-2</v>
      </c>
      <c r="AB104" s="1">
        <v>2.7781E-2</v>
      </c>
      <c r="AC104" s="1">
        <v>5.3268999999999997E-2</v>
      </c>
    </row>
    <row r="105" spans="3:29" x14ac:dyDescent="0.3">
      <c r="C105" s="2" t="s">
        <v>23</v>
      </c>
      <c r="D105" s="1">
        <v>2.05E-4</v>
      </c>
      <c r="E105" s="1">
        <v>6.3000000000000003E-4</v>
      </c>
      <c r="F105" s="1">
        <v>1.284E-3</v>
      </c>
      <c r="G105" s="1">
        <v>1.4890000000000001E-3</v>
      </c>
      <c r="H105" s="1">
        <v>2.9099999999999998E-3</v>
      </c>
      <c r="I105" s="1">
        <v>5.7619999999999998E-3</v>
      </c>
      <c r="J105" s="1">
        <v>1.1568E-2</v>
      </c>
      <c r="K105" s="1">
        <v>2.3369999999999998E-2</v>
      </c>
      <c r="L105" s="1">
        <v>4.6819E-2</v>
      </c>
      <c r="M105" s="1">
        <v>9.3579999999999997E-2</v>
      </c>
      <c r="N105" s="1">
        <v>0.18686</v>
      </c>
      <c r="O105" s="1">
        <v>0.37643100000000002</v>
      </c>
      <c r="Q105" s="2" t="s">
        <v>23</v>
      </c>
      <c r="R105" s="1">
        <v>1.2999999999999999E-5</v>
      </c>
      <c r="S105" s="1">
        <v>4.3000000000000002E-5</v>
      </c>
      <c r="T105" s="1">
        <v>8.5000000000000006E-5</v>
      </c>
      <c r="U105" s="1">
        <v>1.3100000000000001E-4</v>
      </c>
      <c r="V105" s="1">
        <v>1.93E-4</v>
      </c>
      <c r="W105" s="1">
        <v>3.77E-4</v>
      </c>
      <c r="X105" s="1">
        <v>9.6599999999999995E-4</v>
      </c>
      <c r="Y105" s="1">
        <v>3.2200000000000002E-3</v>
      </c>
      <c r="Z105" s="1">
        <v>7.5950000000000002E-3</v>
      </c>
      <c r="AA105" s="1">
        <v>1.6004999999999998E-2</v>
      </c>
      <c r="AB105" s="1">
        <v>2.9665E-2</v>
      </c>
      <c r="AC105" s="1">
        <v>6.3546000000000005E-2</v>
      </c>
    </row>
    <row r="106" spans="3:29" x14ac:dyDescent="0.3">
      <c r="C106" s="2" t="s">
        <v>24</v>
      </c>
      <c r="D106" s="1">
        <v>2.2000000000000001E-4</v>
      </c>
      <c r="E106" s="1">
        <v>4.4999999999999999E-4</v>
      </c>
      <c r="F106" s="1">
        <v>1.0510000000000001E-3</v>
      </c>
      <c r="G106" s="1">
        <v>1.637E-3</v>
      </c>
      <c r="H106" s="1">
        <v>3.2360000000000002E-3</v>
      </c>
      <c r="I106" s="1">
        <v>6.3559999999999997E-3</v>
      </c>
      <c r="J106" s="1">
        <v>1.2932000000000001E-2</v>
      </c>
      <c r="K106" s="1">
        <v>2.5699E-2</v>
      </c>
      <c r="L106" s="1">
        <v>5.1411999999999999E-2</v>
      </c>
      <c r="M106" s="1">
        <v>0.10252500000000001</v>
      </c>
      <c r="N106" s="1">
        <v>0.20658899999999999</v>
      </c>
      <c r="O106" s="1">
        <v>0.41280600000000001</v>
      </c>
      <c r="Q106" s="2" t="s">
        <v>24</v>
      </c>
      <c r="R106" s="1">
        <v>1.4E-5</v>
      </c>
      <c r="S106" s="1">
        <v>3.0000000000000001E-5</v>
      </c>
      <c r="T106" s="1">
        <v>7.2000000000000002E-5</v>
      </c>
      <c r="U106" s="1">
        <v>1.0900000000000001E-4</v>
      </c>
      <c r="V106" s="1">
        <v>2.2000000000000001E-4</v>
      </c>
      <c r="W106" s="1">
        <v>4.4000000000000002E-4</v>
      </c>
      <c r="X106" s="1">
        <v>1.552E-3</v>
      </c>
      <c r="Y106" s="1">
        <v>3.6809999999999998E-3</v>
      </c>
      <c r="Z106" s="1">
        <v>9.2860000000000009E-3</v>
      </c>
      <c r="AA106" s="1">
        <v>1.847E-2</v>
      </c>
      <c r="AB106" s="1">
        <v>3.6872000000000002E-2</v>
      </c>
      <c r="AC106" s="1">
        <v>6.9820999999999994E-2</v>
      </c>
    </row>
    <row r="107" spans="3:29" x14ac:dyDescent="0.3">
      <c r="C107" s="2" t="s">
        <v>25</v>
      </c>
      <c r="D107" s="1">
        <v>2.4499999999999999E-4</v>
      </c>
      <c r="E107" s="1">
        <v>4.6799999999999999E-4</v>
      </c>
      <c r="F107" s="1">
        <v>1.08E-3</v>
      </c>
      <c r="G107" s="1">
        <v>1.789E-3</v>
      </c>
      <c r="H107" s="1">
        <v>3.4650000000000002E-3</v>
      </c>
      <c r="I107" s="1">
        <v>6.8250000000000003E-3</v>
      </c>
      <c r="J107" s="1">
        <v>1.3929E-2</v>
      </c>
      <c r="K107" s="1">
        <v>2.7452000000000001E-2</v>
      </c>
      <c r="L107" s="1">
        <v>5.5546999999999999E-2</v>
      </c>
      <c r="M107" s="1">
        <v>0.110792</v>
      </c>
      <c r="N107" s="1">
        <v>0.22231600000000001</v>
      </c>
      <c r="O107" s="1">
        <v>0.44656800000000002</v>
      </c>
      <c r="Q107" s="2" t="s">
        <v>25</v>
      </c>
      <c r="R107" s="1">
        <v>1.7E-5</v>
      </c>
      <c r="S107" s="1">
        <v>3.3000000000000003E-5</v>
      </c>
      <c r="T107" s="1">
        <v>7.8999999999999996E-5</v>
      </c>
      <c r="U107" s="1">
        <v>1.25E-4</v>
      </c>
      <c r="V107" s="1">
        <v>2.4800000000000001E-4</v>
      </c>
      <c r="W107" s="1">
        <v>4.9600000000000002E-4</v>
      </c>
      <c r="X107" s="1">
        <v>1.967E-3</v>
      </c>
      <c r="Y107" s="1">
        <v>4.2389999999999997E-3</v>
      </c>
      <c r="Z107" s="1">
        <v>1.0459E-2</v>
      </c>
      <c r="AA107" s="1">
        <v>1.9848000000000001E-2</v>
      </c>
      <c r="AB107" s="1">
        <v>4.0647999999999997E-2</v>
      </c>
      <c r="AC107" s="1">
        <v>8.1509999999999999E-2</v>
      </c>
    </row>
    <row r="108" spans="3:29" x14ac:dyDescent="0.3">
      <c r="C108" s="2" t="s">
        <v>26</v>
      </c>
      <c r="D108" s="1">
        <v>2.5399999999999999E-4</v>
      </c>
      <c r="E108" s="1">
        <v>5.0799999999999999E-4</v>
      </c>
      <c r="F108" s="1">
        <v>1.108E-3</v>
      </c>
      <c r="G108" s="1">
        <v>1.872E-3</v>
      </c>
      <c r="H108" s="1">
        <v>3.6229999999999999E-3</v>
      </c>
      <c r="I108" s="1">
        <v>7.2100000000000003E-3</v>
      </c>
      <c r="J108" s="1">
        <v>1.4626E-2</v>
      </c>
      <c r="K108" s="1">
        <v>2.9596000000000001E-2</v>
      </c>
      <c r="L108" s="1">
        <v>5.8666999999999997E-2</v>
      </c>
      <c r="M108" s="1">
        <v>0.116477</v>
      </c>
      <c r="N108" s="1">
        <v>0.233658</v>
      </c>
      <c r="O108" s="1">
        <v>0.468366</v>
      </c>
      <c r="Q108" s="2" t="s">
        <v>26</v>
      </c>
      <c r="R108" s="1">
        <v>1.9000000000000001E-5</v>
      </c>
      <c r="S108" s="1">
        <v>3.8000000000000002E-5</v>
      </c>
      <c r="T108" s="1">
        <v>8.6000000000000003E-5</v>
      </c>
      <c r="U108" s="1">
        <v>1.36E-4</v>
      </c>
      <c r="V108" s="1">
        <v>2.7500000000000002E-4</v>
      </c>
      <c r="W108" s="1">
        <v>5.7399999999999997E-4</v>
      </c>
      <c r="X108" s="1">
        <v>1.99E-3</v>
      </c>
      <c r="Y108" s="1">
        <v>4.4539999999999996E-3</v>
      </c>
      <c r="Z108" s="1">
        <v>1.1235E-2</v>
      </c>
      <c r="AA108" s="1">
        <v>2.3185000000000001E-2</v>
      </c>
      <c r="AB108" s="1">
        <v>4.6164999999999998E-2</v>
      </c>
      <c r="AC108" s="1">
        <v>9.2218999999999995E-2</v>
      </c>
    </row>
    <row r="109" spans="3:29" x14ac:dyDescent="0.3">
      <c r="C109" s="2" t="s">
        <v>27</v>
      </c>
      <c r="D109" s="1">
        <v>2.6899999999999998E-4</v>
      </c>
      <c r="E109" s="1">
        <v>5.2499999999999997E-4</v>
      </c>
      <c r="F109" s="1">
        <v>1.1180000000000001E-3</v>
      </c>
      <c r="G109" s="1">
        <v>1.9350000000000001E-3</v>
      </c>
      <c r="H109" s="1">
        <v>3.8509999999999998E-3</v>
      </c>
      <c r="I109" s="1">
        <v>7.4669999999999997E-3</v>
      </c>
      <c r="J109" s="1">
        <v>1.5032E-2</v>
      </c>
      <c r="K109" s="1">
        <v>3.0866999999999999E-2</v>
      </c>
      <c r="L109" s="1">
        <v>6.0837000000000002E-2</v>
      </c>
      <c r="M109" s="1">
        <v>0.121946</v>
      </c>
      <c r="N109" s="1">
        <v>0.24323700000000001</v>
      </c>
      <c r="O109" s="1">
        <v>0.48631099999999999</v>
      </c>
      <c r="Q109" s="2" t="s">
        <v>27</v>
      </c>
      <c r="R109" s="1">
        <v>2.0000000000000002E-5</v>
      </c>
      <c r="S109" s="1">
        <v>4.1E-5</v>
      </c>
      <c r="T109" s="1">
        <v>9.0000000000000006E-5</v>
      </c>
      <c r="U109" s="1">
        <v>1.54E-4</v>
      </c>
      <c r="V109" s="1">
        <v>3.1199999999999999E-4</v>
      </c>
      <c r="W109" s="1">
        <v>6.0999999999999997E-4</v>
      </c>
      <c r="X109" s="1">
        <v>1.495E-3</v>
      </c>
      <c r="Y109" s="1">
        <v>5.9360000000000003E-3</v>
      </c>
      <c r="Z109" s="1">
        <v>1.2773E-2</v>
      </c>
      <c r="AA109" s="1">
        <v>2.4331999999999999E-2</v>
      </c>
      <c r="AB109" s="1">
        <v>4.8263E-2</v>
      </c>
      <c r="AC109" s="1">
        <v>0.100143</v>
      </c>
    </row>
    <row r="110" spans="3:29" x14ac:dyDescent="0.3">
      <c r="C110" s="2" t="s">
        <v>28</v>
      </c>
      <c r="D110" s="1">
        <v>2.6699999999999998E-4</v>
      </c>
      <c r="E110" s="1">
        <v>5.1800000000000001E-4</v>
      </c>
      <c r="F110" s="1">
        <v>1.106E-3</v>
      </c>
      <c r="G110" s="1">
        <v>1.9810000000000001E-3</v>
      </c>
      <c r="H110" s="1">
        <v>3.875E-3</v>
      </c>
      <c r="I110" s="1">
        <v>7.7070000000000003E-3</v>
      </c>
      <c r="J110" s="1">
        <v>1.5439E-2</v>
      </c>
      <c r="K110" s="1">
        <v>3.0967000000000001E-2</v>
      </c>
      <c r="L110" s="1">
        <v>6.2259000000000002E-2</v>
      </c>
      <c r="M110" s="1">
        <v>0.124302</v>
      </c>
      <c r="N110" s="1">
        <v>0.25078400000000001</v>
      </c>
      <c r="O110" s="1">
        <v>0.49817600000000001</v>
      </c>
      <c r="Q110" s="2" t="s">
        <v>28</v>
      </c>
      <c r="R110" s="1">
        <v>3.1000000000000001E-5</v>
      </c>
      <c r="S110" s="1">
        <v>4.3999999999999999E-5</v>
      </c>
      <c r="T110" s="1">
        <v>9.5000000000000005E-5</v>
      </c>
      <c r="U110" s="1">
        <v>1.6799999999999999E-4</v>
      </c>
      <c r="V110" s="1">
        <v>3.48E-4</v>
      </c>
      <c r="W110" s="1">
        <v>6.7199999999999996E-4</v>
      </c>
      <c r="X110" s="1">
        <v>1.5759999999999999E-3</v>
      </c>
      <c r="Y110" s="1">
        <v>5.6610000000000002E-3</v>
      </c>
      <c r="Z110" s="1">
        <v>1.3809E-2</v>
      </c>
      <c r="AA110" s="1">
        <v>2.7716000000000001E-2</v>
      </c>
      <c r="AB110" s="1">
        <v>5.4780000000000002E-2</v>
      </c>
      <c r="AC110" s="1">
        <v>0.11129500000000001</v>
      </c>
    </row>
    <row r="111" spans="3:29" x14ac:dyDescent="0.3">
      <c r="C111" s="2" t="s">
        <v>29</v>
      </c>
      <c r="D111" s="1">
        <v>2.6800000000000001E-4</v>
      </c>
      <c r="E111" s="1">
        <v>5.2599999999999999E-4</v>
      </c>
      <c r="F111" s="1">
        <v>1.0839999999999999E-3</v>
      </c>
      <c r="G111" s="1">
        <v>2.0379999999999999E-3</v>
      </c>
      <c r="H111" s="1">
        <v>3.8779999999999999E-3</v>
      </c>
      <c r="I111" s="1">
        <v>7.9590000000000008E-3</v>
      </c>
      <c r="J111" s="1">
        <v>1.5539000000000001E-2</v>
      </c>
      <c r="K111" s="1">
        <v>3.1203000000000002E-2</v>
      </c>
      <c r="L111" s="1">
        <v>6.2824000000000005E-2</v>
      </c>
      <c r="M111" s="1">
        <v>0.12553400000000001</v>
      </c>
      <c r="N111" s="1">
        <v>0.25124000000000002</v>
      </c>
      <c r="O111" s="1">
        <v>0.50285999999999997</v>
      </c>
      <c r="Q111" s="2" t="s">
        <v>29</v>
      </c>
      <c r="R111" s="1">
        <v>2.4000000000000001E-5</v>
      </c>
      <c r="S111" s="1">
        <v>4.8000000000000001E-5</v>
      </c>
      <c r="T111" s="1">
        <v>1E-4</v>
      </c>
      <c r="U111" s="1">
        <v>2.03E-4</v>
      </c>
      <c r="V111" s="1">
        <v>3.8000000000000002E-4</v>
      </c>
      <c r="W111" s="1">
        <v>7.3800000000000005E-4</v>
      </c>
      <c r="X111" s="1">
        <v>1.75E-3</v>
      </c>
      <c r="Y111" s="1">
        <v>6.0210000000000003E-3</v>
      </c>
      <c r="Z111" s="1">
        <v>1.5539000000000001E-2</v>
      </c>
      <c r="AA111" s="1">
        <v>2.8490999999999999E-2</v>
      </c>
      <c r="AB111" s="1">
        <v>5.8108E-2</v>
      </c>
      <c r="AC111" s="1">
        <v>0.119815</v>
      </c>
    </row>
    <row r="112" spans="3:29" x14ac:dyDescent="0.3">
      <c r="C112" s="2" t="s">
        <v>30</v>
      </c>
      <c r="D112" s="1">
        <v>2.6499999999999999E-4</v>
      </c>
      <c r="E112" s="1">
        <v>5.2700000000000002E-4</v>
      </c>
      <c r="F112" s="1">
        <v>1.0430000000000001E-3</v>
      </c>
      <c r="G112" s="1">
        <v>1.9989999999999999E-3</v>
      </c>
      <c r="H112" s="1">
        <v>3.846E-3</v>
      </c>
      <c r="I112" s="1">
        <v>7.6920000000000001E-3</v>
      </c>
      <c r="J112" s="1">
        <v>1.5483E-2</v>
      </c>
      <c r="K112" s="1">
        <v>3.1272000000000001E-2</v>
      </c>
      <c r="L112" s="1">
        <v>6.2445000000000001E-2</v>
      </c>
      <c r="M112" s="1">
        <v>0.124942</v>
      </c>
      <c r="N112" s="1">
        <v>0.249612</v>
      </c>
      <c r="O112" s="1">
        <v>0.50195699999999999</v>
      </c>
      <c r="Q112" s="2" t="s">
        <v>30</v>
      </c>
      <c r="R112" s="1">
        <v>2.5999999999999998E-5</v>
      </c>
      <c r="S112" s="1">
        <v>5.1999999999999997E-5</v>
      </c>
      <c r="T112" s="1">
        <v>1.05E-4</v>
      </c>
      <c r="U112" s="1">
        <v>2.81E-4</v>
      </c>
      <c r="V112" s="1">
        <v>3.8499999999999998E-4</v>
      </c>
      <c r="W112" s="1">
        <v>7.8399999999999997E-4</v>
      </c>
      <c r="X112" s="1">
        <v>1.905E-3</v>
      </c>
      <c r="Y112" s="1">
        <v>6.378E-3</v>
      </c>
      <c r="Z112" s="1">
        <v>1.5768000000000001E-2</v>
      </c>
      <c r="AA112" s="1">
        <v>3.2368000000000001E-2</v>
      </c>
      <c r="AB112" s="1">
        <v>6.4334000000000002E-2</v>
      </c>
      <c r="AC112" s="1">
        <v>0.128554</v>
      </c>
    </row>
    <row r="113" spans="3:29" x14ac:dyDescent="0.3">
      <c r="C113" s="2" t="s">
        <v>2</v>
      </c>
      <c r="D113" s="1">
        <v>2.7300000000000002E-4</v>
      </c>
      <c r="E113" s="1">
        <v>1.101E-3</v>
      </c>
      <c r="F113" s="1">
        <v>1.0280000000000001E-3</v>
      </c>
      <c r="G113" s="1">
        <v>1.9319999999999999E-3</v>
      </c>
      <c r="H113" s="1">
        <v>3.862E-3</v>
      </c>
      <c r="I113" s="1">
        <v>7.5180000000000004E-3</v>
      </c>
      <c r="J113" s="1">
        <v>1.5181E-2</v>
      </c>
      <c r="K113" s="1">
        <v>3.0537999999999999E-2</v>
      </c>
      <c r="L113" s="1">
        <v>6.1644999999999998E-2</v>
      </c>
      <c r="M113" s="1">
        <v>0.12306</v>
      </c>
      <c r="N113" s="1">
        <v>0.24535899999999999</v>
      </c>
      <c r="O113" s="1">
        <v>0.48960700000000001</v>
      </c>
      <c r="Q113" s="2" t="s">
        <v>2</v>
      </c>
      <c r="R113" s="1">
        <v>2.8E-5</v>
      </c>
      <c r="S113" s="1">
        <v>1.27E-4</v>
      </c>
      <c r="T113" s="1">
        <v>1.13E-4</v>
      </c>
      <c r="U113" s="1">
        <v>2.2699999999999999E-4</v>
      </c>
      <c r="V113" s="1">
        <v>4.2499999999999998E-4</v>
      </c>
      <c r="W113" s="1">
        <v>8.6799999999999996E-4</v>
      </c>
      <c r="X113" s="1">
        <v>1.9759999999999999E-3</v>
      </c>
      <c r="Y113" s="1">
        <v>6.7320000000000001E-3</v>
      </c>
      <c r="Z113" s="1">
        <v>1.7010000000000001E-2</v>
      </c>
      <c r="AA113" s="1">
        <v>3.2714E-2</v>
      </c>
      <c r="AB113" s="1">
        <v>6.4670000000000005E-2</v>
      </c>
      <c r="AC113" s="1">
        <v>0.13778899999999999</v>
      </c>
    </row>
    <row r="114" spans="3:29" x14ac:dyDescent="0.3">
      <c r="C114" s="2" t="s">
        <v>31</v>
      </c>
      <c r="D114" s="1">
        <v>2.5399999999999999E-4</v>
      </c>
      <c r="E114" s="1">
        <v>4.73E-4</v>
      </c>
      <c r="F114" s="1">
        <v>1.0629999999999999E-3</v>
      </c>
      <c r="G114" s="1">
        <v>1.8959999999999999E-3</v>
      </c>
      <c r="H114" s="1">
        <v>3.689E-3</v>
      </c>
      <c r="I114" s="1">
        <v>7.3540000000000003E-3</v>
      </c>
      <c r="J114" s="1">
        <v>1.4677000000000001E-2</v>
      </c>
      <c r="K114" s="1">
        <v>2.9641000000000001E-2</v>
      </c>
      <c r="L114" s="1">
        <v>5.9423999999999998E-2</v>
      </c>
      <c r="M114" s="1">
        <v>0.11820899999999999</v>
      </c>
      <c r="N114" s="1">
        <v>0.23735700000000001</v>
      </c>
      <c r="O114" s="1">
        <v>0.47628999999999999</v>
      </c>
      <c r="Q114" s="2" t="s">
        <v>31</v>
      </c>
      <c r="R114" s="1">
        <v>2.9E-5</v>
      </c>
      <c r="S114" s="1">
        <v>5.3999999999999998E-5</v>
      </c>
      <c r="T114" s="1">
        <v>1.16E-4</v>
      </c>
      <c r="U114" s="1">
        <v>2.5099999999999998E-4</v>
      </c>
      <c r="V114" s="1">
        <v>4.57E-4</v>
      </c>
      <c r="W114" s="1">
        <v>8.9899999999999995E-4</v>
      </c>
      <c r="X114" s="1">
        <v>2.1480000000000002E-3</v>
      </c>
      <c r="Y114" s="1">
        <v>7.1780000000000004E-3</v>
      </c>
      <c r="Z114" s="1">
        <v>1.7568E-2</v>
      </c>
      <c r="AA114" s="1">
        <v>3.6811000000000003E-2</v>
      </c>
      <c r="AB114" s="1">
        <v>7.5288999999999995E-2</v>
      </c>
      <c r="AC114" s="1">
        <v>0.14141100000000001</v>
      </c>
    </row>
    <row r="115" spans="3:29" x14ac:dyDescent="0.3">
      <c r="C115" s="2" t="s">
        <v>32</v>
      </c>
      <c r="D115" s="1">
        <v>2.52E-4</v>
      </c>
      <c r="E115" s="1">
        <v>4.7399999999999997E-4</v>
      </c>
      <c r="F115" s="1">
        <v>9.5799999999999998E-4</v>
      </c>
      <c r="G115" s="1">
        <v>1.815E-3</v>
      </c>
      <c r="H115" s="1">
        <v>3.5010000000000002E-3</v>
      </c>
      <c r="I115" s="1">
        <v>6.8830000000000002E-3</v>
      </c>
      <c r="J115" s="1">
        <v>1.3840999999999999E-2</v>
      </c>
      <c r="K115" s="1">
        <v>2.7948000000000001E-2</v>
      </c>
      <c r="L115" s="1">
        <v>5.6388000000000001E-2</v>
      </c>
      <c r="M115" s="1">
        <v>0.112709</v>
      </c>
      <c r="N115" s="1">
        <v>0.227045</v>
      </c>
      <c r="O115" s="1">
        <v>0.451486</v>
      </c>
      <c r="Q115" s="2" t="s">
        <v>32</v>
      </c>
      <c r="R115" s="1">
        <v>3.3000000000000003E-5</v>
      </c>
      <c r="S115" s="1">
        <v>6.0000000000000002E-5</v>
      </c>
      <c r="T115" s="1">
        <v>1.26E-4</v>
      </c>
      <c r="U115" s="1">
        <v>2.3800000000000001E-4</v>
      </c>
      <c r="V115" s="1">
        <v>4.8299999999999998E-4</v>
      </c>
      <c r="W115" s="1">
        <v>9.5799999999999998E-4</v>
      </c>
      <c r="X115" s="1">
        <v>2.3270000000000001E-3</v>
      </c>
      <c r="Y115" s="1">
        <v>7.3829999999999998E-3</v>
      </c>
      <c r="Z115" s="1">
        <v>1.9254E-2</v>
      </c>
      <c r="AA115" s="1">
        <v>3.6528999999999999E-2</v>
      </c>
      <c r="AB115" s="1">
        <v>8.2189999999999999E-2</v>
      </c>
      <c r="AC115" s="1">
        <v>0.15559500000000001</v>
      </c>
    </row>
    <row r="116" spans="3:29" x14ac:dyDescent="0.3">
      <c r="C116" s="2" t="s">
        <v>33</v>
      </c>
      <c r="D116" s="1">
        <v>2.3599999999999999E-4</v>
      </c>
      <c r="E116" s="1">
        <v>4.4499999999999997E-4</v>
      </c>
      <c r="F116" s="1">
        <v>8.6700000000000004E-4</v>
      </c>
      <c r="G116" s="1">
        <v>1.6819999999999999E-3</v>
      </c>
      <c r="H116" s="1">
        <v>3.2880000000000001E-3</v>
      </c>
      <c r="I116" s="1">
        <v>6.4720000000000003E-3</v>
      </c>
      <c r="J116" s="1">
        <v>1.2919999999999999E-2</v>
      </c>
      <c r="K116" s="1">
        <v>2.5967E-2</v>
      </c>
      <c r="L116" s="1">
        <v>5.2332999999999998E-2</v>
      </c>
      <c r="M116" s="1">
        <v>0.104778</v>
      </c>
      <c r="N116" s="1">
        <v>0.21065</v>
      </c>
      <c r="O116" s="1">
        <v>0.425709</v>
      </c>
      <c r="Q116" s="2" t="s">
        <v>33</v>
      </c>
      <c r="R116" s="1">
        <v>3.4E-5</v>
      </c>
      <c r="S116" s="1">
        <v>6.3E-5</v>
      </c>
      <c r="T116" s="1">
        <v>1.36E-4</v>
      </c>
      <c r="U116" s="1">
        <v>2.61E-4</v>
      </c>
      <c r="V116" s="1">
        <v>4.9399999999999997E-4</v>
      </c>
      <c r="W116" s="1">
        <v>1.0430000000000001E-3</v>
      </c>
      <c r="X116" s="1">
        <v>2.3800000000000002E-3</v>
      </c>
      <c r="Y116" s="1">
        <v>8.071E-3</v>
      </c>
      <c r="Z116" s="1">
        <v>2.0264000000000001E-2</v>
      </c>
      <c r="AA116" s="1">
        <v>4.1813999999999997E-2</v>
      </c>
      <c r="AB116" s="1">
        <v>8.4214999999999998E-2</v>
      </c>
      <c r="AC116" s="1">
        <v>0.15859400000000001</v>
      </c>
    </row>
    <row r="117" spans="3:29" x14ac:dyDescent="0.3">
      <c r="C117" s="2" t="s">
        <v>34</v>
      </c>
      <c r="D117" s="1">
        <v>2.1699999999999999E-4</v>
      </c>
      <c r="E117" s="1">
        <v>4.4700000000000002E-4</v>
      </c>
      <c r="F117" s="1">
        <v>8.3500000000000002E-4</v>
      </c>
      <c r="G117" s="1">
        <v>1.5529999999999999E-3</v>
      </c>
      <c r="H117" s="1">
        <v>3.143E-3</v>
      </c>
      <c r="I117" s="1">
        <v>5.8960000000000002E-3</v>
      </c>
      <c r="J117" s="1">
        <v>1.191E-2</v>
      </c>
      <c r="K117" s="1">
        <v>2.3869000000000001E-2</v>
      </c>
      <c r="L117" s="1">
        <v>4.8157999999999999E-2</v>
      </c>
      <c r="M117" s="1">
        <v>9.6476000000000006E-2</v>
      </c>
      <c r="N117" s="1">
        <v>0.192581</v>
      </c>
      <c r="O117" s="1">
        <v>0.38552500000000001</v>
      </c>
      <c r="Q117" s="2" t="s">
        <v>34</v>
      </c>
      <c r="R117" s="1">
        <v>3.6000000000000001E-5</v>
      </c>
      <c r="S117" s="1">
        <v>7.8999999999999996E-5</v>
      </c>
      <c r="T117" s="1">
        <v>1.3899999999999999E-4</v>
      </c>
      <c r="U117" s="1">
        <v>2.6899999999999998E-4</v>
      </c>
      <c r="V117" s="1">
        <v>5.3600000000000002E-4</v>
      </c>
      <c r="W117" s="1">
        <v>1.072E-3</v>
      </c>
      <c r="X117" s="1">
        <v>2.5370000000000002E-3</v>
      </c>
      <c r="Y117" s="1">
        <v>8.6090000000000003E-3</v>
      </c>
      <c r="Z117" s="1">
        <v>2.1482999999999999E-2</v>
      </c>
      <c r="AA117" s="1">
        <v>4.1069000000000001E-2</v>
      </c>
      <c r="AB117" s="1">
        <v>8.7998000000000007E-2</v>
      </c>
      <c r="AC117" s="1">
        <v>0.174622</v>
      </c>
    </row>
    <row r="118" spans="3:29" x14ac:dyDescent="0.3">
      <c r="C118" s="2" t="s">
        <v>35</v>
      </c>
      <c r="D118" s="1">
        <v>1.8699999999999999E-4</v>
      </c>
      <c r="E118" s="1">
        <v>3.5500000000000001E-4</v>
      </c>
      <c r="F118" s="1">
        <v>7.0500000000000001E-4</v>
      </c>
      <c r="G118" s="1">
        <v>1.3290000000000001E-3</v>
      </c>
      <c r="H118" s="1">
        <v>2.66E-3</v>
      </c>
      <c r="I118" s="1">
        <v>5.3369999999999997E-3</v>
      </c>
      <c r="J118" s="1">
        <v>1.0602E-2</v>
      </c>
      <c r="K118" s="1">
        <v>2.1276E-2</v>
      </c>
      <c r="L118" s="1">
        <v>4.2542000000000003E-2</v>
      </c>
      <c r="M118" s="1">
        <v>8.5291000000000006E-2</v>
      </c>
      <c r="N118" s="1">
        <v>0.170622</v>
      </c>
      <c r="O118" s="1">
        <v>0.341312</v>
      </c>
      <c r="Q118" s="2" t="s">
        <v>35</v>
      </c>
      <c r="R118" s="1">
        <v>3.6999999999999998E-5</v>
      </c>
      <c r="S118" s="1">
        <v>6.7999999999999999E-5</v>
      </c>
      <c r="T118" s="1">
        <v>1.55E-4</v>
      </c>
      <c r="U118" s="1">
        <v>3.0600000000000001E-4</v>
      </c>
      <c r="V118" s="1">
        <v>5.5500000000000005E-4</v>
      </c>
      <c r="W118" s="1">
        <v>1.15E-3</v>
      </c>
      <c r="X118" s="1">
        <v>2.7560000000000002E-3</v>
      </c>
      <c r="Y118" s="1">
        <v>8.9549999999999994E-3</v>
      </c>
      <c r="Z118" s="1">
        <v>2.1631000000000001E-2</v>
      </c>
      <c r="AA118" s="1">
        <v>4.6406999999999997E-2</v>
      </c>
      <c r="AB118" s="1">
        <v>8.863E-2</v>
      </c>
      <c r="AC118" s="1">
        <v>0.178176</v>
      </c>
    </row>
    <row r="119" spans="3:29" x14ac:dyDescent="0.3">
      <c r="C119" s="2" t="s">
        <v>36</v>
      </c>
      <c r="D119" s="1">
        <v>1.5899999999999999E-4</v>
      </c>
      <c r="E119" s="1">
        <v>3.0400000000000002E-4</v>
      </c>
      <c r="F119" s="1">
        <v>6.1300000000000005E-4</v>
      </c>
      <c r="G119" s="1">
        <v>1.1850000000000001E-3</v>
      </c>
      <c r="H119" s="1">
        <v>3.6519999999999999E-3</v>
      </c>
      <c r="I119" s="1">
        <v>4.5659999999999997E-3</v>
      </c>
      <c r="J119" s="1">
        <v>9.2390000000000007E-3</v>
      </c>
      <c r="K119" s="1">
        <v>1.8371999999999999E-2</v>
      </c>
      <c r="L119" s="1">
        <v>3.7428999999999997E-2</v>
      </c>
      <c r="M119" s="1">
        <v>7.4804999999999996E-2</v>
      </c>
      <c r="N119" s="1">
        <v>0.14815200000000001</v>
      </c>
      <c r="O119" s="1">
        <v>0.29759400000000003</v>
      </c>
      <c r="Q119" s="2" t="s">
        <v>36</v>
      </c>
      <c r="R119" s="1">
        <v>3.8999999999999999E-5</v>
      </c>
      <c r="S119" s="1">
        <v>7.2999999999999999E-5</v>
      </c>
      <c r="T119" s="1">
        <v>1.5699999999999999E-4</v>
      </c>
      <c r="U119" s="1">
        <v>3.21E-4</v>
      </c>
      <c r="V119" s="1">
        <v>9.1E-4</v>
      </c>
      <c r="W119" s="1">
        <v>1.155E-3</v>
      </c>
      <c r="X119" s="1">
        <v>2.928E-3</v>
      </c>
      <c r="Y119" s="1">
        <v>9.1420000000000008E-3</v>
      </c>
      <c r="Z119" s="1">
        <v>2.3411999999999999E-2</v>
      </c>
      <c r="AA119" s="1">
        <v>4.9227E-2</v>
      </c>
      <c r="AB119" s="1">
        <v>9.7601999999999994E-2</v>
      </c>
      <c r="AC119" s="1">
        <v>0.19261200000000001</v>
      </c>
    </row>
    <row r="120" spans="3:29" x14ac:dyDescent="0.3">
      <c r="C120" s="2" t="s">
        <v>37</v>
      </c>
      <c r="D120" s="1">
        <v>1.37E-4</v>
      </c>
      <c r="E120" s="1">
        <v>2.7999999999999998E-4</v>
      </c>
      <c r="F120" s="1">
        <v>5.2899999999999996E-4</v>
      </c>
      <c r="G120" s="1">
        <v>1.0070000000000001E-3</v>
      </c>
      <c r="H120" s="1">
        <v>1.977E-3</v>
      </c>
      <c r="I120" s="1">
        <v>3.901E-3</v>
      </c>
      <c r="J120" s="1">
        <v>7.9039999999999996E-3</v>
      </c>
      <c r="K120" s="1">
        <v>1.5890000000000001E-2</v>
      </c>
      <c r="L120" s="1">
        <v>3.1574999999999999E-2</v>
      </c>
      <c r="M120" s="1">
        <v>6.3434000000000004E-2</v>
      </c>
      <c r="N120" s="1">
        <v>0.12814200000000001</v>
      </c>
      <c r="O120" s="1">
        <v>0.25431300000000001</v>
      </c>
      <c r="Q120" s="2" t="s">
        <v>37</v>
      </c>
      <c r="R120" s="1">
        <v>4.1E-5</v>
      </c>
      <c r="S120" s="1">
        <v>7.7000000000000001E-5</v>
      </c>
      <c r="T120" s="1">
        <v>1.64E-4</v>
      </c>
      <c r="U120" s="1">
        <v>3.0499999999999999E-4</v>
      </c>
      <c r="V120" s="1">
        <v>6.0499999999999996E-4</v>
      </c>
      <c r="W120" s="1">
        <v>1.23E-3</v>
      </c>
      <c r="X120" s="1">
        <v>3.0460000000000001E-3</v>
      </c>
      <c r="Y120" s="1">
        <v>9.8919999999999998E-3</v>
      </c>
      <c r="Z120" s="1">
        <v>2.3737999999999999E-2</v>
      </c>
      <c r="AA120" s="1">
        <v>5.0914000000000001E-2</v>
      </c>
      <c r="AB120" s="1">
        <v>0.104713</v>
      </c>
      <c r="AC120" s="1">
        <v>0.20331099999999999</v>
      </c>
    </row>
    <row r="121" spans="3:29" x14ac:dyDescent="0.3">
      <c r="C121" s="2" t="s">
        <v>38</v>
      </c>
      <c r="D121" s="1">
        <v>1.1400000000000001E-4</v>
      </c>
      <c r="E121" s="1">
        <v>2.2000000000000001E-4</v>
      </c>
      <c r="F121" s="1">
        <v>4.4200000000000001E-4</v>
      </c>
      <c r="G121" s="1">
        <v>8.5899999999999995E-4</v>
      </c>
      <c r="H121" s="1">
        <v>1.6800000000000001E-3</v>
      </c>
      <c r="I121" s="1">
        <v>3.261E-3</v>
      </c>
      <c r="J121" s="1">
        <v>6.5909999999999996E-3</v>
      </c>
      <c r="K121" s="1">
        <v>1.3167999999999999E-2</v>
      </c>
      <c r="L121" s="1">
        <v>2.6523000000000001E-2</v>
      </c>
      <c r="M121" s="1">
        <v>5.3213999999999997E-2</v>
      </c>
      <c r="N121" s="1">
        <v>0.106054</v>
      </c>
      <c r="O121" s="1">
        <v>0.21222099999999999</v>
      </c>
      <c r="Q121" s="2" t="s">
        <v>38</v>
      </c>
      <c r="R121" s="1">
        <v>4.3999999999999999E-5</v>
      </c>
      <c r="S121" s="1">
        <v>8.3999999999999995E-5</v>
      </c>
      <c r="T121" s="1">
        <v>1.75E-4</v>
      </c>
      <c r="U121" s="1">
        <v>3.2499999999999999E-4</v>
      </c>
      <c r="V121" s="1">
        <v>6.5399999999999996E-4</v>
      </c>
      <c r="W121" s="1">
        <v>1.333E-3</v>
      </c>
      <c r="X121" s="1">
        <v>3.0639999999999999E-3</v>
      </c>
      <c r="Y121" s="1">
        <v>1.0220999999999999E-2</v>
      </c>
      <c r="Z121" s="1">
        <v>2.5978000000000001E-2</v>
      </c>
      <c r="AA121" s="1">
        <v>5.2007999999999999E-2</v>
      </c>
      <c r="AB121" s="1">
        <v>0.111267</v>
      </c>
      <c r="AC121" s="1">
        <v>0.210704</v>
      </c>
    </row>
    <row r="122" spans="3:29" x14ac:dyDescent="0.3">
      <c r="C122" s="2" t="s">
        <v>39</v>
      </c>
      <c r="D122" s="1">
        <v>9.1000000000000003E-5</v>
      </c>
      <c r="E122" s="1">
        <v>1.7200000000000001E-4</v>
      </c>
      <c r="F122" s="1">
        <v>3.2600000000000001E-4</v>
      </c>
      <c r="G122" s="1">
        <v>6.7299999999999999E-4</v>
      </c>
      <c r="H122" s="1">
        <v>1.3699999999999999E-3</v>
      </c>
      <c r="I122" s="1">
        <v>2.6150000000000001E-3</v>
      </c>
      <c r="J122" s="1">
        <v>5.2519999999999997E-3</v>
      </c>
      <c r="K122" s="1">
        <v>1.064E-2</v>
      </c>
      <c r="L122" s="1">
        <v>2.1356E-2</v>
      </c>
      <c r="M122" s="1">
        <v>4.2688999999999998E-2</v>
      </c>
      <c r="N122" s="1">
        <v>8.7864999999999999E-2</v>
      </c>
      <c r="O122" s="1">
        <v>0.172263</v>
      </c>
      <c r="Q122" s="2" t="s">
        <v>39</v>
      </c>
      <c r="R122" s="1">
        <v>4.8999999999999998E-5</v>
      </c>
      <c r="S122" s="1">
        <v>8.6000000000000003E-5</v>
      </c>
      <c r="T122" s="1">
        <v>1.6000000000000001E-4</v>
      </c>
      <c r="U122" s="1">
        <v>3.39E-4</v>
      </c>
      <c r="V122" s="1">
        <v>6.6E-4</v>
      </c>
      <c r="W122" s="1">
        <v>1.3550000000000001E-3</v>
      </c>
      <c r="X122" s="1">
        <v>3.094E-3</v>
      </c>
      <c r="Y122" s="1">
        <v>1.0803E-2</v>
      </c>
      <c r="Z122" s="1">
        <v>2.5461000000000001E-2</v>
      </c>
      <c r="AA122" s="1">
        <v>5.5142999999999998E-2</v>
      </c>
      <c r="AB122" s="1">
        <v>0.125891</v>
      </c>
      <c r="AC122" s="1">
        <v>0.21090900000000001</v>
      </c>
    </row>
    <row r="123" spans="3:29" x14ac:dyDescent="0.3">
      <c r="C123" s="2" t="s">
        <v>40</v>
      </c>
      <c r="D123" s="1">
        <v>6.9999999999999994E-5</v>
      </c>
      <c r="E123" s="1">
        <v>1.34E-4</v>
      </c>
      <c r="F123" s="1">
        <v>2.5399999999999999E-4</v>
      </c>
      <c r="G123" s="1">
        <v>5.0900000000000001E-4</v>
      </c>
      <c r="H123" s="1">
        <v>1.0219999999999999E-3</v>
      </c>
      <c r="I123" s="1">
        <v>1.98E-3</v>
      </c>
      <c r="J123" s="1">
        <v>3.973E-3</v>
      </c>
      <c r="K123" s="1">
        <v>8.0249999999999991E-3</v>
      </c>
      <c r="L123" s="1">
        <v>1.6168999999999999E-2</v>
      </c>
      <c r="M123" s="1">
        <v>3.2412999999999997E-2</v>
      </c>
      <c r="N123" s="1">
        <v>6.5040000000000001E-2</v>
      </c>
      <c r="O123" s="1">
        <v>0.129187</v>
      </c>
      <c r="Q123" s="2" t="s">
        <v>40</v>
      </c>
      <c r="R123" s="1">
        <v>4.8000000000000001E-5</v>
      </c>
      <c r="S123" s="1">
        <v>9.0000000000000006E-5</v>
      </c>
      <c r="T123" s="1">
        <v>1.7699999999999999E-4</v>
      </c>
      <c r="U123" s="1">
        <v>3.5399999999999999E-4</v>
      </c>
      <c r="V123" s="1">
        <v>7.1199999999999996E-4</v>
      </c>
      <c r="W123" s="1">
        <v>1.4400000000000001E-3</v>
      </c>
      <c r="X123" s="1">
        <v>3.2859999999999999E-3</v>
      </c>
      <c r="Y123" s="1">
        <v>1.0761E-2</v>
      </c>
      <c r="Z123" s="1">
        <v>2.8250000000000001E-2</v>
      </c>
      <c r="AA123" s="1">
        <v>5.4627000000000002E-2</v>
      </c>
      <c r="AB123" s="1">
        <v>0.114797</v>
      </c>
      <c r="AC123" s="1">
        <v>0.229544</v>
      </c>
    </row>
    <row r="124" spans="3:29" x14ac:dyDescent="0.3">
      <c r="C124" s="2" t="s">
        <v>41</v>
      </c>
      <c r="D124" s="1">
        <v>7.2999999999999999E-5</v>
      </c>
      <c r="E124" s="1">
        <v>9.6000000000000002E-5</v>
      </c>
      <c r="F124" s="1">
        <v>1.8699999999999999E-4</v>
      </c>
      <c r="G124" s="1">
        <v>3.7199999999999999E-4</v>
      </c>
      <c r="H124" s="1">
        <v>7.2599999999999997E-4</v>
      </c>
      <c r="I124" s="1">
        <v>1.4530000000000001E-3</v>
      </c>
      <c r="J124" s="1">
        <v>2.9099999999999998E-3</v>
      </c>
      <c r="K124" s="1">
        <v>5.9959999999999996E-3</v>
      </c>
      <c r="L124" s="1">
        <v>1.1972E-2</v>
      </c>
      <c r="M124" s="1">
        <v>2.3983000000000001E-2</v>
      </c>
      <c r="N124" s="1">
        <v>4.8260999999999998E-2</v>
      </c>
      <c r="O124" s="1">
        <v>9.6228999999999995E-2</v>
      </c>
      <c r="Q124" s="2" t="s">
        <v>41</v>
      </c>
      <c r="R124" s="1">
        <v>6.9999999999999994E-5</v>
      </c>
      <c r="S124" s="1">
        <v>9.2999999999999997E-5</v>
      </c>
      <c r="T124" s="1">
        <v>1.83E-4</v>
      </c>
      <c r="U124" s="1">
        <v>3.8099999999999999E-4</v>
      </c>
      <c r="V124" s="1">
        <v>7.3499999999999998E-4</v>
      </c>
      <c r="W124" s="1">
        <v>1.5E-3</v>
      </c>
      <c r="X124" s="1">
        <v>3.5379999999999999E-3</v>
      </c>
      <c r="Y124" s="1">
        <v>1.1767E-2</v>
      </c>
      <c r="Z124" s="1">
        <v>2.7348999999999998E-2</v>
      </c>
      <c r="AA124" s="1">
        <v>5.9832999999999997E-2</v>
      </c>
      <c r="AB124" s="1">
        <v>0.114608</v>
      </c>
      <c r="AC124" s="1">
        <v>0.228876</v>
      </c>
    </row>
    <row r="125" spans="3:29" x14ac:dyDescent="0.3">
      <c r="C125" s="2" t="s">
        <v>1</v>
      </c>
      <c r="D125" s="1">
        <f t="shared" ref="D125:O125" si="6">AVERAGE(D99:D124)</f>
        <v>1.8411538461538459E-4</v>
      </c>
      <c r="E125" s="1">
        <f t="shared" si="6"/>
        <v>4.0215384615384614E-4</v>
      </c>
      <c r="F125" s="1">
        <f t="shared" si="6"/>
        <v>7.4680769230769223E-4</v>
      </c>
      <c r="G125" s="1">
        <f t="shared" si="6"/>
        <v>1.3437692307692308E-3</v>
      </c>
      <c r="H125" s="1">
        <f t="shared" si="6"/>
        <v>2.712076923076923E-3</v>
      </c>
      <c r="I125" s="1">
        <f t="shared" si="6"/>
        <v>5.200538461538463E-3</v>
      </c>
      <c r="J125" s="1">
        <f t="shared" si="6"/>
        <v>1.0466115384615384E-2</v>
      </c>
      <c r="K125" s="1">
        <f t="shared" si="6"/>
        <v>2.0984346153846149E-2</v>
      </c>
      <c r="L125" s="1">
        <f t="shared" si="6"/>
        <v>4.2124346153846158E-2</v>
      </c>
      <c r="M125" s="1">
        <f t="shared" si="6"/>
        <v>8.4151538461538472E-2</v>
      </c>
      <c r="N125" s="1">
        <f t="shared" si="6"/>
        <v>0.16866780769230769</v>
      </c>
      <c r="O125" s="1">
        <f t="shared" si="6"/>
        <v>0.33779715384615383</v>
      </c>
      <c r="Q125" s="2" t="s">
        <v>1</v>
      </c>
      <c r="R125" s="1">
        <f t="shared" ref="R125:AC125" si="7">AVERAGE(R99:R124)</f>
        <v>2.661538461538461E-5</v>
      </c>
      <c r="S125" s="1">
        <f t="shared" si="7"/>
        <v>5.3192307692307697E-5</v>
      </c>
      <c r="T125" s="1">
        <f t="shared" si="7"/>
        <v>1.0257692307692309E-4</v>
      </c>
      <c r="U125" s="1">
        <f t="shared" si="7"/>
        <v>1.993846153846154E-4</v>
      </c>
      <c r="V125" s="1">
        <f t="shared" si="7"/>
        <v>3.9269230769230771E-4</v>
      </c>
      <c r="W125" s="1">
        <f t="shared" si="7"/>
        <v>7.6315384615384613E-4</v>
      </c>
      <c r="X125" s="1">
        <f t="shared" si="7"/>
        <v>1.897653846153846E-3</v>
      </c>
      <c r="Y125" s="1">
        <f t="shared" si="7"/>
        <v>6.1101538461538468E-3</v>
      </c>
      <c r="Z125" s="1">
        <f t="shared" si="7"/>
        <v>1.5045346153846156E-2</v>
      </c>
      <c r="AA125" s="1">
        <f t="shared" si="7"/>
        <v>3.0653730769230766E-2</v>
      </c>
      <c r="AB125" s="1">
        <f t="shared" si="7"/>
        <v>6.2561576923076928E-2</v>
      </c>
      <c r="AC125" s="1">
        <f t="shared" si="7"/>
        <v>0.12212073076923076</v>
      </c>
    </row>
    <row r="127" spans="3:29" ht="18" x14ac:dyDescent="0.35">
      <c r="C127" s="8" t="s">
        <v>48</v>
      </c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0"/>
    </row>
    <row r="128" spans="3:29" ht="18" x14ac:dyDescent="0.35">
      <c r="C128" s="5" t="s">
        <v>0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7"/>
      <c r="Q128" s="5" t="s">
        <v>42</v>
      </c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7"/>
    </row>
    <row r="129" spans="3:29" x14ac:dyDescent="0.3">
      <c r="C129" s="2" t="s">
        <v>16</v>
      </c>
      <c r="D129" s="2" t="s">
        <v>12</v>
      </c>
      <c r="E129" s="2" t="s">
        <v>13</v>
      </c>
      <c r="F129" s="2" t="s">
        <v>14</v>
      </c>
      <c r="G129" s="2" t="s">
        <v>15</v>
      </c>
      <c r="H129" s="2" t="s">
        <v>4</v>
      </c>
      <c r="I129" s="2" t="s">
        <v>5</v>
      </c>
      <c r="J129" s="2" t="s">
        <v>6</v>
      </c>
      <c r="K129" s="2" t="s">
        <v>7</v>
      </c>
      <c r="L129" s="2" t="s">
        <v>8</v>
      </c>
      <c r="M129" s="2" t="s">
        <v>9</v>
      </c>
      <c r="N129" s="2" t="s">
        <v>10</v>
      </c>
      <c r="O129" s="2" t="s">
        <v>11</v>
      </c>
      <c r="Q129" s="2" t="s">
        <v>16</v>
      </c>
      <c r="R129" s="2" t="s">
        <v>12</v>
      </c>
      <c r="S129" s="2" t="s">
        <v>13</v>
      </c>
      <c r="T129" s="2" t="s">
        <v>14</v>
      </c>
      <c r="U129" s="2" t="s">
        <v>15</v>
      </c>
      <c r="V129" s="2" t="s">
        <v>4</v>
      </c>
      <c r="W129" s="2" t="s">
        <v>5</v>
      </c>
      <c r="X129" s="2" t="s">
        <v>6</v>
      </c>
      <c r="Y129" s="2" t="s">
        <v>7</v>
      </c>
      <c r="Z129" s="2" t="s">
        <v>8</v>
      </c>
      <c r="AA129" s="2" t="s">
        <v>9</v>
      </c>
      <c r="AB129" s="2" t="s">
        <v>10</v>
      </c>
      <c r="AC129" s="2" t="s">
        <v>11</v>
      </c>
    </row>
    <row r="130" spans="3:29" x14ac:dyDescent="0.3">
      <c r="C130" s="2" t="s">
        <v>17</v>
      </c>
      <c r="D130" s="1">
        <v>6.4999999999999994E-5</v>
      </c>
      <c r="E130" s="1">
        <v>1.15E-4</v>
      </c>
      <c r="F130" s="1">
        <v>2.5099999999999998E-4</v>
      </c>
      <c r="G130" s="1">
        <v>5.1199999999999998E-4</v>
      </c>
      <c r="H130" s="1">
        <v>9.5299999999999996E-4</v>
      </c>
      <c r="I130" s="1">
        <v>1.8959999999999999E-3</v>
      </c>
      <c r="J130" s="1">
        <v>3.784E-3</v>
      </c>
      <c r="K130" s="1">
        <v>7.6439999999999998E-3</v>
      </c>
      <c r="L130" s="1">
        <v>1.5261E-2</v>
      </c>
      <c r="M130" s="1">
        <v>3.0884000000000002E-2</v>
      </c>
      <c r="N130" s="1">
        <v>6.0414000000000002E-2</v>
      </c>
      <c r="O130" s="1">
        <v>0.122573</v>
      </c>
      <c r="Q130" s="2" t="s">
        <v>17</v>
      </c>
      <c r="R130" s="1">
        <v>1.9999999999999999E-6</v>
      </c>
      <c r="S130" s="1">
        <v>3.9999999999999998E-6</v>
      </c>
      <c r="T130" s="1">
        <v>9.0000000000000002E-6</v>
      </c>
      <c r="U130" s="1">
        <v>1.7E-5</v>
      </c>
      <c r="V130" s="1">
        <v>2.6999999999999999E-5</v>
      </c>
      <c r="W130" s="1">
        <v>5.5000000000000002E-5</v>
      </c>
      <c r="X130" s="1">
        <v>1.5699999999999999E-4</v>
      </c>
      <c r="Y130" s="1">
        <v>4.6799999999999999E-4</v>
      </c>
      <c r="Z130" s="1">
        <v>1.0629999999999999E-3</v>
      </c>
      <c r="AA130" s="1">
        <v>2.2070000000000002E-3</v>
      </c>
      <c r="AB130" s="1">
        <v>4.529E-3</v>
      </c>
      <c r="AC130" s="1">
        <v>9.2180000000000005E-3</v>
      </c>
    </row>
    <row r="131" spans="3:29" x14ac:dyDescent="0.3">
      <c r="C131" s="2" t="s">
        <v>18</v>
      </c>
      <c r="D131" s="1">
        <v>9.1000000000000003E-5</v>
      </c>
      <c r="E131" s="1">
        <v>1.55E-4</v>
      </c>
      <c r="F131" s="1">
        <v>3.3700000000000001E-4</v>
      </c>
      <c r="G131" s="1">
        <v>6.8000000000000005E-4</v>
      </c>
      <c r="H131" s="1">
        <v>1.2650000000000001E-3</v>
      </c>
      <c r="I131" s="1">
        <v>2.506E-3</v>
      </c>
      <c r="J131" s="1">
        <v>5.0289999999999996E-3</v>
      </c>
      <c r="K131" s="1">
        <v>1.0119E-2</v>
      </c>
      <c r="L131" s="1">
        <v>2.0400000000000001E-2</v>
      </c>
      <c r="M131" s="1">
        <v>4.0651E-2</v>
      </c>
      <c r="N131" s="1">
        <v>8.4150000000000003E-2</v>
      </c>
      <c r="O131" s="1">
        <v>0.163052</v>
      </c>
      <c r="Q131" s="2" t="s">
        <v>18</v>
      </c>
      <c r="R131" s="1">
        <v>3.9999999999999998E-6</v>
      </c>
      <c r="S131" s="1">
        <v>6.0000000000000002E-6</v>
      </c>
      <c r="T131" s="1">
        <v>1.7E-5</v>
      </c>
      <c r="U131" s="1">
        <v>3.8000000000000002E-5</v>
      </c>
      <c r="V131" s="1">
        <v>5.5999999999999999E-5</v>
      </c>
      <c r="W131" s="1">
        <v>1.11E-4</v>
      </c>
      <c r="X131" s="1">
        <v>2.8299999999999999E-4</v>
      </c>
      <c r="Y131" s="1">
        <v>9.810000000000001E-4</v>
      </c>
      <c r="Z131" s="1">
        <v>2.2169999999999998E-3</v>
      </c>
      <c r="AA131" s="1">
        <v>4.5640000000000003E-3</v>
      </c>
      <c r="AB131" s="1">
        <v>9.1039999999999992E-3</v>
      </c>
      <c r="AC131" s="1">
        <v>1.7160000000000002E-2</v>
      </c>
    </row>
    <row r="132" spans="3:29" x14ac:dyDescent="0.3">
      <c r="C132" s="2" t="s">
        <v>19</v>
      </c>
      <c r="D132" s="1">
        <v>1.08E-4</v>
      </c>
      <c r="E132" s="1">
        <v>2.2599999999999999E-4</v>
      </c>
      <c r="F132" s="1">
        <v>4.2099999999999999E-4</v>
      </c>
      <c r="G132" s="1">
        <v>8.4599999999999996E-4</v>
      </c>
      <c r="H132" s="1">
        <v>1.572E-3</v>
      </c>
      <c r="I132" s="1">
        <v>3.1700000000000001E-3</v>
      </c>
      <c r="J132" s="1">
        <v>6.2560000000000003E-3</v>
      </c>
      <c r="K132" s="1">
        <v>1.2563E-2</v>
      </c>
      <c r="L132" s="1">
        <v>2.5236999999999999E-2</v>
      </c>
      <c r="M132" s="1">
        <v>5.0415000000000001E-2</v>
      </c>
      <c r="N132" s="1">
        <v>0.101316</v>
      </c>
      <c r="O132" s="1">
        <v>0.20341200000000001</v>
      </c>
      <c r="Q132" s="2" t="s">
        <v>19</v>
      </c>
      <c r="R132" s="1">
        <v>6.0000000000000002E-6</v>
      </c>
      <c r="S132" s="1">
        <v>1.0000000000000001E-5</v>
      </c>
      <c r="T132" s="1">
        <v>2.5000000000000001E-5</v>
      </c>
      <c r="U132" s="1">
        <v>4.6999999999999997E-5</v>
      </c>
      <c r="V132" s="1">
        <v>8.3999999999999995E-5</v>
      </c>
      <c r="W132" s="1">
        <v>1.66E-4</v>
      </c>
      <c r="X132" s="1">
        <v>4.0099999999999999E-4</v>
      </c>
      <c r="Y132" s="1">
        <v>1.505E-3</v>
      </c>
      <c r="Z132" s="1">
        <v>3.483E-3</v>
      </c>
      <c r="AA132" s="1">
        <v>6.9969999999999997E-3</v>
      </c>
      <c r="AB132" s="1">
        <v>1.3221999999999999E-2</v>
      </c>
      <c r="AC132" s="1">
        <v>2.7310000000000001E-2</v>
      </c>
    </row>
    <row r="133" spans="3:29" x14ac:dyDescent="0.3">
      <c r="C133" s="2" t="s">
        <v>20</v>
      </c>
      <c r="D133" s="1">
        <v>1.2999999999999999E-4</v>
      </c>
      <c r="E133" s="1">
        <v>2.5599999999999999E-4</v>
      </c>
      <c r="F133" s="1">
        <v>5.13E-4</v>
      </c>
      <c r="G133" s="1">
        <v>1.024E-3</v>
      </c>
      <c r="H133" s="1">
        <v>1.8779999999999999E-3</v>
      </c>
      <c r="I133" s="1">
        <v>3.7490000000000002E-3</v>
      </c>
      <c r="J133" s="1">
        <v>7.4960000000000001E-3</v>
      </c>
      <c r="K133" s="1">
        <v>1.5092E-2</v>
      </c>
      <c r="L133" s="1">
        <v>3.0259000000000001E-2</v>
      </c>
      <c r="M133" s="1">
        <v>6.0901999999999998E-2</v>
      </c>
      <c r="N133" s="1">
        <v>0.120965</v>
      </c>
      <c r="O133" s="1">
        <v>0.243232</v>
      </c>
      <c r="Q133" s="2" t="s">
        <v>20</v>
      </c>
      <c r="R133" s="1">
        <v>7.9999999999999996E-6</v>
      </c>
      <c r="S133" s="1">
        <v>1.5E-5</v>
      </c>
      <c r="T133" s="1">
        <v>3.1999999999999999E-5</v>
      </c>
      <c r="U133" s="1">
        <v>6.7999999999999999E-5</v>
      </c>
      <c r="V133" s="1">
        <v>1.12E-4</v>
      </c>
      <c r="W133" s="1">
        <v>2.1900000000000001E-4</v>
      </c>
      <c r="X133" s="1">
        <v>5.6899999999999995E-4</v>
      </c>
      <c r="Y133" s="1">
        <v>1.9009999999999999E-3</v>
      </c>
      <c r="Z133" s="1">
        <v>4.2659999999999998E-3</v>
      </c>
      <c r="AA133" s="1">
        <v>9.0119999999999992E-3</v>
      </c>
      <c r="AB133" s="1">
        <v>1.805E-2</v>
      </c>
      <c r="AC133" s="1">
        <v>3.4283000000000001E-2</v>
      </c>
    </row>
    <row r="134" spans="3:29" x14ac:dyDescent="0.3">
      <c r="C134" s="2" t="s">
        <v>21</v>
      </c>
      <c r="D134" s="1">
        <v>1.5899999999999999E-4</v>
      </c>
      <c r="E134" s="1">
        <v>3.0299999999999999E-4</v>
      </c>
      <c r="F134" s="1">
        <v>6.02E-4</v>
      </c>
      <c r="G134" s="1">
        <v>1.2030000000000001E-3</v>
      </c>
      <c r="H134" s="1">
        <v>2.209E-3</v>
      </c>
      <c r="I134" s="1">
        <v>4.444E-3</v>
      </c>
      <c r="J134" s="1">
        <v>8.9049999999999997E-3</v>
      </c>
      <c r="K134" s="1">
        <v>1.8256999999999999E-2</v>
      </c>
      <c r="L134" s="1">
        <v>3.5791999999999997E-2</v>
      </c>
      <c r="M134" s="1">
        <v>7.1453000000000003E-2</v>
      </c>
      <c r="N134" s="1">
        <v>0.14368300000000001</v>
      </c>
      <c r="O134" s="1">
        <v>0.28511599999999998</v>
      </c>
      <c r="Q134" s="2" t="s">
        <v>21</v>
      </c>
      <c r="R134" s="1">
        <v>1.0000000000000001E-5</v>
      </c>
      <c r="S134" s="1">
        <v>1.8E-5</v>
      </c>
      <c r="T134" s="1">
        <v>4.0000000000000003E-5</v>
      </c>
      <c r="U134" s="1">
        <v>7.8999999999999996E-5</v>
      </c>
      <c r="V134" s="1">
        <v>1.35E-4</v>
      </c>
      <c r="W134" s="1">
        <v>2.8899999999999998E-4</v>
      </c>
      <c r="X134" s="1">
        <v>6.7599999999999995E-4</v>
      </c>
      <c r="Y134" s="1">
        <v>2.6480000000000002E-3</v>
      </c>
      <c r="Z134" s="1">
        <v>5.6059999999999999E-3</v>
      </c>
      <c r="AA134" s="1">
        <v>1.15E-2</v>
      </c>
      <c r="AB134" s="1">
        <v>2.2807999999999998E-2</v>
      </c>
      <c r="AC134" s="1">
        <v>4.5692999999999998E-2</v>
      </c>
    </row>
    <row r="135" spans="3:29" x14ac:dyDescent="0.3">
      <c r="C135" s="2" t="s">
        <v>22</v>
      </c>
      <c r="D135" s="1">
        <v>1.7699999999999999E-4</v>
      </c>
      <c r="E135" s="1">
        <v>3.3599999999999998E-4</v>
      </c>
      <c r="F135" s="1">
        <v>6.9899999999999997E-4</v>
      </c>
      <c r="G135" s="1">
        <v>1.423E-3</v>
      </c>
      <c r="H135" s="1">
        <v>2.5839999999999999E-3</v>
      </c>
      <c r="I135" s="1">
        <v>7.3020000000000003E-3</v>
      </c>
      <c r="J135" s="1">
        <v>1.0375000000000001E-2</v>
      </c>
      <c r="K135" s="1">
        <v>2.0691999999999999E-2</v>
      </c>
      <c r="L135" s="1">
        <v>4.1445000000000003E-2</v>
      </c>
      <c r="M135" s="1">
        <v>8.2924999999999999E-2</v>
      </c>
      <c r="N135" s="1">
        <v>0.16558100000000001</v>
      </c>
      <c r="O135" s="1">
        <v>0.33135799999999999</v>
      </c>
      <c r="Q135" s="2" t="s">
        <v>22</v>
      </c>
      <c r="R135" s="1">
        <v>1.1E-5</v>
      </c>
      <c r="S135" s="1">
        <v>2.3E-5</v>
      </c>
      <c r="T135" s="1">
        <v>5.0000000000000002E-5</v>
      </c>
      <c r="U135" s="1">
        <v>9.8999999999999994E-5</v>
      </c>
      <c r="V135" s="1">
        <v>1.65E-4</v>
      </c>
      <c r="W135" s="1">
        <v>4.7199999999999998E-4</v>
      </c>
      <c r="X135" s="1">
        <v>8.3900000000000001E-4</v>
      </c>
      <c r="Y135" s="1">
        <v>2.7260000000000001E-3</v>
      </c>
      <c r="Z135" s="1">
        <v>6.2750000000000002E-3</v>
      </c>
      <c r="AA135" s="1">
        <v>1.3145E-2</v>
      </c>
      <c r="AB135" s="1">
        <v>2.7164000000000001E-2</v>
      </c>
      <c r="AC135" s="1">
        <v>5.3614000000000002E-2</v>
      </c>
    </row>
    <row r="136" spans="3:29" x14ac:dyDescent="0.3">
      <c r="C136" s="2" t="s">
        <v>23</v>
      </c>
      <c r="D136" s="1">
        <v>2.05E-4</v>
      </c>
      <c r="E136" s="1">
        <v>3.79E-4</v>
      </c>
      <c r="F136" s="1">
        <v>7.8200000000000003E-4</v>
      </c>
      <c r="G136" s="1">
        <v>1.614E-3</v>
      </c>
      <c r="H136" s="1">
        <v>2.9160000000000002E-3</v>
      </c>
      <c r="I136" s="1">
        <v>5.816E-3</v>
      </c>
      <c r="J136" s="1">
        <v>1.1618E-2</v>
      </c>
      <c r="K136" s="1">
        <v>2.3293999999999999E-2</v>
      </c>
      <c r="L136" s="1">
        <v>4.666E-2</v>
      </c>
      <c r="M136" s="1">
        <v>9.3645999999999993E-2</v>
      </c>
      <c r="N136" s="1">
        <v>0.187057</v>
      </c>
      <c r="O136" s="1">
        <v>0.37667899999999999</v>
      </c>
      <c r="Q136" s="2" t="s">
        <v>23</v>
      </c>
      <c r="R136" s="1">
        <v>1.2999999999999999E-5</v>
      </c>
      <c r="S136" s="1">
        <v>2.5999999999999998E-5</v>
      </c>
      <c r="T136" s="1">
        <v>5.5999999999999999E-5</v>
      </c>
      <c r="U136" s="1">
        <v>1.03E-4</v>
      </c>
      <c r="V136" s="1">
        <v>1.8900000000000001E-4</v>
      </c>
      <c r="W136" s="1">
        <v>3.86E-4</v>
      </c>
      <c r="X136" s="1">
        <v>9.8400000000000007E-4</v>
      </c>
      <c r="Y136" s="1">
        <v>3.3319999999999999E-3</v>
      </c>
      <c r="Z136" s="1">
        <v>7.8300000000000002E-3</v>
      </c>
      <c r="AA136" s="1">
        <v>1.6274E-2</v>
      </c>
      <c r="AB136" s="1">
        <v>2.9368999999999999E-2</v>
      </c>
      <c r="AC136" s="1">
        <v>6.4121999999999998E-2</v>
      </c>
    </row>
    <row r="137" spans="3:29" x14ac:dyDescent="0.3">
      <c r="C137" s="2" t="s">
        <v>24</v>
      </c>
      <c r="D137" s="1">
        <v>2.32E-4</v>
      </c>
      <c r="E137" s="1">
        <v>4.2900000000000002E-4</v>
      </c>
      <c r="F137" s="1">
        <v>8.5999999999999998E-4</v>
      </c>
      <c r="G137" s="1">
        <v>1.722E-3</v>
      </c>
      <c r="H137" s="1">
        <v>3.2049999999999999E-3</v>
      </c>
      <c r="I137" s="1">
        <v>6.4130000000000003E-3</v>
      </c>
      <c r="J137" s="1">
        <v>1.2851E-2</v>
      </c>
      <c r="K137" s="1">
        <v>2.58E-2</v>
      </c>
      <c r="L137" s="1">
        <v>5.1457000000000003E-2</v>
      </c>
      <c r="M137" s="1">
        <v>0.103325</v>
      </c>
      <c r="N137" s="1">
        <v>0.208037</v>
      </c>
      <c r="O137" s="1">
        <v>0.411416</v>
      </c>
      <c r="Q137" s="2" t="s">
        <v>24</v>
      </c>
      <c r="R137" s="1">
        <v>1.5E-5</v>
      </c>
      <c r="S137" s="1">
        <v>2.9E-5</v>
      </c>
      <c r="T137" s="1">
        <v>6.3E-5</v>
      </c>
      <c r="U137" s="1">
        <v>1.18E-4</v>
      </c>
      <c r="V137" s="1">
        <v>2.1599999999999999E-4</v>
      </c>
      <c r="W137" s="1">
        <v>4.4999999999999999E-4</v>
      </c>
      <c r="X137" s="1">
        <v>1.132E-3</v>
      </c>
      <c r="Y137" s="1">
        <v>3.7079999999999999E-3</v>
      </c>
      <c r="Z137" s="1">
        <v>9.1179999999999994E-3</v>
      </c>
      <c r="AA137" s="1">
        <v>1.891E-2</v>
      </c>
      <c r="AB137" s="1">
        <v>3.6368999999999999E-2</v>
      </c>
      <c r="AC137" s="1">
        <v>7.0702000000000001E-2</v>
      </c>
    </row>
    <row r="138" spans="3:29" x14ac:dyDescent="0.3">
      <c r="C138" s="2" t="s">
        <v>25</v>
      </c>
      <c r="D138" s="1">
        <v>2.4899999999999998E-4</v>
      </c>
      <c r="E138" s="1">
        <v>4.66E-4</v>
      </c>
      <c r="F138" s="1">
        <v>9.4399999999999996E-4</v>
      </c>
      <c r="G138" s="1">
        <v>1.8860000000000001E-3</v>
      </c>
      <c r="H138" s="1">
        <v>3.5109999999999998E-3</v>
      </c>
      <c r="I138" s="1">
        <v>6.8399999999999997E-3</v>
      </c>
      <c r="J138" s="1">
        <v>1.3842999999999999E-2</v>
      </c>
      <c r="K138" s="1">
        <v>2.7703999999999999E-2</v>
      </c>
      <c r="L138" s="1">
        <v>5.5407999999999999E-2</v>
      </c>
      <c r="M138" s="1">
        <v>0.110444</v>
      </c>
      <c r="N138" s="1">
        <v>0.22157499999999999</v>
      </c>
      <c r="O138" s="1">
        <v>0.44152799999999998</v>
      </c>
      <c r="Q138" s="2" t="s">
        <v>25</v>
      </c>
      <c r="R138" s="1">
        <v>1.7E-5</v>
      </c>
      <c r="S138" s="1">
        <v>3.3000000000000003E-5</v>
      </c>
      <c r="T138" s="1">
        <v>6.9999999999999994E-5</v>
      </c>
      <c r="U138" s="1">
        <v>1.36E-4</v>
      </c>
      <c r="V138" s="1">
        <v>2.43E-4</v>
      </c>
      <c r="W138" s="1">
        <v>5.0100000000000003E-4</v>
      </c>
      <c r="X138" s="1">
        <v>1.2589999999999999E-3</v>
      </c>
      <c r="Y138" s="1">
        <v>4.3189999999999999E-3</v>
      </c>
      <c r="Z138" s="1">
        <v>1.0170999999999999E-2</v>
      </c>
      <c r="AA138" s="1">
        <v>2.0389000000000001E-2</v>
      </c>
      <c r="AB138" s="1">
        <v>3.9676999999999997E-2</v>
      </c>
      <c r="AC138" s="1">
        <v>8.2119999999999999E-2</v>
      </c>
    </row>
    <row r="139" spans="3:29" x14ac:dyDescent="0.3">
      <c r="C139" s="2" t="s">
        <v>26</v>
      </c>
      <c r="D139" s="1">
        <v>2.5099999999999998E-4</v>
      </c>
      <c r="E139" s="1">
        <v>4.7399999999999997E-4</v>
      </c>
      <c r="F139" s="1">
        <v>9.9200000000000004E-4</v>
      </c>
      <c r="G139" s="1">
        <v>1.9989999999999999E-3</v>
      </c>
      <c r="H139" s="1">
        <v>3.65E-3</v>
      </c>
      <c r="I139" s="1">
        <v>7.2360000000000002E-3</v>
      </c>
      <c r="J139" s="1">
        <v>1.4541999999999999E-2</v>
      </c>
      <c r="K139" s="1">
        <v>2.9361999999999999E-2</v>
      </c>
      <c r="L139" s="1">
        <v>5.8620999999999999E-2</v>
      </c>
      <c r="M139" s="1">
        <v>0.11726499999999999</v>
      </c>
      <c r="N139" s="1">
        <v>0.23406299999999999</v>
      </c>
      <c r="O139" s="1">
        <v>0.46771400000000002</v>
      </c>
      <c r="Q139" s="2" t="s">
        <v>26</v>
      </c>
      <c r="R139" s="1">
        <v>2.0000000000000002E-5</v>
      </c>
      <c r="S139" s="1">
        <v>3.6000000000000001E-5</v>
      </c>
      <c r="T139" s="1">
        <v>9.2E-5</v>
      </c>
      <c r="U139" s="1">
        <v>1.5100000000000001E-4</v>
      </c>
      <c r="V139" s="1">
        <v>2.7399999999999999E-4</v>
      </c>
      <c r="W139" s="1">
        <v>5.7700000000000004E-4</v>
      </c>
      <c r="X139" s="1">
        <v>1.372E-3</v>
      </c>
      <c r="Y139" s="1">
        <v>4.2719999999999998E-3</v>
      </c>
      <c r="Z139" s="1">
        <v>1.1436999999999999E-2</v>
      </c>
      <c r="AA139" s="1">
        <v>2.358E-2</v>
      </c>
      <c r="AB139" s="1">
        <v>4.5408999999999998E-2</v>
      </c>
      <c r="AC139" s="1">
        <v>9.0712000000000001E-2</v>
      </c>
    </row>
    <row r="140" spans="3:29" x14ac:dyDescent="0.3">
      <c r="C140" s="2" t="s">
        <v>27</v>
      </c>
      <c r="D140" s="1">
        <v>2.5999999999999998E-4</v>
      </c>
      <c r="E140" s="1">
        <v>4.73E-4</v>
      </c>
      <c r="F140" s="1">
        <v>1.0189999999999999E-3</v>
      </c>
      <c r="G140" s="1">
        <v>2.0430000000000001E-3</v>
      </c>
      <c r="H140" s="1">
        <v>3.9439999999999996E-3</v>
      </c>
      <c r="I140" s="1">
        <v>7.5620000000000001E-3</v>
      </c>
      <c r="J140" s="1">
        <v>1.5103E-2</v>
      </c>
      <c r="K140" s="1">
        <v>3.0610999999999999E-2</v>
      </c>
      <c r="L140" s="1">
        <v>6.0650000000000003E-2</v>
      </c>
      <c r="M140" s="1">
        <v>0.121724</v>
      </c>
      <c r="N140" s="1">
        <v>0.242233</v>
      </c>
      <c r="O140" s="1">
        <v>0.48984100000000003</v>
      </c>
      <c r="Q140" s="2" t="s">
        <v>27</v>
      </c>
      <c r="R140" s="1">
        <v>2.0999999999999999E-5</v>
      </c>
      <c r="S140" s="1">
        <v>3.6000000000000001E-5</v>
      </c>
      <c r="T140" s="1">
        <v>8.7000000000000001E-5</v>
      </c>
      <c r="U140" s="1">
        <v>1.66E-4</v>
      </c>
      <c r="V140" s="1">
        <v>3.3199999999999999E-4</v>
      </c>
      <c r="W140" s="1">
        <v>6.3500000000000004E-4</v>
      </c>
      <c r="X140" s="1">
        <v>1.508E-3</v>
      </c>
      <c r="Y140" s="1">
        <v>5.0959999999999998E-3</v>
      </c>
      <c r="Z140" s="1">
        <v>1.2354E-2</v>
      </c>
      <c r="AA140" s="1">
        <v>2.5537000000000001E-2</v>
      </c>
      <c r="AB140" s="1">
        <v>4.7302999999999998E-2</v>
      </c>
      <c r="AC140" s="1">
        <v>0.10127700000000001</v>
      </c>
    </row>
    <row r="141" spans="3:29" x14ac:dyDescent="0.3">
      <c r="C141" s="2" t="s">
        <v>28</v>
      </c>
      <c r="D141" s="1">
        <v>2.6699999999999998E-4</v>
      </c>
      <c r="E141" s="1">
        <v>5.1400000000000003E-4</v>
      </c>
      <c r="F141" s="1">
        <v>1.0480000000000001E-3</v>
      </c>
      <c r="G141" s="1">
        <v>2.0839999999999999E-3</v>
      </c>
      <c r="H141" s="1">
        <v>3.8630000000000001E-3</v>
      </c>
      <c r="I141" s="1">
        <v>7.6829999999999997E-3</v>
      </c>
      <c r="J141" s="1">
        <v>1.5362000000000001E-2</v>
      </c>
      <c r="K141" s="1">
        <v>3.0893E-2</v>
      </c>
      <c r="L141" s="1">
        <v>6.2336999999999997E-2</v>
      </c>
      <c r="M141" s="1">
        <v>0.124586</v>
      </c>
      <c r="N141" s="1">
        <v>0.24873600000000001</v>
      </c>
      <c r="O141" s="1">
        <v>0.49807299999999999</v>
      </c>
      <c r="Q141" s="2" t="s">
        <v>28</v>
      </c>
      <c r="R141" s="1">
        <v>2.3E-5</v>
      </c>
      <c r="S141" s="1">
        <v>4.3999999999999999E-5</v>
      </c>
      <c r="T141" s="1">
        <v>9.5000000000000005E-5</v>
      </c>
      <c r="U141" s="1">
        <v>1.8000000000000001E-4</v>
      </c>
      <c r="V141" s="1">
        <v>3.3700000000000001E-4</v>
      </c>
      <c r="W141" s="1">
        <v>6.7500000000000004E-4</v>
      </c>
      <c r="X141" s="1">
        <v>1.552E-3</v>
      </c>
      <c r="Y141" s="1">
        <v>5.4599999999999996E-3</v>
      </c>
      <c r="Z141" s="1">
        <v>1.366E-2</v>
      </c>
      <c r="AA141" s="1">
        <v>2.8084999999999999E-2</v>
      </c>
      <c r="AB141" s="1">
        <v>5.4605000000000001E-2</v>
      </c>
      <c r="AC141" s="1">
        <v>0.10349899999999999</v>
      </c>
    </row>
    <row r="142" spans="3:29" x14ac:dyDescent="0.3">
      <c r="C142" s="2" t="s">
        <v>29</v>
      </c>
      <c r="D142" s="1">
        <v>2.6200000000000003E-4</v>
      </c>
      <c r="E142" s="1">
        <v>5.22E-4</v>
      </c>
      <c r="F142" s="1">
        <v>1.0510000000000001E-3</v>
      </c>
      <c r="G142" s="1">
        <v>2.1090000000000002E-3</v>
      </c>
      <c r="H142" s="1">
        <v>3.973E-3</v>
      </c>
      <c r="I142" s="1">
        <v>7.9430000000000004E-3</v>
      </c>
      <c r="J142" s="1">
        <v>1.5606E-2</v>
      </c>
      <c r="K142" s="1">
        <v>3.1329999999999997E-2</v>
      </c>
      <c r="L142" s="1">
        <v>6.2774999999999997E-2</v>
      </c>
      <c r="M142" s="1">
        <v>0.12556700000000001</v>
      </c>
      <c r="N142" s="1">
        <v>0.25096099999999999</v>
      </c>
      <c r="O142" s="1">
        <v>0.50034500000000004</v>
      </c>
      <c r="Q142" s="2" t="s">
        <v>29</v>
      </c>
      <c r="R142" s="1">
        <v>2.4000000000000001E-5</v>
      </c>
      <c r="S142" s="1">
        <v>4.3000000000000002E-5</v>
      </c>
      <c r="T142" s="1">
        <v>1.03E-4</v>
      </c>
      <c r="U142" s="1">
        <v>1.92E-4</v>
      </c>
      <c r="V142" s="1">
        <v>3.6200000000000002E-4</v>
      </c>
      <c r="W142" s="1">
        <v>7.3999999999999999E-4</v>
      </c>
      <c r="X142" s="1">
        <v>1.748E-3</v>
      </c>
      <c r="Y142" s="1">
        <v>6.0340000000000003E-3</v>
      </c>
      <c r="Z142" s="1">
        <v>1.4444E-2</v>
      </c>
      <c r="AA142" s="1">
        <v>3.0008E-2</v>
      </c>
      <c r="AB142" s="1">
        <v>5.5425000000000002E-2</v>
      </c>
      <c r="AC142" s="1">
        <v>0.118893</v>
      </c>
    </row>
    <row r="143" spans="3:29" x14ac:dyDescent="0.3">
      <c r="C143" s="2" t="s">
        <v>30</v>
      </c>
      <c r="D143" s="1">
        <v>2.63E-4</v>
      </c>
      <c r="E143" s="1">
        <v>5.1999999999999995E-4</v>
      </c>
      <c r="F143" s="1">
        <v>1.0549999999999999E-3</v>
      </c>
      <c r="G143" s="1">
        <v>2.098E-3</v>
      </c>
      <c r="H143" s="1">
        <v>3.8709999999999999E-3</v>
      </c>
      <c r="I143" s="1">
        <v>7.718E-3</v>
      </c>
      <c r="J143" s="1">
        <v>1.5450999999999999E-2</v>
      </c>
      <c r="K143" s="1">
        <v>3.1038E-2</v>
      </c>
      <c r="L143" s="1">
        <v>6.2572000000000003E-2</v>
      </c>
      <c r="M143" s="1">
        <v>0.125778</v>
      </c>
      <c r="N143" s="1">
        <v>0.25014799999999998</v>
      </c>
      <c r="O143" s="1">
        <v>0.49963400000000002</v>
      </c>
      <c r="Q143" s="2" t="s">
        <v>30</v>
      </c>
      <c r="R143" s="1">
        <v>2.5999999999999998E-5</v>
      </c>
      <c r="S143" s="1">
        <v>4.8999999999999998E-5</v>
      </c>
      <c r="T143" s="1">
        <v>1.18E-4</v>
      </c>
      <c r="U143" s="1">
        <v>2.1000000000000001E-4</v>
      </c>
      <c r="V143" s="1">
        <v>3.9500000000000001E-4</v>
      </c>
      <c r="W143" s="1">
        <v>7.6400000000000003E-4</v>
      </c>
      <c r="X143" s="1">
        <v>1.926E-3</v>
      </c>
      <c r="Y143" s="1">
        <v>6.0829999999999999E-3</v>
      </c>
      <c r="Z143" s="1">
        <v>1.5883000000000001E-2</v>
      </c>
      <c r="AA143" s="1">
        <v>3.1012999999999999E-2</v>
      </c>
      <c r="AB143" s="1">
        <v>6.3242999999999994E-2</v>
      </c>
      <c r="AC143" s="1">
        <v>0.12973399999999999</v>
      </c>
    </row>
    <row r="144" spans="3:29" x14ac:dyDescent="0.3">
      <c r="C144" s="2" t="s">
        <v>2</v>
      </c>
      <c r="D144" s="1">
        <v>2.5500000000000002E-4</v>
      </c>
      <c r="E144" s="1">
        <v>5.1500000000000005E-4</v>
      </c>
      <c r="F144" s="1">
        <v>1.034E-3</v>
      </c>
      <c r="G144" s="1">
        <v>2.0569999999999998E-3</v>
      </c>
      <c r="H144" s="1">
        <v>3.9830000000000004E-3</v>
      </c>
      <c r="I144" s="1">
        <v>7.5599999999999999E-3</v>
      </c>
      <c r="J144" s="1">
        <v>1.5247999999999999E-2</v>
      </c>
      <c r="K144" s="1">
        <v>3.0816E-2</v>
      </c>
      <c r="L144" s="1">
        <v>6.1577E-2</v>
      </c>
      <c r="M144" s="1">
        <v>0.12352200000000001</v>
      </c>
      <c r="N144" s="1">
        <v>0.24504500000000001</v>
      </c>
      <c r="O144" s="1">
        <v>0.49334699999999998</v>
      </c>
      <c r="Q144" s="2" t="s">
        <v>2</v>
      </c>
      <c r="R144" s="1">
        <v>2.6999999999999999E-5</v>
      </c>
      <c r="S144" s="1">
        <v>5.3999999999999998E-5</v>
      </c>
      <c r="T144" s="1">
        <v>1.22E-4</v>
      </c>
      <c r="U144" s="1">
        <v>2.3800000000000001E-4</v>
      </c>
      <c r="V144" s="1">
        <v>4.06E-4</v>
      </c>
      <c r="W144" s="1">
        <v>8.52E-4</v>
      </c>
      <c r="X144" s="1">
        <v>2.0820000000000001E-3</v>
      </c>
      <c r="Y144" s="1">
        <v>6.8019999999999999E-3</v>
      </c>
      <c r="Z144" s="1">
        <v>1.6823000000000001E-2</v>
      </c>
      <c r="AA144" s="1">
        <v>3.4207000000000001E-2</v>
      </c>
      <c r="AB144" s="1">
        <v>6.7458000000000004E-2</v>
      </c>
      <c r="AC144" s="1">
        <v>0.138097</v>
      </c>
    </row>
    <row r="145" spans="3:29" x14ac:dyDescent="0.3">
      <c r="C145" s="2" t="s">
        <v>31</v>
      </c>
      <c r="D145" s="1">
        <v>2.3900000000000001E-4</v>
      </c>
      <c r="E145" s="1">
        <v>4.7699999999999999E-4</v>
      </c>
      <c r="F145" s="1">
        <v>9.8400000000000007E-4</v>
      </c>
      <c r="G145" s="1">
        <v>1.9599999999999999E-3</v>
      </c>
      <c r="H145" s="1">
        <v>3.7910000000000001E-3</v>
      </c>
      <c r="I145" s="1">
        <v>7.2740000000000001E-3</v>
      </c>
      <c r="J145" s="1">
        <v>1.469E-2</v>
      </c>
      <c r="K145" s="1">
        <v>2.9766000000000001E-2</v>
      </c>
      <c r="L145" s="1">
        <v>5.9186999999999997E-2</v>
      </c>
      <c r="M145" s="1">
        <v>0.119267</v>
      </c>
      <c r="N145" s="1">
        <v>0.237485</v>
      </c>
      <c r="O145" s="1">
        <v>0.47744500000000001</v>
      </c>
      <c r="Q145" s="2" t="s">
        <v>31</v>
      </c>
      <c r="R145" s="1">
        <v>3.6999999999999998E-5</v>
      </c>
      <c r="S145" s="1">
        <v>6.0000000000000002E-5</v>
      </c>
      <c r="T145" s="1">
        <v>1.25E-4</v>
      </c>
      <c r="U145" s="1">
        <v>2.4899999999999998E-4</v>
      </c>
      <c r="V145" s="1">
        <v>4.5300000000000001E-4</v>
      </c>
      <c r="W145" s="1">
        <v>9.2299999999999999E-4</v>
      </c>
      <c r="X145" s="1">
        <v>2.2669999999999999E-3</v>
      </c>
      <c r="Y145" s="1">
        <v>7.1060000000000003E-3</v>
      </c>
      <c r="Z145" s="1">
        <v>1.8068000000000001E-2</v>
      </c>
      <c r="AA145" s="1">
        <v>3.5029999999999999E-2</v>
      </c>
      <c r="AB145" s="1">
        <v>7.2236999999999996E-2</v>
      </c>
      <c r="AC145" s="1">
        <v>0.148699</v>
      </c>
    </row>
    <row r="146" spans="3:29" x14ac:dyDescent="0.3">
      <c r="C146" s="2" t="s">
        <v>32</v>
      </c>
      <c r="D146" s="1">
        <v>2.52E-4</v>
      </c>
      <c r="E146" s="1">
        <v>4.7199999999999998E-4</v>
      </c>
      <c r="F146" s="1">
        <v>9.5799999999999998E-4</v>
      </c>
      <c r="G146" s="1">
        <v>1.861E-3</v>
      </c>
      <c r="H146" s="1">
        <v>3.5899999999999999E-3</v>
      </c>
      <c r="I146" s="1">
        <v>7.0099999999999997E-3</v>
      </c>
      <c r="J146" s="1">
        <v>1.4027E-2</v>
      </c>
      <c r="K146" s="1">
        <v>2.8398E-2</v>
      </c>
      <c r="L146" s="1">
        <v>5.6083000000000001E-2</v>
      </c>
      <c r="M146" s="1">
        <v>0.114231</v>
      </c>
      <c r="N146" s="1">
        <v>0.226967</v>
      </c>
      <c r="O146" s="1">
        <v>0.45264599999999999</v>
      </c>
      <c r="Q146" s="2" t="s">
        <v>32</v>
      </c>
      <c r="R146" s="1">
        <v>3.0000000000000001E-5</v>
      </c>
      <c r="S146" s="1">
        <v>6.0999999999999999E-5</v>
      </c>
      <c r="T146" s="1">
        <v>1.2400000000000001E-4</v>
      </c>
      <c r="U146" s="1">
        <v>2.6699999999999998E-4</v>
      </c>
      <c r="V146" s="1">
        <v>4.7699999999999999E-4</v>
      </c>
      <c r="W146" s="1">
        <v>9.9200000000000004E-4</v>
      </c>
      <c r="X146" s="1">
        <v>2.3010000000000001E-3</v>
      </c>
      <c r="Y146" s="1">
        <v>7.7130000000000002E-3</v>
      </c>
      <c r="Z146" s="1">
        <v>1.8186000000000001E-2</v>
      </c>
      <c r="AA146" s="1">
        <v>3.9669999999999997E-2</v>
      </c>
      <c r="AB146" s="1">
        <v>7.9701999999999995E-2</v>
      </c>
      <c r="AC146" s="1">
        <v>0.15640599999999999</v>
      </c>
    </row>
    <row r="147" spans="3:29" x14ac:dyDescent="0.3">
      <c r="C147" s="2" t="s">
        <v>33</v>
      </c>
      <c r="D147" s="1">
        <v>2.0000000000000001E-4</v>
      </c>
      <c r="E147" s="1">
        <v>4.4700000000000002E-4</v>
      </c>
      <c r="F147" s="1">
        <v>8.6700000000000004E-4</v>
      </c>
      <c r="G147" s="1">
        <v>1.7880000000000001E-3</v>
      </c>
      <c r="H147" s="1">
        <v>3.2720000000000002E-3</v>
      </c>
      <c r="I147" s="1">
        <v>6.6810000000000003E-3</v>
      </c>
      <c r="J147" s="1">
        <v>1.3021E-2</v>
      </c>
      <c r="K147" s="1">
        <v>2.6169000000000001E-2</v>
      </c>
      <c r="L147" s="1">
        <v>5.2818999999999998E-2</v>
      </c>
      <c r="M147" s="1">
        <v>0.10782600000000001</v>
      </c>
      <c r="N147" s="1">
        <v>0.20893700000000001</v>
      </c>
      <c r="O147" s="1">
        <v>0.42336699999999999</v>
      </c>
      <c r="Q147" s="2" t="s">
        <v>33</v>
      </c>
      <c r="R147" s="1">
        <v>3.0000000000000001E-5</v>
      </c>
      <c r="S147" s="1">
        <v>6.9999999999999994E-5</v>
      </c>
      <c r="T147" s="1">
        <v>1.4899999999999999E-4</v>
      </c>
      <c r="U147" s="1">
        <v>2.7E-4</v>
      </c>
      <c r="V147" s="1">
        <v>5.1800000000000001E-4</v>
      </c>
      <c r="W147" s="1">
        <v>1.1169999999999999E-3</v>
      </c>
      <c r="X147" s="1">
        <v>2.483E-3</v>
      </c>
      <c r="Y147" s="1">
        <v>7.8230000000000001E-3</v>
      </c>
      <c r="Z147" s="1">
        <v>2.0458E-2</v>
      </c>
      <c r="AA147" s="1">
        <v>4.2124000000000002E-2</v>
      </c>
      <c r="AB147" s="1">
        <v>8.3819000000000005E-2</v>
      </c>
      <c r="AC147" s="1">
        <v>0.156333</v>
      </c>
    </row>
    <row r="148" spans="3:29" x14ac:dyDescent="0.3">
      <c r="C148" s="2" t="s">
        <v>34</v>
      </c>
      <c r="D148" s="1">
        <v>1.8200000000000001E-4</v>
      </c>
      <c r="E148" s="1">
        <v>4.0900000000000002E-4</v>
      </c>
      <c r="F148" s="1">
        <v>7.9000000000000001E-4</v>
      </c>
      <c r="G148" s="1">
        <v>1.645E-3</v>
      </c>
      <c r="H148" s="1">
        <v>3.0100000000000001E-3</v>
      </c>
      <c r="I148" s="1">
        <v>6.221E-3</v>
      </c>
      <c r="J148" s="1">
        <v>1.1698E-2</v>
      </c>
      <c r="K148" s="1">
        <v>2.3931000000000001E-2</v>
      </c>
      <c r="L148" s="1">
        <v>4.8320000000000002E-2</v>
      </c>
      <c r="M148" s="1">
        <v>9.844E-2</v>
      </c>
      <c r="N148" s="1">
        <v>0.19159100000000001</v>
      </c>
      <c r="O148" s="1">
        <v>0.38431999999999999</v>
      </c>
      <c r="Q148" s="2" t="s">
        <v>34</v>
      </c>
      <c r="R148" s="1">
        <v>3.3000000000000003E-5</v>
      </c>
      <c r="S148" s="1">
        <v>7.2000000000000002E-5</v>
      </c>
      <c r="T148" s="1">
        <v>1.5300000000000001E-4</v>
      </c>
      <c r="U148" s="1">
        <v>2.8400000000000002E-4</v>
      </c>
      <c r="V148" s="1">
        <v>5.22E-4</v>
      </c>
      <c r="W148" s="1">
        <v>1.322E-3</v>
      </c>
      <c r="X148" s="1">
        <v>2.506E-3</v>
      </c>
      <c r="Y148" s="1">
        <v>8.7600000000000004E-3</v>
      </c>
      <c r="Z148" s="1">
        <v>2.2898000000000002E-2</v>
      </c>
      <c r="AA148" s="1">
        <v>4.3490000000000001E-2</v>
      </c>
      <c r="AB148" s="1">
        <v>8.6973999999999996E-2</v>
      </c>
      <c r="AC148" s="1">
        <v>0.174508</v>
      </c>
    </row>
    <row r="149" spans="3:29" x14ac:dyDescent="0.3">
      <c r="C149" s="2" t="s">
        <v>35</v>
      </c>
      <c r="D149" s="1">
        <v>1.83E-4</v>
      </c>
      <c r="E149" s="1">
        <v>3.5E-4</v>
      </c>
      <c r="F149" s="1">
        <v>7.0100000000000002E-4</v>
      </c>
      <c r="G149" s="1">
        <v>1.4159999999999999E-3</v>
      </c>
      <c r="H149" s="1">
        <v>2.6489999999999999E-3</v>
      </c>
      <c r="I149" s="1">
        <v>5.5040000000000002E-3</v>
      </c>
      <c r="J149" s="1">
        <v>1.0711999999999999E-2</v>
      </c>
      <c r="K149" s="1">
        <v>3.2973000000000002E-2</v>
      </c>
      <c r="L149" s="1">
        <v>4.2930999999999997E-2</v>
      </c>
      <c r="M149" s="1">
        <v>8.6003999999999997E-2</v>
      </c>
      <c r="N149" s="1">
        <v>0.17047699999999999</v>
      </c>
      <c r="O149" s="1">
        <v>0.34226600000000001</v>
      </c>
      <c r="Q149" s="2" t="s">
        <v>35</v>
      </c>
      <c r="R149" s="1">
        <v>4.0000000000000003E-5</v>
      </c>
      <c r="S149" s="1">
        <v>8.2000000000000001E-5</v>
      </c>
      <c r="T149" s="1">
        <v>1.4899999999999999E-4</v>
      </c>
      <c r="U149" s="1">
        <v>2.8499999999999999E-4</v>
      </c>
      <c r="V149" s="1">
        <v>5.7700000000000004E-4</v>
      </c>
      <c r="W149" s="1">
        <v>1.2049999999999999E-3</v>
      </c>
      <c r="X149" s="1">
        <v>2.66E-3</v>
      </c>
      <c r="Y149" s="1">
        <v>1.1162999999999999E-2</v>
      </c>
      <c r="Z149" s="1">
        <v>2.2498000000000001E-2</v>
      </c>
      <c r="AA149" s="1">
        <v>4.4451999999999998E-2</v>
      </c>
      <c r="AB149" s="1">
        <v>9.3045000000000003E-2</v>
      </c>
      <c r="AC149" s="1">
        <v>0.183226</v>
      </c>
    </row>
    <row r="150" spans="3:29" x14ac:dyDescent="0.3">
      <c r="C150" s="2" t="s">
        <v>36</v>
      </c>
      <c r="D150" s="1">
        <v>1.4100000000000001E-4</v>
      </c>
      <c r="E150" s="1">
        <v>3.0600000000000001E-4</v>
      </c>
      <c r="F150" s="1">
        <v>6.1600000000000001E-4</v>
      </c>
      <c r="G150" s="1">
        <v>1.199E-3</v>
      </c>
      <c r="H150" s="1">
        <v>2.2899999999999999E-3</v>
      </c>
      <c r="I150" s="1">
        <v>4.5979999999999997E-3</v>
      </c>
      <c r="J150" s="1">
        <v>9.1179999999999994E-3</v>
      </c>
      <c r="K150" s="1">
        <v>1.8454999999999999E-2</v>
      </c>
      <c r="L150" s="1">
        <v>3.7052000000000002E-2</v>
      </c>
      <c r="M150" s="1">
        <v>7.4306999999999998E-2</v>
      </c>
      <c r="N150" s="1">
        <v>0.14968999999999999</v>
      </c>
      <c r="O150" s="1">
        <v>0.29734899999999997</v>
      </c>
      <c r="Q150" s="2" t="s">
        <v>36</v>
      </c>
      <c r="R150" s="1">
        <v>3.4999999999999997E-5</v>
      </c>
      <c r="S150" s="1">
        <v>7.7999999999999999E-5</v>
      </c>
      <c r="T150" s="1">
        <v>1.7699999999999999E-4</v>
      </c>
      <c r="U150" s="1">
        <v>3.1E-4</v>
      </c>
      <c r="V150" s="1">
        <v>6.0999999999999997E-4</v>
      </c>
      <c r="W150" s="1">
        <v>1.31E-3</v>
      </c>
      <c r="X150" s="1">
        <v>2.8709999999999999E-3</v>
      </c>
      <c r="Y150" s="1">
        <v>1.0019999999999999E-2</v>
      </c>
      <c r="Z150" s="1">
        <v>2.2273999999999999E-2</v>
      </c>
      <c r="AA150" s="1">
        <v>4.7960000000000003E-2</v>
      </c>
      <c r="AB150" s="1">
        <v>9.1586000000000001E-2</v>
      </c>
      <c r="AC150" s="1">
        <v>0.192991</v>
      </c>
    </row>
    <row r="151" spans="3:29" x14ac:dyDescent="0.3">
      <c r="C151" s="2" t="s">
        <v>37</v>
      </c>
      <c r="D151" s="1">
        <v>1.22E-4</v>
      </c>
      <c r="E151" s="1">
        <v>2.7500000000000002E-4</v>
      </c>
      <c r="F151" s="1">
        <v>5.3700000000000004E-4</v>
      </c>
      <c r="G151" s="1">
        <v>1.0660000000000001E-3</v>
      </c>
      <c r="H151" s="1">
        <v>1.9919999999999998E-3</v>
      </c>
      <c r="I151" s="1">
        <v>3.9039999999999999E-3</v>
      </c>
      <c r="J151" s="1">
        <v>7.8720000000000005E-3</v>
      </c>
      <c r="K151" s="1">
        <v>1.5966000000000001E-2</v>
      </c>
      <c r="L151" s="1">
        <v>3.1748999999999999E-2</v>
      </c>
      <c r="M151" s="1">
        <v>6.3810000000000006E-2</v>
      </c>
      <c r="N151" s="1">
        <v>0.12683900000000001</v>
      </c>
      <c r="O151" s="1">
        <v>0.25553399999999998</v>
      </c>
      <c r="Q151" s="2" t="s">
        <v>37</v>
      </c>
      <c r="R151" s="1">
        <v>3.6999999999999998E-5</v>
      </c>
      <c r="S151" s="1">
        <v>8.0000000000000007E-5</v>
      </c>
      <c r="T151" s="1">
        <v>1.6799999999999999E-4</v>
      </c>
      <c r="U151" s="1">
        <v>3.2000000000000003E-4</v>
      </c>
      <c r="V151" s="1">
        <v>6.2799999999999998E-4</v>
      </c>
      <c r="W151" s="1">
        <v>1.2750000000000001E-3</v>
      </c>
      <c r="X151" s="1">
        <v>3.003E-3</v>
      </c>
      <c r="Y151" s="1">
        <v>1.1379E-2</v>
      </c>
      <c r="Z151" s="1">
        <v>2.4903999999999999E-2</v>
      </c>
      <c r="AA151" s="1">
        <v>5.0333999999999997E-2</v>
      </c>
      <c r="AB151" s="1">
        <v>0.101572</v>
      </c>
      <c r="AC151" s="1">
        <v>0.20322100000000001</v>
      </c>
    </row>
    <row r="152" spans="3:29" x14ac:dyDescent="0.3">
      <c r="C152" s="2" t="s">
        <v>38</v>
      </c>
      <c r="D152" s="1">
        <v>1.02E-4</v>
      </c>
      <c r="E152" s="1">
        <v>2.2100000000000001E-4</v>
      </c>
      <c r="F152" s="1">
        <v>4.46E-4</v>
      </c>
      <c r="G152" s="1">
        <v>8.6600000000000002E-4</v>
      </c>
      <c r="H152" s="1">
        <v>1.6770000000000001E-3</v>
      </c>
      <c r="I152" s="1">
        <v>3.2599999999999999E-3</v>
      </c>
      <c r="J152" s="1">
        <v>6.5539999999999999E-3</v>
      </c>
      <c r="K152" s="1">
        <v>1.3194000000000001E-2</v>
      </c>
      <c r="L152" s="1">
        <v>2.6536000000000001E-2</v>
      </c>
      <c r="M152" s="1">
        <v>5.3599000000000001E-2</v>
      </c>
      <c r="N152" s="1">
        <v>0.10627399999999999</v>
      </c>
      <c r="O152" s="1">
        <v>0.21456900000000001</v>
      </c>
      <c r="Q152" s="2" t="s">
        <v>38</v>
      </c>
      <c r="R152" s="1">
        <v>3.8999999999999999E-5</v>
      </c>
      <c r="S152" s="1">
        <v>8.2999999999999998E-5</v>
      </c>
      <c r="T152" s="1">
        <v>1.7100000000000001E-4</v>
      </c>
      <c r="U152" s="1">
        <v>3.39E-4</v>
      </c>
      <c r="V152" s="1">
        <v>6.8199999999999999E-4</v>
      </c>
      <c r="W152" s="1">
        <v>1.3359999999999999E-3</v>
      </c>
      <c r="X152" s="1">
        <v>3.2130000000000001E-3</v>
      </c>
      <c r="Y152" s="1">
        <v>1.06E-2</v>
      </c>
      <c r="Z152" s="1">
        <v>2.4712000000000001E-2</v>
      </c>
      <c r="AA152" s="1">
        <v>5.5274999999999998E-2</v>
      </c>
      <c r="AB152" s="1">
        <v>0.106016</v>
      </c>
      <c r="AC152" s="1">
        <v>0.239735</v>
      </c>
    </row>
    <row r="153" spans="3:29" x14ac:dyDescent="0.3">
      <c r="C153" s="2" t="s">
        <v>39</v>
      </c>
      <c r="D153" s="1">
        <v>8.1000000000000004E-5</v>
      </c>
      <c r="E153" s="1">
        <v>1.7799999999999999E-4</v>
      </c>
      <c r="F153" s="1">
        <v>3.57E-4</v>
      </c>
      <c r="G153" s="1">
        <v>6.9099999999999999E-4</v>
      </c>
      <c r="H153" s="1">
        <v>1.3090000000000001E-3</v>
      </c>
      <c r="I153" s="1">
        <v>2.702E-3</v>
      </c>
      <c r="J153" s="1">
        <v>5.2570000000000004E-3</v>
      </c>
      <c r="K153" s="1">
        <v>1.0617E-2</v>
      </c>
      <c r="L153" s="1">
        <v>2.1312000000000001E-2</v>
      </c>
      <c r="M153" s="1">
        <v>4.299E-2</v>
      </c>
      <c r="N153" s="1">
        <v>8.5398000000000002E-2</v>
      </c>
      <c r="O153" s="1">
        <v>0.172675</v>
      </c>
      <c r="Q153" s="2" t="s">
        <v>39</v>
      </c>
      <c r="R153" s="1">
        <v>4.0000000000000003E-5</v>
      </c>
      <c r="S153" s="1">
        <v>9.1000000000000003E-5</v>
      </c>
      <c r="T153" s="1">
        <v>1.8599999999999999E-4</v>
      </c>
      <c r="U153" s="1">
        <v>3.6900000000000002E-4</v>
      </c>
      <c r="V153" s="1">
        <v>7.0100000000000002E-4</v>
      </c>
      <c r="W153" s="1">
        <v>1.4E-3</v>
      </c>
      <c r="X153" s="1">
        <v>3.1979999999999999E-3</v>
      </c>
      <c r="Y153" s="1">
        <v>1.0899000000000001E-2</v>
      </c>
      <c r="Z153" s="1">
        <v>2.7036000000000001E-2</v>
      </c>
      <c r="AA153" s="1">
        <v>5.4448999999999997E-2</v>
      </c>
      <c r="AB153" s="1">
        <v>0.105257</v>
      </c>
      <c r="AC153" s="1">
        <v>0.21781200000000001</v>
      </c>
    </row>
    <row r="154" spans="3:29" x14ac:dyDescent="0.3">
      <c r="C154" s="2" t="s">
        <v>40</v>
      </c>
      <c r="D154" s="1">
        <v>6.2000000000000003E-5</v>
      </c>
      <c r="E154" s="1">
        <v>1.35E-4</v>
      </c>
      <c r="F154" s="1">
        <v>2.72E-4</v>
      </c>
      <c r="G154" s="1">
        <v>5.22E-4</v>
      </c>
      <c r="H154" s="1">
        <v>1.018E-3</v>
      </c>
      <c r="I154" s="1">
        <v>1.983E-3</v>
      </c>
      <c r="J154" s="1">
        <v>3.9849999999999998E-3</v>
      </c>
      <c r="K154" s="1">
        <v>8.0649999999999993E-3</v>
      </c>
      <c r="L154" s="1">
        <v>1.6244000000000001E-2</v>
      </c>
      <c r="M154" s="1">
        <v>3.2332E-2</v>
      </c>
      <c r="N154" s="1">
        <v>6.4598000000000003E-2</v>
      </c>
      <c r="O154" s="1">
        <v>0.13022600000000001</v>
      </c>
      <c r="Q154" s="2" t="s">
        <v>40</v>
      </c>
      <c r="R154" s="1">
        <v>4.1999999999999998E-5</v>
      </c>
      <c r="S154" s="1">
        <v>9.2E-5</v>
      </c>
      <c r="T154" s="1">
        <v>2.02E-4</v>
      </c>
      <c r="U154" s="1">
        <v>3.7500000000000001E-4</v>
      </c>
      <c r="V154" s="1">
        <v>7.1299999999999998E-4</v>
      </c>
      <c r="W154" s="1">
        <v>1.4059999999999999E-3</v>
      </c>
      <c r="X154" s="1">
        <v>3.4269999999999999E-3</v>
      </c>
      <c r="Y154" s="1">
        <v>1.0881999999999999E-2</v>
      </c>
      <c r="Z154" s="1">
        <v>2.6467999999999998E-2</v>
      </c>
      <c r="AA154" s="1">
        <v>5.4239999999999997E-2</v>
      </c>
      <c r="AB154" s="1">
        <v>0.115748</v>
      </c>
      <c r="AC154" s="1">
        <v>0.228629</v>
      </c>
    </row>
    <row r="155" spans="3:29" x14ac:dyDescent="0.3">
      <c r="C155" s="2" t="s">
        <v>41</v>
      </c>
      <c r="D155" s="1">
        <v>4.5000000000000003E-5</v>
      </c>
      <c r="E155" s="1">
        <v>9.7999999999999997E-5</v>
      </c>
      <c r="F155" s="1">
        <v>1.9799999999999999E-4</v>
      </c>
      <c r="G155" s="1">
        <v>3.9399999999999998E-4</v>
      </c>
      <c r="H155" s="1">
        <v>7.4399999999999998E-4</v>
      </c>
      <c r="I155" s="1">
        <v>1.4630000000000001E-3</v>
      </c>
      <c r="J155" s="1">
        <v>2.931E-3</v>
      </c>
      <c r="K155" s="1">
        <v>5.9069999999999999E-3</v>
      </c>
      <c r="L155" s="1">
        <v>1.2033E-2</v>
      </c>
      <c r="M155" s="1">
        <v>2.4042000000000001E-2</v>
      </c>
      <c r="N155" s="1">
        <v>4.7992E-2</v>
      </c>
      <c r="O155" s="1">
        <v>9.6187999999999996E-2</v>
      </c>
      <c r="Q155" s="2" t="s">
        <v>41</v>
      </c>
      <c r="R155" s="1">
        <v>4.3999999999999999E-5</v>
      </c>
      <c r="S155" s="1">
        <v>9.7999999999999997E-5</v>
      </c>
      <c r="T155" s="1">
        <v>2.04E-4</v>
      </c>
      <c r="U155" s="1">
        <v>4.2099999999999999E-4</v>
      </c>
      <c r="V155" s="1">
        <v>7.4600000000000003E-4</v>
      </c>
      <c r="W155" s="1">
        <v>1.5250000000000001E-3</v>
      </c>
      <c r="X155" s="1">
        <v>3.5300000000000002E-3</v>
      </c>
      <c r="Y155" s="1">
        <v>1.1594999999999999E-2</v>
      </c>
      <c r="Z155" s="1">
        <v>2.9191000000000002E-2</v>
      </c>
      <c r="AA155" s="1">
        <v>5.9214000000000003E-2</v>
      </c>
      <c r="AB155" s="1">
        <v>0.117201</v>
      </c>
      <c r="AC155" s="1">
        <v>0.237515</v>
      </c>
    </row>
    <row r="156" spans="3:29" x14ac:dyDescent="0.3">
      <c r="C156" s="2" t="s">
        <v>1</v>
      </c>
      <c r="D156" s="1">
        <f t="shared" ref="D156:O156" si="8">AVERAGE(D130:D155)</f>
        <v>1.7626923076923077E-4</v>
      </c>
      <c r="E156" s="1">
        <f t="shared" si="8"/>
        <v>3.481153846153846E-4</v>
      </c>
      <c r="F156" s="1">
        <f t="shared" si="8"/>
        <v>7.0515384615384613E-4</v>
      </c>
      <c r="G156" s="1">
        <f t="shared" si="8"/>
        <v>1.4118461538461535E-3</v>
      </c>
      <c r="H156" s="1">
        <f t="shared" si="8"/>
        <v>2.6430384615384614E-3</v>
      </c>
      <c r="I156" s="1">
        <f t="shared" si="8"/>
        <v>5.324538461538463E-3</v>
      </c>
      <c r="J156" s="1">
        <f t="shared" si="8"/>
        <v>1.043592307692308E-2</v>
      </c>
      <c r="K156" s="1">
        <f t="shared" si="8"/>
        <v>2.1486769230769233E-2</v>
      </c>
      <c r="L156" s="1">
        <f t="shared" si="8"/>
        <v>4.2104499999999982E-2</v>
      </c>
      <c r="M156" s="1">
        <f t="shared" si="8"/>
        <v>8.4612884615384618E-2</v>
      </c>
      <c r="N156" s="1">
        <f t="shared" si="8"/>
        <v>0.16846969230769232</v>
      </c>
      <c r="O156" s="1">
        <f t="shared" si="8"/>
        <v>0.33745788461538456</v>
      </c>
      <c r="Q156" s="2" t="s">
        <v>1</v>
      </c>
      <c r="R156" s="1">
        <f t="shared" ref="R156:AC156" si="9">AVERAGE(R130:R155)</f>
        <v>2.4384615384615386E-5</v>
      </c>
      <c r="S156" s="1">
        <f t="shared" si="9"/>
        <v>4.9730769230769224E-5</v>
      </c>
      <c r="T156" s="1">
        <f t="shared" si="9"/>
        <v>1.0719230769230771E-4</v>
      </c>
      <c r="U156" s="1">
        <f t="shared" si="9"/>
        <v>2.0503846153846161E-4</v>
      </c>
      <c r="V156" s="1">
        <f t="shared" si="9"/>
        <v>3.830769230769231E-4</v>
      </c>
      <c r="W156" s="1">
        <f t="shared" si="9"/>
        <v>7.9626923076923071E-4</v>
      </c>
      <c r="X156" s="1">
        <f t="shared" si="9"/>
        <v>1.8441153846153846E-3</v>
      </c>
      <c r="Y156" s="1">
        <f t="shared" si="9"/>
        <v>6.2798076923076922E-3</v>
      </c>
      <c r="Z156" s="1">
        <f t="shared" si="9"/>
        <v>1.5050884615384617E-2</v>
      </c>
      <c r="AA156" s="1">
        <f t="shared" si="9"/>
        <v>3.0833307692307688E-2</v>
      </c>
      <c r="AB156" s="1">
        <f t="shared" si="9"/>
        <v>6.1034307692307679E-2</v>
      </c>
      <c r="AC156" s="1">
        <f t="shared" si="9"/>
        <v>0.12405803846153848</v>
      </c>
    </row>
    <row r="158" spans="3:29" ht="18" x14ac:dyDescent="0.35">
      <c r="C158" s="8" t="s">
        <v>49</v>
      </c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10"/>
    </row>
    <row r="159" spans="3:29" ht="18" x14ac:dyDescent="0.35">
      <c r="C159" s="5" t="s">
        <v>0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7"/>
      <c r="Q159" s="5" t="s">
        <v>42</v>
      </c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7"/>
    </row>
    <row r="160" spans="3:29" x14ac:dyDescent="0.3">
      <c r="C160" s="2" t="s">
        <v>16</v>
      </c>
      <c r="D160" s="2" t="s">
        <v>12</v>
      </c>
      <c r="E160" s="2" t="s">
        <v>13</v>
      </c>
      <c r="F160" s="2" t="s">
        <v>14</v>
      </c>
      <c r="G160" s="2" t="s">
        <v>15</v>
      </c>
      <c r="H160" s="2" t="s">
        <v>4</v>
      </c>
      <c r="I160" s="2" t="s">
        <v>5</v>
      </c>
      <c r="J160" s="2" t="s">
        <v>6</v>
      </c>
      <c r="K160" s="2" t="s">
        <v>7</v>
      </c>
      <c r="L160" s="2" t="s">
        <v>8</v>
      </c>
      <c r="M160" s="2" t="s">
        <v>9</v>
      </c>
      <c r="N160" s="2" t="s">
        <v>10</v>
      </c>
      <c r="O160" s="2" t="s">
        <v>11</v>
      </c>
      <c r="Q160" s="2" t="s">
        <v>16</v>
      </c>
      <c r="R160" s="2" t="s">
        <v>12</v>
      </c>
      <c r="S160" s="2" t="s">
        <v>13</v>
      </c>
      <c r="T160" s="2" t="s">
        <v>14</v>
      </c>
      <c r="U160" s="2" t="s">
        <v>15</v>
      </c>
      <c r="V160" s="2" t="s">
        <v>4</v>
      </c>
      <c r="W160" s="2" t="s">
        <v>5</v>
      </c>
      <c r="X160" s="2" t="s">
        <v>6</v>
      </c>
      <c r="Y160" s="2" t="s">
        <v>7</v>
      </c>
      <c r="Z160" s="2" t="s">
        <v>8</v>
      </c>
      <c r="AA160" s="2" t="s">
        <v>9</v>
      </c>
      <c r="AB160" s="2" t="s">
        <v>10</v>
      </c>
      <c r="AC160" s="2" t="s">
        <v>11</v>
      </c>
    </row>
    <row r="161" spans="3:29" x14ac:dyDescent="0.3">
      <c r="C161" s="2" t="s">
        <v>1</v>
      </c>
      <c r="D161" s="1">
        <f>AVERAGE(D156,D125,D94,D63,D32)</f>
        <v>1.7715384615384612E-4</v>
      </c>
      <c r="E161" s="1">
        <f>AVERAGE(E156,E125,E94,E63,E32)</f>
        <v>3.5745384615384608E-4</v>
      </c>
      <c r="F161" s="1">
        <f t="shared" ref="F161:O161" si="10">AVERAGE(F156,F125,F94,F63,F32)</f>
        <v>7.0632307692307698E-4</v>
      </c>
      <c r="G161" s="1">
        <f t="shared" si="10"/>
        <v>1.3789615384615383E-3</v>
      </c>
      <c r="H161" s="1">
        <f t="shared" si="10"/>
        <v>2.6601923076923079E-3</v>
      </c>
      <c r="I161" s="1">
        <f t="shared" si="10"/>
        <v>5.2368307692307698E-3</v>
      </c>
      <c r="J161" s="1">
        <f t="shared" si="10"/>
        <v>1.0461292307692308E-2</v>
      </c>
      <c r="K161" s="1">
        <f t="shared" si="10"/>
        <v>2.1120269230769227E-2</v>
      </c>
      <c r="L161" s="1">
        <f t="shared" si="10"/>
        <v>4.2123184615384612E-2</v>
      </c>
      <c r="M161" s="1">
        <f t="shared" si="10"/>
        <v>8.4301715384615367E-2</v>
      </c>
      <c r="N161" s="1">
        <f t="shared" si="10"/>
        <v>0.16899506153846153</v>
      </c>
      <c r="O161" s="1">
        <f t="shared" si="10"/>
        <v>0.33763809230769232</v>
      </c>
      <c r="Q161" s="2" t="s">
        <v>1</v>
      </c>
      <c r="R161" s="1">
        <f>AVERAGE(R156,R125,R94,R63,R32)</f>
        <v>2.5530769230769225E-5</v>
      </c>
      <c r="S161" s="1">
        <f t="shared" ref="S161:AC161" si="11">AVERAGE(S156,S125,S94,S63,S32)</f>
        <v>5.1430769230769225E-5</v>
      </c>
      <c r="T161" s="1">
        <f t="shared" si="11"/>
        <v>1.067230769230769E-4</v>
      </c>
      <c r="U161" s="1">
        <f t="shared" si="11"/>
        <v>2.1249230769230772E-4</v>
      </c>
      <c r="V161" s="1">
        <f t="shared" si="11"/>
        <v>3.8881538461538461E-4</v>
      </c>
      <c r="W161" s="1">
        <f t="shared" si="11"/>
        <v>7.8481538461538448E-4</v>
      </c>
      <c r="X161" s="1">
        <f t="shared" si="11"/>
        <v>1.8850076923076925E-3</v>
      </c>
      <c r="Y161" s="1">
        <f t="shared" si="11"/>
        <v>6.3262384615384625E-3</v>
      </c>
      <c r="Z161" s="1">
        <f t="shared" si="11"/>
        <v>1.4987315384615386E-2</v>
      </c>
      <c r="AA161" s="1">
        <f t="shared" si="11"/>
        <v>3.0691323076923079E-2</v>
      </c>
      <c r="AB161" s="1">
        <f t="shared" si="11"/>
        <v>6.1819453846153852E-2</v>
      </c>
      <c r="AC161" s="1">
        <f t="shared" si="11"/>
        <v>0.12319122307692307</v>
      </c>
    </row>
    <row r="164" spans="3:29" ht="18" x14ac:dyDescent="0.35">
      <c r="C164" s="8" t="s">
        <v>50</v>
      </c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0"/>
    </row>
    <row r="165" spans="3:29" ht="18" x14ac:dyDescent="0.35">
      <c r="C165" s="5" t="s">
        <v>0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7"/>
      <c r="Q165" s="5" t="s">
        <v>42</v>
      </c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7"/>
    </row>
    <row r="166" spans="3:29" x14ac:dyDescent="0.3">
      <c r="C166" s="2" t="s">
        <v>16</v>
      </c>
      <c r="D166" s="2" t="s">
        <v>12</v>
      </c>
      <c r="E166" s="2" t="s">
        <v>13</v>
      </c>
      <c r="F166" s="2" t="s">
        <v>14</v>
      </c>
      <c r="G166" s="2" t="s">
        <v>15</v>
      </c>
      <c r="H166" s="2" t="s">
        <v>4</v>
      </c>
      <c r="I166" s="2" t="s">
        <v>5</v>
      </c>
      <c r="J166" s="2" t="s">
        <v>6</v>
      </c>
      <c r="K166" s="2" t="s">
        <v>7</v>
      </c>
      <c r="L166" s="2" t="s">
        <v>8</v>
      </c>
      <c r="M166" s="2" t="s">
        <v>9</v>
      </c>
      <c r="N166" s="2" t="s">
        <v>10</v>
      </c>
      <c r="O166" s="2" t="s">
        <v>11</v>
      </c>
      <c r="Q166" s="2" t="s">
        <v>16</v>
      </c>
      <c r="R166" s="2" t="s">
        <v>12</v>
      </c>
      <c r="S166" s="2" t="s">
        <v>13</v>
      </c>
      <c r="T166" s="2" t="s">
        <v>14</v>
      </c>
      <c r="U166" s="2" t="s">
        <v>15</v>
      </c>
      <c r="V166" s="2" t="s">
        <v>4</v>
      </c>
      <c r="W166" s="2" t="s">
        <v>5</v>
      </c>
      <c r="X166" s="2" t="s">
        <v>6</v>
      </c>
      <c r="Y166" s="2" t="s">
        <v>7</v>
      </c>
      <c r="Z166" s="2" t="s">
        <v>8</v>
      </c>
      <c r="AA166" s="2" t="s">
        <v>9</v>
      </c>
      <c r="AB166" s="2" t="s">
        <v>10</v>
      </c>
      <c r="AC166" s="2" t="s">
        <v>11</v>
      </c>
    </row>
    <row r="167" spans="3:29" x14ac:dyDescent="0.3">
      <c r="C167" s="2" t="s">
        <v>1</v>
      </c>
      <c r="D167" s="1">
        <f t="shared" ref="D167:O167" si="12">D161/$D161</f>
        <v>1</v>
      </c>
      <c r="E167" s="1">
        <f t="shared" si="12"/>
        <v>2.0177594442032132</v>
      </c>
      <c r="F167" s="1">
        <f t="shared" si="12"/>
        <v>3.9870603560573179</v>
      </c>
      <c r="G167" s="1">
        <f t="shared" si="12"/>
        <v>7.7839774207555372</v>
      </c>
      <c r="H167" s="1">
        <f t="shared" si="12"/>
        <v>15.016283108988279</v>
      </c>
      <c r="I167" s="1">
        <f t="shared" si="12"/>
        <v>29.560920538428146</v>
      </c>
      <c r="J167" s="1">
        <f t="shared" si="12"/>
        <v>59.05201910551456</v>
      </c>
      <c r="K167" s="1">
        <f t="shared" si="12"/>
        <v>119.21993052540165</v>
      </c>
      <c r="L167" s="1">
        <f t="shared" si="12"/>
        <v>237.7774207555363</v>
      </c>
      <c r="M167" s="1">
        <f t="shared" si="12"/>
        <v>475.86726009552757</v>
      </c>
      <c r="N167" s="1">
        <f t="shared" si="12"/>
        <v>953.94520191055165</v>
      </c>
      <c r="O167" s="1">
        <f t="shared" si="12"/>
        <v>1905.9032566217982</v>
      </c>
      <c r="Q167" s="2" t="s">
        <v>1</v>
      </c>
      <c r="R167" s="1">
        <f t="shared" ref="R167:AC167" si="13">R161/$R161</f>
        <v>1</v>
      </c>
      <c r="S167" s="1">
        <f t="shared" si="13"/>
        <v>2.0144621874058455</v>
      </c>
      <c r="T167" s="1">
        <f t="shared" si="13"/>
        <v>4.1801747514311538</v>
      </c>
      <c r="U167" s="1">
        <f t="shared" si="13"/>
        <v>8.3229888520638777</v>
      </c>
      <c r="V167" s="1">
        <f t="shared" si="13"/>
        <v>15.229285929496839</v>
      </c>
      <c r="W167" s="1">
        <f t="shared" si="13"/>
        <v>30.739981922265745</v>
      </c>
      <c r="X167" s="1">
        <f t="shared" si="13"/>
        <v>73.83278095811994</v>
      </c>
      <c r="Y167" s="1">
        <f t="shared" si="13"/>
        <v>247.78879180476056</v>
      </c>
      <c r="Z167" s="1">
        <f t="shared" si="13"/>
        <v>587.02952696595378</v>
      </c>
      <c r="AA167" s="1">
        <f t="shared" si="13"/>
        <v>1202.1307622777949</v>
      </c>
      <c r="AB167" s="1">
        <f t="shared" si="13"/>
        <v>2421.3705935522753</v>
      </c>
      <c r="AC167" s="1">
        <f t="shared" si="13"/>
        <v>4825.206086170534</v>
      </c>
    </row>
    <row r="169" spans="3:29" ht="18" x14ac:dyDescent="0.35">
      <c r="C169" s="5" t="s">
        <v>52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7"/>
    </row>
    <row r="170" spans="3:29" x14ac:dyDescent="0.3">
      <c r="C170" s="2" t="s">
        <v>16</v>
      </c>
      <c r="D170" s="2">
        <f>64*1024</f>
        <v>65536</v>
      </c>
      <c r="E170" s="2">
        <f>128*1024</f>
        <v>131072</v>
      </c>
      <c r="F170" s="2">
        <f>256*1024</f>
        <v>262144</v>
      </c>
      <c r="G170" s="2">
        <f>512*1024</f>
        <v>524288</v>
      </c>
      <c r="H170" s="2">
        <f>1024*1024</f>
        <v>1048576</v>
      </c>
      <c r="I170" s="2">
        <f>1024*1024*2</f>
        <v>2097152</v>
      </c>
      <c r="J170" s="2">
        <f>1024*1024*4</f>
        <v>4194304</v>
      </c>
      <c r="K170" s="2">
        <f>1024*1024*8</f>
        <v>8388608</v>
      </c>
      <c r="L170" s="2">
        <f>1024*1024*16</f>
        <v>16777216</v>
      </c>
      <c r="M170" s="2">
        <f>1024*1024*32</f>
        <v>33554432</v>
      </c>
      <c r="N170" s="2">
        <f>1024*1024*64</f>
        <v>67108864</v>
      </c>
      <c r="O170" s="2">
        <f>1024*1024*128</f>
        <v>134217728</v>
      </c>
    </row>
    <row r="171" spans="3:29" x14ac:dyDescent="0.3">
      <c r="C171" s="2" t="s">
        <v>51</v>
      </c>
      <c r="D171" s="1">
        <f>D161/R161</f>
        <v>6.9388369990961136</v>
      </c>
      <c r="E171" s="1">
        <f t="shared" ref="E171:N171" si="14">E161/S161</f>
        <v>6.9501944361352077</v>
      </c>
      <c r="F171" s="1">
        <f t="shared" si="14"/>
        <v>6.6182787948681003</v>
      </c>
      <c r="G171" s="1">
        <f t="shared" si="14"/>
        <v>6.4894656820156369</v>
      </c>
      <c r="H171" s="1">
        <f t="shared" si="14"/>
        <v>6.8417876785502321</v>
      </c>
      <c r="I171" s="1">
        <f t="shared" si="14"/>
        <v>6.6726912747730989</v>
      </c>
      <c r="J171" s="1">
        <f t="shared" si="14"/>
        <v>5.5497345450538864</v>
      </c>
      <c r="K171" s="1">
        <f t="shared" si="14"/>
        <v>3.3385193048244721</v>
      </c>
      <c r="L171" s="1">
        <f t="shared" si="14"/>
        <v>2.8105890571052132</v>
      </c>
      <c r="M171" s="1">
        <f t="shared" si="14"/>
        <v>2.7467605477067929</v>
      </c>
      <c r="N171" s="1">
        <f t="shared" si="14"/>
        <v>2.7336873916587616</v>
      </c>
      <c r="O171" s="1">
        <f>O161/AC161</f>
        <v>2.7407641865594949</v>
      </c>
    </row>
    <row r="172" spans="3:29" x14ac:dyDescent="0.3">
      <c r="C172" s="2" t="s">
        <v>53</v>
      </c>
      <c r="D172" s="1">
        <v>2</v>
      </c>
      <c r="E172" s="1">
        <v>2</v>
      </c>
      <c r="F172" s="1">
        <v>2</v>
      </c>
      <c r="G172" s="1">
        <v>2</v>
      </c>
      <c r="H172" s="1">
        <v>2</v>
      </c>
      <c r="I172" s="1">
        <v>2</v>
      </c>
      <c r="J172" s="1">
        <v>2</v>
      </c>
      <c r="K172" s="1">
        <v>2</v>
      </c>
      <c r="L172" s="1">
        <v>2</v>
      </c>
      <c r="M172" s="1">
        <v>2</v>
      </c>
      <c r="N172" s="1">
        <v>2</v>
      </c>
      <c r="O172" s="1">
        <v>2</v>
      </c>
    </row>
    <row r="177" spans="3:29" ht="18" x14ac:dyDescent="0.35">
      <c r="C177" s="8" t="s">
        <v>49</v>
      </c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0"/>
    </row>
    <row r="178" spans="3:29" ht="18" x14ac:dyDescent="0.35">
      <c r="C178" s="5" t="s">
        <v>0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7"/>
      <c r="Q178" s="5" t="s">
        <v>42</v>
      </c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7"/>
    </row>
    <row r="179" spans="3:29" x14ac:dyDescent="0.3">
      <c r="C179" s="2" t="s">
        <v>16</v>
      </c>
      <c r="D179" s="2">
        <f>64*1024</f>
        <v>65536</v>
      </c>
      <c r="E179" s="2">
        <f>128*1024</f>
        <v>131072</v>
      </c>
      <c r="F179" s="2">
        <f>256*1024</f>
        <v>262144</v>
      </c>
      <c r="G179" s="2">
        <f>512*1024</f>
        <v>524288</v>
      </c>
      <c r="H179" s="2">
        <f>1024*1024</f>
        <v>1048576</v>
      </c>
      <c r="I179" s="2">
        <f>1024*1024*2</f>
        <v>2097152</v>
      </c>
      <c r="J179" s="2">
        <f>1024*1024*4</f>
        <v>4194304</v>
      </c>
      <c r="K179" s="2">
        <f>1024*1024*8</f>
        <v>8388608</v>
      </c>
      <c r="L179" s="2">
        <f>1024*1024*16</f>
        <v>16777216</v>
      </c>
      <c r="M179" s="2">
        <f>1024*1024*32</f>
        <v>33554432</v>
      </c>
      <c r="N179" s="2">
        <f>1024*1024*64</f>
        <v>67108864</v>
      </c>
      <c r="O179" s="2">
        <f>1024*1024*128</f>
        <v>134217728</v>
      </c>
      <c r="Q179" s="2" t="s">
        <v>16</v>
      </c>
      <c r="R179" s="2" t="s">
        <v>12</v>
      </c>
      <c r="S179" s="2" t="s">
        <v>13</v>
      </c>
      <c r="T179" s="2" t="s">
        <v>14</v>
      </c>
      <c r="U179" s="2" t="s">
        <v>15</v>
      </c>
      <c r="V179" s="2" t="s">
        <v>4</v>
      </c>
      <c r="W179" s="2" t="s">
        <v>5</v>
      </c>
      <c r="X179" s="2" t="s">
        <v>6</v>
      </c>
      <c r="Y179" s="2" t="s">
        <v>7</v>
      </c>
      <c r="Z179" s="2" t="s">
        <v>8</v>
      </c>
      <c r="AA179" s="2" t="s">
        <v>9</v>
      </c>
      <c r="AB179" s="2" t="s">
        <v>10</v>
      </c>
      <c r="AC179" s="2" t="s">
        <v>11</v>
      </c>
    </row>
    <row r="180" spans="3:29" x14ac:dyDescent="0.3">
      <c r="C180" s="2" t="s">
        <v>17</v>
      </c>
      <c r="D180" s="1">
        <f>AVERAGE(D6,D37,D68,D99,D130)</f>
        <v>6.02E-5</v>
      </c>
      <c r="E180" s="1">
        <f>AVERAGE(E6,E37,E68,E99,E130)</f>
        <v>1.3220000000000001E-4</v>
      </c>
      <c r="F180" s="1">
        <f t="shared" ref="F180:O180" si="15">AVERAGE(F6,F37,F68,F99,F130)</f>
        <v>2.4659999999999998E-4</v>
      </c>
      <c r="G180" s="1">
        <f t="shared" si="15"/>
        <v>5.0359999999999999E-4</v>
      </c>
      <c r="H180" s="1">
        <f t="shared" si="15"/>
        <v>9.7439999999999994E-4</v>
      </c>
      <c r="I180" s="1">
        <f t="shared" si="15"/>
        <v>1.8725999999999999E-3</v>
      </c>
      <c r="J180" s="1">
        <f t="shared" si="15"/>
        <v>3.9378E-3</v>
      </c>
      <c r="K180" s="1">
        <f t="shared" si="15"/>
        <v>7.5883999999999995E-3</v>
      </c>
      <c r="L180" s="1">
        <f t="shared" si="15"/>
        <v>1.5325200000000001E-2</v>
      </c>
      <c r="M180" s="1">
        <f t="shared" si="15"/>
        <v>3.0716399999999998E-2</v>
      </c>
      <c r="N180" s="1">
        <f t="shared" si="15"/>
        <v>6.0877599999999997E-2</v>
      </c>
      <c r="O180" s="1">
        <f t="shared" si="15"/>
        <v>0.1224874</v>
      </c>
      <c r="Q180" s="2" t="s">
        <v>17</v>
      </c>
      <c r="R180" s="1">
        <f>AVERAGE(R6,R37,R68,R99,R130)</f>
        <v>1.9999999999999999E-6</v>
      </c>
      <c r="S180" s="1">
        <f>AVERAGE(S6,S37,S68,S99,S130)</f>
        <v>4.7999999999999998E-6</v>
      </c>
      <c r="T180" s="1">
        <f t="shared" ref="T180:AC180" si="16">AVERAGE(T6,T37,T68,T99,T130)</f>
        <v>8.6000000000000007E-6</v>
      </c>
      <c r="U180" s="1">
        <f t="shared" si="16"/>
        <v>1.8600000000000001E-5</v>
      </c>
      <c r="V180" s="1">
        <f t="shared" si="16"/>
        <v>3.3000000000000003E-5</v>
      </c>
      <c r="W180" s="1">
        <f t="shared" si="16"/>
        <v>5.5999999999999992E-5</v>
      </c>
      <c r="X180" s="1">
        <f t="shared" si="16"/>
        <v>1.5680000000000002E-4</v>
      </c>
      <c r="Y180" s="1">
        <f t="shared" si="16"/>
        <v>4.6160000000000005E-4</v>
      </c>
      <c r="Z180" s="1">
        <f t="shared" si="16"/>
        <v>1.0824000000000001E-3</v>
      </c>
      <c r="AA180" s="1">
        <f t="shared" si="16"/>
        <v>2.2548000000000004E-3</v>
      </c>
      <c r="AB180" s="1">
        <f t="shared" si="16"/>
        <v>4.4897999999999995E-3</v>
      </c>
      <c r="AC180" s="1">
        <f t="shared" si="16"/>
        <v>8.9606000000000026E-3</v>
      </c>
    </row>
    <row r="181" spans="3:29" x14ac:dyDescent="0.3">
      <c r="C181" s="2" t="s">
        <v>18</v>
      </c>
      <c r="D181" s="1">
        <f t="shared" ref="D181:D205" si="17">AVERAGE(D7,D38,D69,D100,D131)</f>
        <v>8.4800000000000001E-5</v>
      </c>
      <c r="E181" s="1">
        <f t="shared" ref="E181:O181" si="18">AVERAGE(E7,E38,E69,E100,E131)</f>
        <v>1.7640000000000001E-4</v>
      </c>
      <c r="F181" s="1">
        <f t="shared" si="18"/>
        <v>3.3359999999999998E-4</v>
      </c>
      <c r="G181" s="1">
        <f t="shared" si="18"/>
        <v>6.7080000000000004E-4</v>
      </c>
      <c r="H181" s="1">
        <f t="shared" si="18"/>
        <v>1.2944E-3</v>
      </c>
      <c r="I181" s="1">
        <f t="shared" si="18"/>
        <v>2.5536000000000001E-3</v>
      </c>
      <c r="J181" s="1">
        <f t="shared" si="18"/>
        <v>5.0277999999999998E-3</v>
      </c>
      <c r="K181" s="1">
        <f t="shared" si="18"/>
        <v>1.0137199999999999E-2</v>
      </c>
      <c r="L181" s="1">
        <f t="shared" si="18"/>
        <v>2.0402400000000001E-2</v>
      </c>
      <c r="M181" s="1">
        <f t="shared" si="18"/>
        <v>4.0651E-2</v>
      </c>
      <c r="N181" s="1">
        <f t="shared" si="18"/>
        <v>8.2170599999999996E-2</v>
      </c>
      <c r="O181" s="1">
        <f t="shared" si="18"/>
        <v>0.16370480000000001</v>
      </c>
      <c r="Q181" s="2" t="s">
        <v>18</v>
      </c>
      <c r="R181" s="1">
        <f t="shared" ref="R181:AC196" si="19">AVERAGE(R7,R38,R69,R100,R131)</f>
        <v>4.1999999999999996E-6</v>
      </c>
      <c r="S181" s="1">
        <f t="shared" si="19"/>
        <v>7.9999999999999996E-6</v>
      </c>
      <c r="T181" s="1">
        <f t="shared" si="19"/>
        <v>1.6800000000000002E-5</v>
      </c>
      <c r="U181" s="1">
        <f t="shared" si="19"/>
        <v>3.6199999999999999E-5</v>
      </c>
      <c r="V181" s="1">
        <f t="shared" si="19"/>
        <v>6.5400000000000004E-5</v>
      </c>
      <c r="W181" s="1">
        <f t="shared" si="19"/>
        <v>1.1480000000000001E-4</v>
      </c>
      <c r="X181" s="1">
        <f t="shared" si="19"/>
        <v>2.876E-4</v>
      </c>
      <c r="Y181" s="1">
        <f t="shared" si="19"/>
        <v>9.6800000000000011E-4</v>
      </c>
      <c r="Z181" s="1">
        <f t="shared" si="19"/>
        <v>2.1808000000000001E-3</v>
      </c>
      <c r="AA181" s="1">
        <f t="shared" si="19"/>
        <v>4.5177999999999998E-3</v>
      </c>
      <c r="AB181" s="1">
        <f t="shared" si="19"/>
        <v>9.1116000000000009E-3</v>
      </c>
      <c r="AC181" s="1">
        <f t="shared" si="19"/>
        <v>1.7833999999999999E-2</v>
      </c>
    </row>
    <row r="182" spans="3:29" x14ac:dyDescent="0.3">
      <c r="C182" s="2" t="s">
        <v>19</v>
      </c>
      <c r="D182" s="1">
        <f t="shared" si="17"/>
        <v>1.0300000000000001E-4</v>
      </c>
      <c r="E182" s="1">
        <f t="shared" ref="E182:O182" si="20">AVERAGE(E8,E39,E70,E101,E132)</f>
        <v>2.2460000000000001E-4</v>
      </c>
      <c r="F182" s="1">
        <f t="shared" si="20"/>
        <v>4.1399999999999998E-4</v>
      </c>
      <c r="G182" s="1">
        <f t="shared" si="20"/>
        <v>8.2360000000000007E-4</v>
      </c>
      <c r="H182" s="1">
        <f t="shared" si="20"/>
        <v>1.6167999999999998E-3</v>
      </c>
      <c r="I182" s="1">
        <f t="shared" si="20"/>
        <v>3.1384000000000004E-3</v>
      </c>
      <c r="J182" s="1">
        <f t="shared" si="20"/>
        <v>6.2925999999999998E-3</v>
      </c>
      <c r="K182" s="1">
        <f t="shared" si="20"/>
        <v>1.2570999999999999E-2</v>
      </c>
      <c r="L182" s="1">
        <f t="shared" si="20"/>
        <v>2.5386400000000003E-2</v>
      </c>
      <c r="M182" s="1">
        <f t="shared" si="20"/>
        <v>5.0448400000000004E-2</v>
      </c>
      <c r="N182" s="1">
        <f t="shared" si="20"/>
        <v>0.10113920000000001</v>
      </c>
      <c r="O182" s="1">
        <f t="shared" si="20"/>
        <v>0.2022736</v>
      </c>
      <c r="Q182" s="2" t="s">
        <v>19</v>
      </c>
      <c r="R182" s="1">
        <f t="shared" si="19"/>
        <v>5.8000000000000004E-6</v>
      </c>
      <c r="S182" s="1">
        <f t="shared" si="19"/>
        <v>1.1600000000000001E-5</v>
      </c>
      <c r="T182" s="1">
        <f t="shared" si="19"/>
        <v>2.6999999999999999E-5</v>
      </c>
      <c r="U182" s="1">
        <f t="shared" si="19"/>
        <v>4.8999999999999998E-5</v>
      </c>
      <c r="V182" s="1">
        <f t="shared" si="19"/>
        <v>9.2600000000000001E-5</v>
      </c>
      <c r="W182" s="1">
        <f t="shared" si="19"/>
        <v>1.64E-4</v>
      </c>
      <c r="X182" s="1">
        <f t="shared" si="19"/>
        <v>4.4459999999999996E-4</v>
      </c>
      <c r="Y182" s="1">
        <f t="shared" si="19"/>
        <v>1.5074000000000003E-3</v>
      </c>
      <c r="Z182" s="1">
        <f t="shared" si="19"/>
        <v>3.4167999999999998E-3</v>
      </c>
      <c r="AA182" s="1">
        <f t="shared" si="19"/>
        <v>6.8071999999999994E-3</v>
      </c>
      <c r="AB182" s="1">
        <f t="shared" si="19"/>
        <v>1.3698800000000001E-2</v>
      </c>
      <c r="AC182" s="1">
        <f t="shared" si="19"/>
        <v>2.7253599999999999E-2</v>
      </c>
    </row>
    <row r="183" spans="3:29" x14ac:dyDescent="0.3">
      <c r="C183" s="2" t="s">
        <v>20</v>
      </c>
      <c r="D183" s="1">
        <f t="shared" si="17"/>
        <v>1.2520000000000001E-4</v>
      </c>
      <c r="E183" s="1">
        <f t="shared" ref="E183:O183" si="21">AVERAGE(E9,E40,E71,E102,E133)</f>
        <v>2.6640000000000002E-4</v>
      </c>
      <c r="F183" s="1">
        <f t="shared" si="21"/>
        <v>5.0280000000000008E-4</v>
      </c>
      <c r="G183" s="1">
        <f t="shared" si="21"/>
        <v>9.9979999999999991E-4</v>
      </c>
      <c r="H183" s="1">
        <f t="shared" si="21"/>
        <v>1.9315999999999999E-3</v>
      </c>
      <c r="I183" s="1">
        <f t="shared" si="21"/>
        <v>3.7675999999999994E-3</v>
      </c>
      <c r="J183" s="1">
        <f t="shared" si="21"/>
        <v>7.5537999999999994E-3</v>
      </c>
      <c r="K183" s="1">
        <f t="shared" si="21"/>
        <v>1.5118999999999999E-2</v>
      </c>
      <c r="L183" s="1">
        <f t="shared" si="21"/>
        <v>3.0293399999999998E-2</v>
      </c>
      <c r="M183" s="1">
        <f t="shared" si="21"/>
        <v>6.0698200000000001E-2</v>
      </c>
      <c r="N183" s="1">
        <f t="shared" si="21"/>
        <v>0.12116660000000001</v>
      </c>
      <c r="O183" s="1">
        <f t="shared" si="21"/>
        <v>0.24380839999999998</v>
      </c>
      <c r="Q183" s="2" t="s">
        <v>20</v>
      </c>
      <c r="R183" s="1">
        <f t="shared" si="19"/>
        <v>7.5999999999999992E-6</v>
      </c>
      <c r="S183" s="1">
        <f t="shared" si="19"/>
        <v>1.56E-5</v>
      </c>
      <c r="T183" s="1">
        <f t="shared" si="19"/>
        <v>3.1999999999999999E-5</v>
      </c>
      <c r="U183" s="1">
        <f t="shared" si="19"/>
        <v>6.7999999999999999E-5</v>
      </c>
      <c r="V183" s="1">
        <f t="shared" si="19"/>
        <v>1.2219999999999999E-4</v>
      </c>
      <c r="W183" s="1">
        <f t="shared" si="19"/>
        <v>2.1900000000000001E-4</v>
      </c>
      <c r="X183" s="1">
        <f t="shared" si="19"/>
        <v>6.6560000000000002E-4</v>
      </c>
      <c r="Y183" s="1">
        <f t="shared" si="19"/>
        <v>2.0126000000000002E-3</v>
      </c>
      <c r="Z183" s="1">
        <f t="shared" si="19"/>
        <v>4.3231999999999993E-3</v>
      </c>
      <c r="AA183" s="1">
        <f t="shared" si="19"/>
        <v>8.8468000000000001E-3</v>
      </c>
      <c r="AB183" s="1">
        <f t="shared" si="19"/>
        <v>1.81318E-2</v>
      </c>
      <c r="AC183" s="1">
        <f t="shared" si="19"/>
        <v>3.5839999999999997E-2</v>
      </c>
    </row>
    <row r="184" spans="3:29" x14ac:dyDescent="0.3">
      <c r="C184" s="2" t="s">
        <v>21</v>
      </c>
      <c r="D184" s="1">
        <f t="shared" si="17"/>
        <v>1.5059999999999997E-4</v>
      </c>
      <c r="E184" s="1">
        <f t="shared" ref="E184:O184" si="22">AVERAGE(E10,E41,E72,E103,E134)</f>
        <v>3.256E-4</v>
      </c>
      <c r="F184" s="1">
        <f t="shared" si="22"/>
        <v>5.8580000000000004E-4</v>
      </c>
      <c r="G184" s="1">
        <f t="shared" si="22"/>
        <v>1.1861999999999999E-3</v>
      </c>
      <c r="H184" s="1">
        <f t="shared" si="22"/>
        <v>2.4034E-3</v>
      </c>
      <c r="I184" s="1">
        <f t="shared" si="22"/>
        <v>4.4595999999999993E-3</v>
      </c>
      <c r="J184" s="1">
        <f t="shared" si="22"/>
        <v>8.9098000000000007E-3</v>
      </c>
      <c r="K184" s="1">
        <f t="shared" si="22"/>
        <v>1.7953799999999999E-2</v>
      </c>
      <c r="L184" s="1">
        <f t="shared" si="22"/>
        <v>3.5762799999999997E-2</v>
      </c>
      <c r="M184" s="1">
        <f t="shared" si="22"/>
        <v>7.1590000000000001E-2</v>
      </c>
      <c r="N184" s="1">
        <f t="shared" si="22"/>
        <v>0.14347480000000001</v>
      </c>
      <c r="O184" s="1">
        <f t="shared" si="22"/>
        <v>0.28627079999999999</v>
      </c>
      <c r="Q184" s="2" t="s">
        <v>21</v>
      </c>
      <c r="R184" s="1">
        <f t="shared" si="19"/>
        <v>1.06E-5</v>
      </c>
      <c r="S184" s="1">
        <f t="shared" si="19"/>
        <v>2.02E-5</v>
      </c>
      <c r="T184" s="1">
        <f t="shared" si="19"/>
        <v>4.0800000000000002E-5</v>
      </c>
      <c r="U184" s="1">
        <f t="shared" si="19"/>
        <v>7.960000000000001E-5</v>
      </c>
      <c r="V184" s="1">
        <f t="shared" si="19"/>
        <v>1.5980000000000001E-4</v>
      </c>
      <c r="W184" s="1">
        <f t="shared" si="19"/>
        <v>2.7599999999999999E-4</v>
      </c>
      <c r="X184" s="1">
        <f t="shared" si="19"/>
        <v>7.3800000000000005E-4</v>
      </c>
      <c r="Y184" s="1">
        <f t="shared" si="19"/>
        <v>2.6114000000000007E-3</v>
      </c>
      <c r="Z184" s="1">
        <f t="shared" si="19"/>
        <v>5.6187999999999993E-3</v>
      </c>
      <c r="AA184" s="1">
        <f t="shared" si="19"/>
        <v>1.18814E-2</v>
      </c>
      <c r="AB184" s="1">
        <f t="shared" si="19"/>
        <v>2.2904000000000001E-2</v>
      </c>
      <c r="AC184" s="1">
        <f t="shared" si="19"/>
        <v>4.5612200000000006E-2</v>
      </c>
    </row>
    <row r="185" spans="3:29" x14ac:dyDescent="0.3">
      <c r="C185" s="2" t="s">
        <v>22</v>
      </c>
      <c r="D185" s="1">
        <f t="shared" si="17"/>
        <v>1.7879999999999998E-4</v>
      </c>
      <c r="E185" s="1">
        <f t="shared" ref="E185:O185" si="23">AVERAGE(E11,E42,E73,E104,E135)</f>
        <v>3.5559999999999997E-4</v>
      </c>
      <c r="F185" s="1">
        <f t="shared" si="23"/>
        <v>6.914E-4</v>
      </c>
      <c r="G185" s="1">
        <f t="shared" si="23"/>
        <v>1.3849999999999999E-3</v>
      </c>
      <c r="H185" s="1">
        <f t="shared" si="23"/>
        <v>2.6117999999999996E-3</v>
      </c>
      <c r="I185" s="1">
        <f t="shared" si="23"/>
        <v>5.5986000000000005E-3</v>
      </c>
      <c r="J185" s="1">
        <f t="shared" si="23"/>
        <v>1.0291999999999999E-2</v>
      </c>
      <c r="K185" s="1">
        <f t="shared" si="23"/>
        <v>2.0769200000000002E-2</v>
      </c>
      <c r="L185" s="1">
        <f t="shared" si="23"/>
        <v>4.1498400000000005E-2</v>
      </c>
      <c r="M185" s="1">
        <f t="shared" si="23"/>
        <v>8.2936199999999988E-2</v>
      </c>
      <c r="N185" s="1">
        <f t="shared" si="23"/>
        <v>0.17200460000000001</v>
      </c>
      <c r="O185" s="1">
        <f t="shared" si="23"/>
        <v>0.3319126</v>
      </c>
      <c r="Q185" s="2" t="s">
        <v>22</v>
      </c>
      <c r="R185" s="1">
        <f t="shared" si="19"/>
        <v>1.3200000000000001E-5</v>
      </c>
      <c r="S185" s="1">
        <f t="shared" si="19"/>
        <v>2.34E-5</v>
      </c>
      <c r="T185" s="1">
        <f t="shared" si="19"/>
        <v>4.88E-5</v>
      </c>
      <c r="U185" s="1">
        <f t="shared" si="19"/>
        <v>9.8999999999999994E-5</v>
      </c>
      <c r="V185" s="1">
        <f t="shared" si="19"/>
        <v>1.8100000000000001E-4</v>
      </c>
      <c r="W185" s="1">
        <f t="shared" si="19"/>
        <v>3.6280000000000004E-4</v>
      </c>
      <c r="X185" s="1">
        <f t="shared" si="19"/>
        <v>8.6580000000000012E-4</v>
      </c>
      <c r="Y185" s="1">
        <f t="shared" si="19"/>
        <v>2.8872000000000004E-3</v>
      </c>
      <c r="Z185" s="1">
        <f t="shared" si="19"/>
        <v>6.5645999999999994E-3</v>
      </c>
      <c r="AA185" s="1">
        <f t="shared" si="19"/>
        <v>1.3409799999999999E-2</v>
      </c>
      <c r="AB185" s="1">
        <f t="shared" si="19"/>
        <v>2.7780599999999999E-2</v>
      </c>
      <c r="AC185" s="1">
        <f t="shared" si="19"/>
        <v>5.3529000000000007E-2</v>
      </c>
    </row>
    <row r="186" spans="3:29" x14ac:dyDescent="0.3">
      <c r="C186" s="2" t="s">
        <v>23</v>
      </c>
      <c r="D186" s="1">
        <f t="shared" si="17"/>
        <v>1.9620000000000003E-4</v>
      </c>
      <c r="E186" s="1">
        <f t="shared" ref="E186:O186" si="24">AVERAGE(E12,E43,E74,E105,E136)</f>
        <v>4.3439999999999999E-4</v>
      </c>
      <c r="F186" s="1">
        <f t="shared" si="24"/>
        <v>8.7080000000000002E-4</v>
      </c>
      <c r="G186" s="1">
        <f t="shared" si="24"/>
        <v>1.5480000000000001E-3</v>
      </c>
      <c r="H186" s="1">
        <f t="shared" si="24"/>
        <v>2.9544000000000003E-3</v>
      </c>
      <c r="I186" s="1">
        <f t="shared" si="24"/>
        <v>5.7996000000000002E-3</v>
      </c>
      <c r="J186" s="1">
        <f t="shared" si="24"/>
        <v>1.1647399999999999E-2</v>
      </c>
      <c r="K186" s="1">
        <f t="shared" si="24"/>
        <v>2.33872E-2</v>
      </c>
      <c r="L186" s="1">
        <f t="shared" si="24"/>
        <v>4.67628E-2</v>
      </c>
      <c r="M186" s="1">
        <f t="shared" si="24"/>
        <v>9.3676999999999996E-2</v>
      </c>
      <c r="N186" s="1">
        <f t="shared" si="24"/>
        <v>0.18757780000000002</v>
      </c>
      <c r="O186" s="1">
        <f t="shared" si="24"/>
        <v>0.37615480000000001</v>
      </c>
      <c r="Q186" s="2" t="s">
        <v>23</v>
      </c>
      <c r="R186" s="1">
        <f t="shared" si="19"/>
        <v>1.2999999999999999E-5</v>
      </c>
      <c r="S186" s="1">
        <f t="shared" si="19"/>
        <v>3.5600000000000005E-5</v>
      </c>
      <c r="T186" s="1">
        <f t="shared" si="19"/>
        <v>6.2000000000000003E-5</v>
      </c>
      <c r="U186" s="1">
        <f t="shared" si="19"/>
        <v>1.1980000000000001E-4</v>
      </c>
      <c r="V186" s="1">
        <f t="shared" si="19"/>
        <v>2.1020000000000001E-4</v>
      </c>
      <c r="W186" s="1">
        <f t="shared" si="19"/>
        <v>3.9099999999999996E-4</v>
      </c>
      <c r="X186" s="1">
        <f t="shared" si="19"/>
        <v>9.8719999999999993E-4</v>
      </c>
      <c r="Y186" s="1">
        <f t="shared" si="19"/>
        <v>3.3067999999999999E-3</v>
      </c>
      <c r="Z186" s="1">
        <f t="shared" si="19"/>
        <v>7.7621999999999995E-3</v>
      </c>
      <c r="AA186" s="1">
        <f t="shared" si="19"/>
        <v>1.6189800000000001E-2</v>
      </c>
      <c r="AB186" s="1">
        <f t="shared" si="19"/>
        <v>3.1526600000000002E-2</v>
      </c>
      <c r="AC186" s="1">
        <f t="shared" si="19"/>
        <v>6.3621400000000009E-2</v>
      </c>
    </row>
    <row r="187" spans="3:29" x14ac:dyDescent="0.3">
      <c r="C187" s="2" t="s">
        <v>24</v>
      </c>
      <c r="D187" s="1">
        <f t="shared" si="17"/>
        <v>2.1499999999999999E-4</v>
      </c>
      <c r="E187" s="1">
        <f t="shared" ref="E187:O187" si="25">AVERAGE(E13,E44,E75,E106,E137)</f>
        <v>4.3940000000000006E-4</v>
      </c>
      <c r="F187" s="1">
        <f t="shared" si="25"/>
        <v>8.9499999999999996E-4</v>
      </c>
      <c r="G187" s="1">
        <f t="shared" si="25"/>
        <v>1.6955999999999998E-3</v>
      </c>
      <c r="H187" s="1">
        <f t="shared" si="25"/>
        <v>3.2742000000000001E-3</v>
      </c>
      <c r="I187" s="1">
        <f t="shared" si="25"/>
        <v>6.3958000000000001E-3</v>
      </c>
      <c r="J187" s="1">
        <f t="shared" si="25"/>
        <v>1.2906000000000001E-2</v>
      </c>
      <c r="K187" s="1">
        <f t="shared" si="25"/>
        <v>2.5753999999999999E-2</v>
      </c>
      <c r="L187" s="1">
        <f t="shared" si="25"/>
        <v>5.1483199999999993E-2</v>
      </c>
      <c r="M187" s="1">
        <f t="shared" si="25"/>
        <v>0.10295939999999999</v>
      </c>
      <c r="N187" s="1">
        <f t="shared" si="25"/>
        <v>0.20771519999999999</v>
      </c>
      <c r="O187" s="1">
        <f t="shared" si="25"/>
        <v>0.41274300000000003</v>
      </c>
      <c r="Q187" s="2" t="s">
        <v>24</v>
      </c>
      <c r="R187" s="1">
        <f t="shared" si="19"/>
        <v>1.4400000000000001E-5</v>
      </c>
      <c r="S187" s="1">
        <f t="shared" si="19"/>
        <v>3.0599999999999998E-5</v>
      </c>
      <c r="T187" s="1">
        <f t="shared" si="19"/>
        <v>6.3200000000000005E-5</v>
      </c>
      <c r="U187" s="1">
        <f t="shared" si="19"/>
        <v>1.3119999999999999E-4</v>
      </c>
      <c r="V187" s="1">
        <f t="shared" si="19"/>
        <v>2.408E-4</v>
      </c>
      <c r="W187" s="1">
        <f t="shared" si="19"/>
        <v>4.4480000000000008E-4</v>
      </c>
      <c r="X187" s="1">
        <f t="shared" si="19"/>
        <v>1.1642000000000002E-3</v>
      </c>
      <c r="Y187" s="1">
        <f t="shared" si="19"/>
        <v>3.7859999999999999E-3</v>
      </c>
      <c r="Z187" s="1">
        <f t="shared" si="19"/>
        <v>8.9360000000000012E-3</v>
      </c>
      <c r="AA187" s="1">
        <f t="shared" si="19"/>
        <v>1.8324199999999999E-2</v>
      </c>
      <c r="AB187" s="1">
        <f t="shared" si="19"/>
        <v>3.6521000000000005E-2</v>
      </c>
      <c r="AC187" s="1">
        <f t="shared" si="19"/>
        <v>7.1589600000000003E-2</v>
      </c>
    </row>
    <row r="188" spans="3:29" x14ac:dyDescent="0.3">
      <c r="C188" s="2" t="s">
        <v>25</v>
      </c>
      <c r="D188" s="1">
        <f t="shared" si="17"/>
        <v>2.3379999999999999E-4</v>
      </c>
      <c r="E188" s="1">
        <f t="shared" ref="E188:O188" si="26">AVERAGE(E14,E45,E76,E107,E138)</f>
        <v>4.5659999999999999E-4</v>
      </c>
      <c r="F188" s="1">
        <f t="shared" si="26"/>
        <v>9.4739999999999993E-4</v>
      </c>
      <c r="G188" s="1">
        <f t="shared" si="26"/>
        <v>1.8414E-3</v>
      </c>
      <c r="H188" s="1">
        <f t="shared" si="26"/>
        <v>3.4972000000000002E-3</v>
      </c>
      <c r="I188" s="1">
        <f t="shared" si="26"/>
        <v>6.8382000000000009E-3</v>
      </c>
      <c r="J188" s="1">
        <f t="shared" si="26"/>
        <v>1.3826999999999997E-2</v>
      </c>
      <c r="K188" s="1">
        <f t="shared" si="26"/>
        <v>2.7645200000000002E-2</v>
      </c>
      <c r="L188" s="1">
        <f t="shared" si="26"/>
        <v>5.5414000000000005E-2</v>
      </c>
      <c r="M188" s="1">
        <f t="shared" si="26"/>
        <v>0.1107712</v>
      </c>
      <c r="N188" s="1">
        <f t="shared" si="26"/>
        <v>0.22171640000000004</v>
      </c>
      <c r="O188" s="1">
        <f t="shared" si="26"/>
        <v>0.44348520000000002</v>
      </c>
      <c r="Q188" s="2" t="s">
        <v>25</v>
      </c>
      <c r="R188" s="1">
        <f t="shared" si="19"/>
        <v>1.6800000000000002E-5</v>
      </c>
      <c r="S188" s="1">
        <f t="shared" si="19"/>
        <v>3.3799999999999995E-5</v>
      </c>
      <c r="T188" s="1">
        <f t="shared" si="19"/>
        <v>7.0999999999999991E-5</v>
      </c>
      <c r="U188" s="1">
        <f t="shared" si="19"/>
        <v>1.448E-4</v>
      </c>
      <c r="V188" s="1">
        <f t="shared" si="19"/>
        <v>2.7179999999999999E-4</v>
      </c>
      <c r="W188" s="1">
        <f t="shared" si="19"/>
        <v>4.9600000000000002E-4</v>
      </c>
      <c r="X188" s="1">
        <f t="shared" si="19"/>
        <v>1.3665999999999999E-3</v>
      </c>
      <c r="Y188" s="1">
        <f t="shared" si="19"/>
        <v>4.3561999999999993E-3</v>
      </c>
      <c r="Z188" s="1">
        <f t="shared" si="19"/>
        <v>1.0270399999999999E-2</v>
      </c>
      <c r="AA188" s="1">
        <f t="shared" si="19"/>
        <v>2.0455600000000001E-2</v>
      </c>
      <c r="AB188" s="1">
        <f t="shared" si="19"/>
        <v>4.0452000000000002E-2</v>
      </c>
      <c r="AC188" s="1">
        <f t="shared" si="19"/>
        <v>8.1746999999999986E-2</v>
      </c>
    </row>
    <row r="189" spans="3:29" x14ac:dyDescent="0.3">
      <c r="C189" s="2" t="s">
        <v>26</v>
      </c>
      <c r="D189" s="1">
        <f t="shared" si="17"/>
        <v>2.4279999999999999E-4</v>
      </c>
      <c r="E189" s="1">
        <f t="shared" ref="E189:O189" si="27">AVERAGE(E15,E46,E77,E108,E139)</f>
        <v>4.818E-4</v>
      </c>
      <c r="F189" s="1">
        <f t="shared" si="27"/>
        <v>9.9700000000000006E-4</v>
      </c>
      <c r="G189" s="1">
        <f t="shared" si="27"/>
        <v>1.9265999999999999E-3</v>
      </c>
      <c r="H189" s="1">
        <f t="shared" si="27"/>
        <v>3.6664000000000002E-3</v>
      </c>
      <c r="I189" s="1">
        <f t="shared" si="27"/>
        <v>7.2487999999999997E-3</v>
      </c>
      <c r="J189" s="1">
        <f t="shared" si="27"/>
        <v>1.4572999999999999E-2</v>
      </c>
      <c r="K189" s="1">
        <f t="shared" si="27"/>
        <v>2.9320000000000002E-2</v>
      </c>
      <c r="L189" s="1">
        <f t="shared" si="27"/>
        <v>5.8483600000000004E-2</v>
      </c>
      <c r="M189" s="1">
        <f t="shared" si="27"/>
        <v>0.1169606</v>
      </c>
      <c r="N189" s="1">
        <f t="shared" si="27"/>
        <v>0.23462480000000002</v>
      </c>
      <c r="O189" s="1">
        <f t="shared" si="27"/>
        <v>0.4688522</v>
      </c>
      <c r="Q189" s="2" t="s">
        <v>26</v>
      </c>
      <c r="R189" s="1">
        <f t="shared" si="19"/>
        <v>1.9000000000000001E-5</v>
      </c>
      <c r="S189" s="1">
        <f t="shared" si="19"/>
        <v>3.82E-5</v>
      </c>
      <c r="T189" s="1">
        <f t="shared" si="19"/>
        <v>8.5400000000000002E-5</v>
      </c>
      <c r="U189" s="1">
        <f t="shared" si="19"/>
        <v>1.5559999999999999E-4</v>
      </c>
      <c r="V189" s="1">
        <f t="shared" si="19"/>
        <v>3.0939999999999999E-4</v>
      </c>
      <c r="W189" s="1">
        <f t="shared" si="19"/>
        <v>5.6919999999999996E-4</v>
      </c>
      <c r="X189" s="1">
        <f t="shared" si="19"/>
        <v>1.4636E-3</v>
      </c>
      <c r="Y189" s="1">
        <f t="shared" si="19"/>
        <v>4.6778000000000002E-3</v>
      </c>
      <c r="Z189" s="1">
        <f t="shared" si="19"/>
        <v>1.11296E-2</v>
      </c>
      <c r="AA189" s="1">
        <f t="shared" si="19"/>
        <v>2.28942E-2</v>
      </c>
      <c r="AB189" s="1">
        <f t="shared" si="19"/>
        <v>4.6006399999999996E-2</v>
      </c>
      <c r="AC189" s="1">
        <f t="shared" si="19"/>
        <v>9.0349399999999996E-2</v>
      </c>
    </row>
    <row r="190" spans="3:29" x14ac:dyDescent="0.3">
      <c r="C190" s="2" t="s">
        <v>27</v>
      </c>
      <c r="D190" s="1">
        <f t="shared" si="17"/>
        <v>2.5279999999999996E-4</v>
      </c>
      <c r="E190" s="1">
        <f t="shared" ref="E190:O190" si="28">AVERAGE(E16,E47,E78,E109,E140)</f>
        <v>4.9019999999999988E-4</v>
      </c>
      <c r="F190" s="1">
        <f t="shared" si="28"/>
        <v>1.0265999999999999E-3</v>
      </c>
      <c r="G190" s="1">
        <f t="shared" si="28"/>
        <v>2.0080000000000002E-3</v>
      </c>
      <c r="H190" s="1">
        <f t="shared" si="28"/>
        <v>3.8323999999999997E-3</v>
      </c>
      <c r="I190" s="1">
        <f t="shared" si="28"/>
        <v>7.5427999999999997E-3</v>
      </c>
      <c r="J190" s="1">
        <f t="shared" si="28"/>
        <v>1.5061400000000003E-2</v>
      </c>
      <c r="K190" s="1">
        <f t="shared" si="28"/>
        <v>3.0462800000000002E-2</v>
      </c>
      <c r="L190" s="1">
        <f t="shared" si="28"/>
        <v>6.0915200000000003E-2</v>
      </c>
      <c r="M190" s="1">
        <f t="shared" si="28"/>
        <v>0.12181799999999998</v>
      </c>
      <c r="N190" s="1">
        <f t="shared" si="28"/>
        <v>0.24326039999999999</v>
      </c>
      <c r="O190" s="1">
        <f t="shared" si="28"/>
        <v>0.4873538</v>
      </c>
      <c r="Q190" s="2" t="s">
        <v>27</v>
      </c>
      <c r="R190" s="1">
        <f t="shared" si="19"/>
        <v>1.9599999999999999E-5</v>
      </c>
      <c r="S190" s="1">
        <f t="shared" si="19"/>
        <v>4.1600000000000002E-5</v>
      </c>
      <c r="T190" s="1">
        <f t="shared" si="19"/>
        <v>8.7000000000000001E-5</v>
      </c>
      <c r="U190" s="1">
        <f t="shared" si="19"/>
        <v>1.73E-4</v>
      </c>
      <c r="V190" s="1">
        <f t="shared" si="19"/>
        <v>3.1060000000000001E-4</v>
      </c>
      <c r="W190" s="1">
        <f t="shared" si="19"/>
        <v>6.3680000000000008E-4</v>
      </c>
      <c r="X190" s="1">
        <f t="shared" si="19"/>
        <v>1.4875999999999999E-3</v>
      </c>
      <c r="Y190" s="1">
        <f t="shared" si="19"/>
        <v>5.2754000000000004E-3</v>
      </c>
      <c r="Z190" s="1">
        <f t="shared" si="19"/>
        <v>1.2442600000000002E-2</v>
      </c>
      <c r="AA190" s="1">
        <f t="shared" si="19"/>
        <v>2.5167800000000001E-2</v>
      </c>
      <c r="AB190" s="1">
        <f t="shared" si="19"/>
        <v>4.8957199999999999E-2</v>
      </c>
      <c r="AC190" s="1">
        <f t="shared" si="19"/>
        <v>0.10107240000000002</v>
      </c>
    </row>
    <row r="191" spans="3:29" x14ac:dyDescent="0.3">
      <c r="C191" s="2" t="s">
        <v>28</v>
      </c>
      <c r="D191" s="1">
        <f t="shared" si="17"/>
        <v>2.6259999999999999E-4</v>
      </c>
      <c r="E191" s="1">
        <f t="shared" ref="E191:O191" si="29">AVERAGE(E17,E48,E79,E110,E141)</f>
        <v>5.2040000000000007E-4</v>
      </c>
      <c r="F191" s="1">
        <f t="shared" si="29"/>
        <v>1.0396000000000001E-3</v>
      </c>
      <c r="G191" s="1">
        <f t="shared" si="29"/>
        <v>2.0408000000000002E-3</v>
      </c>
      <c r="H191" s="1">
        <f t="shared" si="29"/>
        <v>3.8629999999999997E-3</v>
      </c>
      <c r="I191" s="1">
        <f t="shared" si="29"/>
        <v>7.7667999999999999E-3</v>
      </c>
      <c r="J191" s="1">
        <f t="shared" si="29"/>
        <v>1.5428000000000001E-2</v>
      </c>
      <c r="K191" s="1">
        <f t="shared" si="29"/>
        <v>3.1021799999999999E-2</v>
      </c>
      <c r="L191" s="1">
        <f t="shared" si="29"/>
        <v>6.2252600000000005E-2</v>
      </c>
      <c r="M191" s="1">
        <f t="shared" si="29"/>
        <v>0.124329</v>
      </c>
      <c r="N191" s="1">
        <f t="shared" si="29"/>
        <v>0.2494886</v>
      </c>
      <c r="O191" s="1">
        <f t="shared" si="29"/>
        <v>0.49823140000000005</v>
      </c>
      <c r="Q191" s="2" t="s">
        <v>28</v>
      </c>
      <c r="R191" s="1">
        <f t="shared" si="19"/>
        <v>2.4000000000000001E-5</v>
      </c>
      <c r="S191" s="1">
        <f t="shared" si="19"/>
        <v>4.5799999999999995E-5</v>
      </c>
      <c r="T191" s="1">
        <f t="shared" si="19"/>
        <v>9.4400000000000018E-5</v>
      </c>
      <c r="U191" s="1">
        <f t="shared" si="19"/>
        <v>1.8760000000000001E-4</v>
      </c>
      <c r="V191" s="1">
        <f t="shared" si="19"/>
        <v>3.4059999999999998E-4</v>
      </c>
      <c r="W191" s="1">
        <f t="shared" si="19"/>
        <v>7.7179999999999989E-4</v>
      </c>
      <c r="X191" s="1">
        <f t="shared" si="19"/>
        <v>1.7250000000000002E-3</v>
      </c>
      <c r="Y191" s="1">
        <f t="shared" si="19"/>
        <v>5.7118000000000004E-3</v>
      </c>
      <c r="Z191" s="1">
        <f t="shared" si="19"/>
        <v>1.3397600000000001E-2</v>
      </c>
      <c r="AA191" s="1">
        <f t="shared" si="19"/>
        <v>2.7052399999999997E-2</v>
      </c>
      <c r="AB191" s="1">
        <f t="shared" si="19"/>
        <v>5.5397600000000005E-2</v>
      </c>
      <c r="AC191" s="1">
        <f t="shared" si="19"/>
        <v>0.10938920000000001</v>
      </c>
    </row>
    <row r="192" spans="3:29" x14ac:dyDescent="0.3">
      <c r="C192" s="2" t="s">
        <v>29</v>
      </c>
      <c r="D192" s="1">
        <f t="shared" si="17"/>
        <v>2.6380000000000002E-4</v>
      </c>
      <c r="E192" s="1">
        <f t="shared" ref="E192:O192" si="30">AVERAGE(E18,E49,E80,E111,E142)</f>
        <v>5.0999999999999993E-4</v>
      </c>
      <c r="F192" s="1">
        <f t="shared" si="30"/>
        <v>1.0407999999999999E-3</v>
      </c>
      <c r="G192" s="1">
        <f t="shared" si="30"/>
        <v>2.0699999999999998E-3</v>
      </c>
      <c r="H192" s="1">
        <f t="shared" si="30"/>
        <v>3.9069999999999999E-3</v>
      </c>
      <c r="I192" s="1">
        <f t="shared" si="30"/>
        <v>7.8487999999999995E-3</v>
      </c>
      <c r="J192" s="1">
        <f t="shared" si="30"/>
        <v>1.5568799999999999E-2</v>
      </c>
      <c r="K192" s="1">
        <f t="shared" si="30"/>
        <v>3.1319400000000004E-2</v>
      </c>
      <c r="L192" s="1">
        <f t="shared" si="30"/>
        <v>6.2720200000000004E-2</v>
      </c>
      <c r="M192" s="1">
        <f t="shared" si="30"/>
        <v>0.12556600000000001</v>
      </c>
      <c r="N192" s="1">
        <f t="shared" si="30"/>
        <v>0.25174740000000001</v>
      </c>
      <c r="O192" s="1">
        <f t="shared" si="30"/>
        <v>0.50238660000000002</v>
      </c>
      <c r="Q192" s="2" t="s">
        <v>29</v>
      </c>
      <c r="R192" s="1">
        <f t="shared" si="19"/>
        <v>2.5199999999999999E-5</v>
      </c>
      <c r="S192" s="1">
        <f t="shared" si="19"/>
        <v>4.7999999999999994E-5</v>
      </c>
      <c r="T192" s="1">
        <f t="shared" si="19"/>
        <v>1.0959999999999999E-4</v>
      </c>
      <c r="U192" s="1">
        <f t="shared" si="19"/>
        <v>2.0480000000000004E-4</v>
      </c>
      <c r="V192" s="1">
        <f t="shared" si="19"/>
        <v>3.6600000000000001E-4</v>
      </c>
      <c r="W192" s="1">
        <f t="shared" si="19"/>
        <v>8.3000000000000001E-4</v>
      </c>
      <c r="X192" s="1">
        <f t="shared" si="19"/>
        <v>1.7423999999999999E-3</v>
      </c>
      <c r="Y192" s="1">
        <f t="shared" si="19"/>
        <v>6.1948000000000012E-3</v>
      </c>
      <c r="Z192" s="1">
        <f t="shared" si="19"/>
        <v>1.46572E-2</v>
      </c>
      <c r="AA192" s="1">
        <f t="shared" si="19"/>
        <v>2.9752800000000003E-2</v>
      </c>
      <c r="AB192" s="1">
        <f t="shared" si="19"/>
        <v>5.8602999999999995E-2</v>
      </c>
      <c r="AC192" s="1">
        <f t="shared" si="19"/>
        <v>0.11851439999999999</v>
      </c>
    </row>
    <row r="193" spans="3:29" x14ac:dyDescent="0.3">
      <c r="C193" s="2" t="s">
        <v>30</v>
      </c>
      <c r="D193" s="1">
        <f t="shared" si="17"/>
        <v>2.5999999999999998E-4</v>
      </c>
      <c r="E193" s="1">
        <f t="shared" ref="E193:O193" si="31">AVERAGE(E19,E50,E81,E112,E143)</f>
        <v>5.0880000000000001E-4</v>
      </c>
      <c r="F193" s="1">
        <f t="shared" si="31"/>
        <v>1.0300000000000001E-3</v>
      </c>
      <c r="G193" s="1">
        <f t="shared" si="31"/>
        <v>2.0433999999999999E-3</v>
      </c>
      <c r="H193" s="1">
        <f t="shared" si="31"/>
        <v>3.8783999999999997E-3</v>
      </c>
      <c r="I193" s="1">
        <f t="shared" si="31"/>
        <v>7.7378000000000004E-3</v>
      </c>
      <c r="J193" s="1">
        <f t="shared" si="31"/>
        <v>1.5472599999999998E-2</v>
      </c>
      <c r="K193" s="1">
        <f t="shared" si="31"/>
        <v>3.1190200000000001E-2</v>
      </c>
      <c r="L193" s="1">
        <f t="shared" si="31"/>
        <v>6.2617599999999995E-2</v>
      </c>
      <c r="M193" s="1">
        <f t="shared" si="31"/>
        <v>0.1250772</v>
      </c>
      <c r="N193" s="1">
        <f t="shared" si="31"/>
        <v>0.25198120000000002</v>
      </c>
      <c r="O193" s="1">
        <f t="shared" si="31"/>
        <v>0.50353859999999995</v>
      </c>
      <c r="Q193" s="2" t="s">
        <v>30</v>
      </c>
      <c r="R193" s="1">
        <f t="shared" si="19"/>
        <v>2.5999999999999998E-5</v>
      </c>
      <c r="S193" s="1">
        <f t="shared" si="19"/>
        <v>5.3999999999999998E-5</v>
      </c>
      <c r="T193" s="1">
        <f t="shared" si="19"/>
        <v>1.1459999999999999E-4</v>
      </c>
      <c r="U193" s="1">
        <f t="shared" si="19"/>
        <v>2.3420000000000003E-4</v>
      </c>
      <c r="V193" s="1">
        <f t="shared" si="19"/>
        <v>3.9880000000000004E-4</v>
      </c>
      <c r="W193" s="1">
        <f t="shared" si="19"/>
        <v>8.1840000000000005E-4</v>
      </c>
      <c r="X193" s="1">
        <f t="shared" si="19"/>
        <v>2.0303999999999999E-3</v>
      </c>
      <c r="Y193" s="1">
        <f t="shared" si="19"/>
        <v>6.4778000000000006E-3</v>
      </c>
      <c r="Z193" s="1">
        <f t="shared" si="19"/>
        <v>1.5484999999999999E-2</v>
      </c>
      <c r="AA193" s="1">
        <f t="shared" si="19"/>
        <v>3.1260400000000001E-2</v>
      </c>
      <c r="AB193" s="1">
        <f t="shared" si="19"/>
        <v>6.4462000000000005E-2</v>
      </c>
      <c r="AC193" s="1">
        <f t="shared" si="19"/>
        <v>0.12789999999999999</v>
      </c>
    </row>
    <row r="194" spans="3:29" x14ac:dyDescent="0.3">
      <c r="C194" s="2" t="s">
        <v>2</v>
      </c>
      <c r="D194" s="1">
        <f t="shared" si="17"/>
        <v>2.5980000000000003E-4</v>
      </c>
      <c r="E194" s="1">
        <f t="shared" ref="E194:O194" si="32">AVERAGE(E20,E51,E82,E113,E144)</f>
        <v>6.3279999999999999E-4</v>
      </c>
      <c r="F194" s="1">
        <f t="shared" si="32"/>
        <v>1.0101999999999999E-3</v>
      </c>
      <c r="G194" s="1">
        <f t="shared" si="32"/>
        <v>1.9984E-3</v>
      </c>
      <c r="H194" s="1">
        <f t="shared" si="32"/>
        <v>3.8859999999999997E-3</v>
      </c>
      <c r="I194" s="1">
        <f t="shared" si="32"/>
        <v>7.5829999999999995E-3</v>
      </c>
      <c r="J194" s="1">
        <f t="shared" si="32"/>
        <v>1.53522E-2</v>
      </c>
      <c r="K194" s="1">
        <f t="shared" si="32"/>
        <v>3.0718200000000001E-2</v>
      </c>
      <c r="L194" s="1">
        <f t="shared" si="32"/>
        <v>6.1426999999999995E-2</v>
      </c>
      <c r="M194" s="1">
        <f t="shared" si="32"/>
        <v>0.12282839999999999</v>
      </c>
      <c r="N194" s="1">
        <f t="shared" si="32"/>
        <v>0.24567619999999998</v>
      </c>
      <c r="O194" s="1">
        <f t="shared" si="32"/>
        <v>0.49229079999999997</v>
      </c>
      <c r="Q194" s="2" t="s">
        <v>2</v>
      </c>
      <c r="R194" s="1">
        <f t="shared" si="19"/>
        <v>2.8000000000000003E-5</v>
      </c>
      <c r="S194" s="1">
        <f t="shared" si="19"/>
        <v>6.8200000000000004E-5</v>
      </c>
      <c r="T194" s="1">
        <f t="shared" si="19"/>
        <v>1.2019999999999999E-4</v>
      </c>
      <c r="U194" s="1">
        <f t="shared" si="19"/>
        <v>2.418E-4</v>
      </c>
      <c r="V194" s="1">
        <f t="shared" si="19"/>
        <v>4.2100000000000004E-4</v>
      </c>
      <c r="W194" s="1">
        <f t="shared" si="19"/>
        <v>8.5059999999999997E-4</v>
      </c>
      <c r="X194" s="1">
        <f t="shared" si="19"/>
        <v>2.346E-3</v>
      </c>
      <c r="Y194" s="1">
        <f t="shared" si="19"/>
        <v>7.0516000000000007E-3</v>
      </c>
      <c r="Z194" s="1">
        <f t="shared" si="19"/>
        <v>1.67986E-2</v>
      </c>
      <c r="AA194" s="1">
        <f t="shared" si="19"/>
        <v>3.3963599999999997E-2</v>
      </c>
      <c r="AB194" s="1">
        <f t="shared" si="19"/>
        <v>6.7471000000000003E-2</v>
      </c>
      <c r="AC194" s="1">
        <f t="shared" si="19"/>
        <v>0.13609600000000002</v>
      </c>
    </row>
    <row r="195" spans="3:29" x14ac:dyDescent="0.3">
      <c r="C195" s="2" t="s">
        <v>31</v>
      </c>
      <c r="D195" s="1">
        <f t="shared" si="17"/>
        <v>2.5000000000000006E-4</v>
      </c>
      <c r="E195" s="1">
        <f t="shared" ref="E195:O195" si="33">AVERAGE(E21,E52,E83,E114,E145)</f>
        <v>4.8440000000000001E-4</v>
      </c>
      <c r="F195" s="1">
        <f t="shared" si="33"/>
        <v>1.0093999999999999E-3</v>
      </c>
      <c r="G195" s="1">
        <f t="shared" si="33"/>
        <v>1.9292000000000001E-3</v>
      </c>
      <c r="H195" s="1">
        <f t="shared" si="33"/>
        <v>3.7361999999999999E-3</v>
      </c>
      <c r="I195" s="1">
        <f t="shared" si="33"/>
        <v>7.2700000000000004E-3</v>
      </c>
      <c r="J195" s="1">
        <f t="shared" si="33"/>
        <v>1.4917E-2</v>
      </c>
      <c r="K195" s="1">
        <f t="shared" si="33"/>
        <v>2.9778800000000001E-2</v>
      </c>
      <c r="L195" s="1">
        <f t="shared" si="33"/>
        <v>5.9420000000000008E-2</v>
      </c>
      <c r="M195" s="1">
        <f t="shared" si="33"/>
        <v>0.11870099999999999</v>
      </c>
      <c r="N195" s="1">
        <f t="shared" si="33"/>
        <v>0.23761179999999998</v>
      </c>
      <c r="O195" s="1">
        <f t="shared" si="33"/>
        <v>0.47636899999999993</v>
      </c>
      <c r="Q195" s="2" t="s">
        <v>31</v>
      </c>
      <c r="R195" s="1">
        <f t="shared" si="19"/>
        <v>3.0800000000000003E-5</v>
      </c>
      <c r="S195" s="1">
        <f t="shared" si="19"/>
        <v>6.3800000000000006E-5</v>
      </c>
      <c r="T195" s="1">
        <f t="shared" si="19"/>
        <v>1.2419999999999998E-4</v>
      </c>
      <c r="U195" s="1">
        <f t="shared" si="19"/>
        <v>2.5300000000000002E-4</v>
      </c>
      <c r="V195" s="1">
        <f t="shared" si="19"/>
        <v>4.5080000000000001E-4</v>
      </c>
      <c r="W195" s="1">
        <f t="shared" si="19"/>
        <v>8.9980000000000008E-4</v>
      </c>
      <c r="X195" s="1">
        <f t="shared" si="19"/>
        <v>2.4146000000000003E-3</v>
      </c>
      <c r="Y195" s="1">
        <f t="shared" si="19"/>
        <v>7.6074000000000003E-3</v>
      </c>
      <c r="Z195" s="1">
        <f t="shared" si="19"/>
        <v>1.7526199999999999E-2</v>
      </c>
      <c r="AA195" s="1">
        <f t="shared" si="19"/>
        <v>3.5655200000000005E-2</v>
      </c>
      <c r="AB195" s="1">
        <f t="shared" si="19"/>
        <v>7.3978999999999989E-2</v>
      </c>
      <c r="AC195" s="1">
        <f t="shared" si="19"/>
        <v>0.14675580000000002</v>
      </c>
    </row>
    <row r="196" spans="3:29" x14ac:dyDescent="0.3">
      <c r="C196" s="2" t="s">
        <v>32</v>
      </c>
      <c r="D196" s="1">
        <f t="shared" si="17"/>
        <v>2.454E-4</v>
      </c>
      <c r="E196" s="1">
        <f t="shared" ref="E196:O196" si="34">AVERAGE(E22,E53,E84,E115,E146)</f>
        <v>4.6740000000000003E-4</v>
      </c>
      <c r="F196" s="1">
        <f t="shared" si="34"/>
        <v>9.6579999999999995E-4</v>
      </c>
      <c r="G196" s="1">
        <f t="shared" si="34"/>
        <v>1.8364000000000002E-3</v>
      </c>
      <c r="H196" s="1">
        <f t="shared" si="34"/>
        <v>3.5390000000000005E-3</v>
      </c>
      <c r="I196" s="1">
        <f t="shared" si="34"/>
        <v>6.9878000000000006E-3</v>
      </c>
      <c r="J196" s="1">
        <f t="shared" si="34"/>
        <v>1.40798E-2</v>
      </c>
      <c r="K196" s="1">
        <f t="shared" si="34"/>
        <v>2.8267399999999998E-2</v>
      </c>
      <c r="L196" s="1">
        <f t="shared" si="34"/>
        <v>5.6485600000000004E-2</v>
      </c>
      <c r="M196" s="1">
        <f t="shared" si="34"/>
        <v>0.1134724</v>
      </c>
      <c r="N196" s="1">
        <f t="shared" si="34"/>
        <v>0.22656959999999998</v>
      </c>
      <c r="O196" s="1">
        <f t="shared" si="34"/>
        <v>0.45393080000000002</v>
      </c>
      <c r="Q196" s="2" t="s">
        <v>32</v>
      </c>
      <c r="R196" s="1">
        <f t="shared" si="19"/>
        <v>3.2599999999999993E-5</v>
      </c>
      <c r="S196" s="1">
        <f t="shared" si="19"/>
        <v>6.1600000000000007E-5</v>
      </c>
      <c r="T196" s="1">
        <f t="shared" si="19"/>
        <v>1.314E-4</v>
      </c>
      <c r="U196" s="1">
        <f t="shared" si="19"/>
        <v>2.7179999999999999E-4</v>
      </c>
      <c r="V196" s="1">
        <f t="shared" si="19"/>
        <v>4.7819999999999997E-4</v>
      </c>
      <c r="W196" s="1">
        <f t="shared" si="19"/>
        <v>9.9419999999999999E-4</v>
      </c>
      <c r="X196" s="1">
        <f t="shared" si="19"/>
        <v>2.6044000000000006E-3</v>
      </c>
      <c r="Y196" s="1">
        <f t="shared" si="19"/>
        <v>7.7975999999999991E-3</v>
      </c>
      <c r="Z196" s="1">
        <f t="shared" si="19"/>
        <v>1.89228E-2</v>
      </c>
      <c r="AA196" s="1">
        <f t="shared" si="19"/>
        <v>3.8397199999999999E-2</v>
      </c>
      <c r="AB196" s="1">
        <f t="shared" si="19"/>
        <v>7.9068200000000005E-2</v>
      </c>
      <c r="AC196" s="1">
        <f t="shared" si="19"/>
        <v>0.15476299999999998</v>
      </c>
    </row>
    <row r="197" spans="3:29" x14ac:dyDescent="0.3">
      <c r="C197" s="2" t="s">
        <v>33</v>
      </c>
      <c r="D197" s="1">
        <f t="shared" si="17"/>
        <v>2.2120000000000001E-4</v>
      </c>
      <c r="E197" s="1">
        <f t="shared" ref="E197:O197" si="35">AVERAGE(E23,E54,E85,E116,E147)</f>
        <v>4.4060000000000003E-4</v>
      </c>
      <c r="F197" s="1">
        <f t="shared" si="35"/>
        <v>8.6019999999999998E-4</v>
      </c>
      <c r="G197" s="1">
        <f t="shared" si="35"/>
        <v>1.7287999999999997E-3</v>
      </c>
      <c r="H197" s="1">
        <f t="shared" si="35"/>
        <v>3.2705999999999998E-3</v>
      </c>
      <c r="I197" s="1">
        <f t="shared" si="35"/>
        <v>6.5447999999999991E-3</v>
      </c>
      <c r="J197" s="1">
        <f t="shared" si="35"/>
        <v>1.3004000000000002E-2</v>
      </c>
      <c r="K197" s="1">
        <f t="shared" si="35"/>
        <v>2.6235400000000002E-2</v>
      </c>
      <c r="L197" s="1">
        <f t="shared" si="35"/>
        <v>5.2715599999999994E-2</v>
      </c>
      <c r="M197" s="1">
        <f t="shared" si="35"/>
        <v>0.10584540000000001</v>
      </c>
      <c r="N197" s="1">
        <f t="shared" si="35"/>
        <v>0.21002559999999998</v>
      </c>
      <c r="O197" s="1">
        <f t="shared" si="35"/>
        <v>0.42332919999999996</v>
      </c>
      <c r="Q197" s="2" t="s">
        <v>33</v>
      </c>
      <c r="R197" s="1">
        <f t="shared" ref="R197:AC205" si="36">AVERAGE(R23,R54,R85,R116,R147)</f>
        <v>3.3000000000000003E-5</v>
      </c>
      <c r="S197" s="1">
        <f t="shared" si="36"/>
        <v>6.759999999999999E-5</v>
      </c>
      <c r="T197" s="1">
        <f t="shared" si="36"/>
        <v>1.5420000000000001E-4</v>
      </c>
      <c r="U197" s="1">
        <f t="shared" si="36"/>
        <v>2.8580000000000001E-4</v>
      </c>
      <c r="V197" s="1">
        <f t="shared" si="36"/>
        <v>5.1439999999999993E-4</v>
      </c>
      <c r="W197" s="1">
        <f t="shared" si="36"/>
        <v>1.0468000000000001E-3</v>
      </c>
      <c r="X197" s="1">
        <f t="shared" si="36"/>
        <v>2.5911999999999997E-3</v>
      </c>
      <c r="Y197" s="1">
        <f t="shared" si="36"/>
        <v>8.347799999999999E-3</v>
      </c>
      <c r="Z197" s="1">
        <f t="shared" si="36"/>
        <v>2.0195400000000002E-2</v>
      </c>
      <c r="AA197" s="1">
        <f t="shared" si="36"/>
        <v>4.0498399999999997E-2</v>
      </c>
      <c r="AB197" s="1">
        <f t="shared" si="36"/>
        <v>8.3974799999999988E-2</v>
      </c>
      <c r="AC197" s="1">
        <f t="shared" si="36"/>
        <v>0.16216340000000001</v>
      </c>
    </row>
    <row r="198" spans="3:29" x14ac:dyDescent="0.3">
      <c r="C198" s="2" t="s">
        <v>34</v>
      </c>
      <c r="D198" s="1">
        <f t="shared" si="17"/>
        <v>2.0259999999999999E-4</v>
      </c>
      <c r="E198" s="1">
        <f t="shared" ref="E198:O198" si="37">AVERAGE(E24,E55,E86,E117,E148)</f>
        <v>4.1400000000000003E-4</v>
      </c>
      <c r="F198" s="1">
        <f t="shared" si="37"/>
        <v>7.9980000000000003E-4</v>
      </c>
      <c r="G198" s="1">
        <f t="shared" si="37"/>
        <v>1.5619999999999998E-3</v>
      </c>
      <c r="H198" s="1">
        <f t="shared" si="37"/>
        <v>3.0400000000000002E-3</v>
      </c>
      <c r="I198" s="1">
        <f t="shared" si="37"/>
        <v>6.0216000000000002E-3</v>
      </c>
      <c r="J198" s="1">
        <f t="shared" si="37"/>
        <v>1.1839199999999999E-2</v>
      </c>
      <c r="K198" s="1">
        <f t="shared" si="37"/>
        <v>2.39838E-2</v>
      </c>
      <c r="L198" s="1">
        <f t="shared" si="37"/>
        <v>4.81404E-2</v>
      </c>
      <c r="M198" s="1">
        <f t="shared" si="37"/>
        <v>9.6425399999999994E-2</v>
      </c>
      <c r="N198" s="1">
        <f t="shared" si="37"/>
        <v>0.19295480000000001</v>
      </c>
      <c r="O198" s="1">
        <f t="shared" si="37"/>
        <v>0.38488040000000001</v>
      </c>
      <c r="Q198" s="2" t="s">
        <v>34</v>
      </c>
      <c r="R198" s="1">
        <f t="shared" si="36"/>
        <v>3.5000000000000004E-5</v>
      </c>
      <c r="S198" s="1">
        <f t="shared" si="36"/>
        <v>7.3400000000000009E-5</v>
      </c>
      <c r="T198" s="1">
        <f t="shared" si="36"/>
        <v>1.4680000000000002E-4</v>
      </c>
      <c r="U198" s="1">
        <f t="shared" si="36"/>
        <v>3.0979999999999994E-4</v>
      </c>
      <c r="V198" s="1">
        <f t="shared" si="36"/>
        <v>5.3640000000000003E-4</v>
      </c>
      <c r="W198" s="1">
        <f t="shared" si="36"/>
        <v>1.1378E-3</v>
      </c>
      <c r="X198" s="1">
        <f t="shared" si="36"/>
        <v>2.516E-3</v>
      </c>
      <c r="Y198" s="1">
        <f t="shared" si="36"/>
        <v>8.8575999999999985E-3</v>
      </c>
      <c r="Z198" s="1">
        <f t="shared" si="36"/>
        <v>2.1670200000000001E-2</v>
      </c>
      <c r="AA198" s="1">
        <f t="shared" si="36"/>
        <v>4.2734800000000003E-2</v>
      </c>
      <c r="AB198" s="1">
        <f t="shared" si="36"/>
        <v>8.6630200000000004E-2</v>
      </c>
      <c r="AC198" s="1">
        <f t="shared" si="36"/>
        <v>0.17543559999999997</v>
      </c>
    </row>
    <row r="199" spans="3:29" x14ac:dyDescent="0.3">
      <c r="C199" s="2" t="s">
        <v>35</v>
      </c>
      <c r="D199" s="1">
        <f t="shared" si="17"/>
        <v>1.8919999999999999E-4</v>
      </c>
      <c r="E199" s="1">
        <f t="shared" ref="E199:O199" si="38">AVERAGE(E25,E56,E87,E118,E149)</f>
        <v>3.478E-4</v>
      </c>
      <c r="F199" s="1">
        <f t="shared" si="38"/>
        <v>7.0359999999999986E-4</v>
      </c>
      <c r="G199" s="1">
        <f t="shared" si="38"/>
        <v>1.3679999999999999E-3</v>
      </c>
      <c r="H199" s="1">
        <f t="shared" si="38"/>
        <v>2.6449999999999998E-3</v>
      </c>
      <c r="I199" s="1">
        <f t="shared" si="38"/>
        <v>5.3189999999999999E-3</v>
      </c>
      <c r="J199" s="1">
        <f t="shared" si="38"/>
        <v>1.0538E-2</v>
      </c>
      <c r="K199" s="1">
        <f t="shared" si="38"/>
        <v>2.3645000000000003E-2</v>
      </c>
      <c r="L199" s="1">
        <f t="shared" si="38"/>
        <v>4.2559399999999997E-2</v>
      </c>
      <c r="M199" s="1">
        <f t="shared" si="38"/>
        <v>8.5340799999999994E-2</v>
      </c>
      <c r="N199" s="1">
        <f t="shared" si="38"/>
        <v>0.17122479999999998</v>
      </c>
      <c r="O199" s="1">
        <f t="shared" si="38"/>
        <v>0.34143840000000003</v>
      </c>
      <c r="Q199" s="2" t="s">
        <v>35</v>
      </c>
      <c r="R199" s="1">
        <f t="shared" si="36"/>
        <v>3.7400000000000001E-5</v>
      </c>
      <c r="S199" s="1">
        <f t="shared" si="36"/>
        <v>7.4799999999999989E-5</v>
      </c>
      <c r="T199" s="1">
        <f t="shared" si="36"/>
        <v>1.4979999999999998E-4</v>
      </c>
      <c r="U199" s="1">
        <f t="shared" si="36"/>
        <v>3.0940000000000004E-4</v>
      </c>
      <c r="V199" s="1">
        <f t="shared" si="36"/>
        <v>5.6480000000000007E-4</v>
      </c>
      <c r="W199" s="1">
        <f t="shared" si="36"/>
        <v>1.158E-3</v>
      </c>
      <c r="X199" s="1">
        <f t="shared" si="36"/>
        <v>2.6700000000000001E-3</v>
      </c>
      <c r="Y199" s="1">
        <f t="shared" si="36"/>
        <v>9.5633999999999997E-3</v>
      </c>
      <c r="Z199" s="1">
        <f t="shared" si="36"/>
        <v>2.2202800000000002E-2</v>
      </c>
      <c r="AA199" s="1">
        <f t="shared" si="36"/>
        <v>4.5278799999999994E-2</v>
      </c>
      <c r="AB199" s="1">
        <f t="shared" si="36"/>
        <v>8.9373799999999989E-2</v>
      </c>
      <c r="AC199" s="1">
        <f t="shared" si="36"/>
        <v>0.18072340000000001</v>
      </c>
    </row>
    <row r="200" spans="3:29" x14ac:dyDescent="0.3">
      <c r="C200" s="2" t="s">
        <v>36</v>
      </c>
      <c r="D200" s="1">
        <f t="shared" si="17"/>
        <v>1.5859999999999998E-4</v>
      </c>
      <c r="E200" s="1">
        <f t="shared" ref="E200:O200" si="39">AVERAGE(E26,E57,E88,E119,E150)</f>
        <v>3.0040000000000004E-4</v>
      </c>
      <c r="F200" s="1">
        <f t="shared" si="39"/>
        <v>6.0740000000000013E-4</v>
      </c>
      <c r="G200" s="1">
        <f t="shared" si="39"/>
        <v>1.1972E-3</v>
      </c>
      <c r="H200" s="1">
        <f t="shared" si="39"/>
        <v>2.5808000000000003E-3</v>
      </c>
      <c r="I200" s="1">
        <f t="shared" si="39"/>
        <v>4.5664E-3</v>
      </c>
      <c r="J200" s="1">
        <f t="shared" si="39"/>
        <v>9.1736000000000005E-3</v>
      </c>
      <c r="K200" s="1">
        <f t="shared" si="39"/>
        <v>1.8489999999999999E-2</v>
      </c>
      <c r="L200" s="1">
        <f t="shared" si="39"/>
        <v>3.7343000000000001E-2</v>
      </c>
      <c r="M200" s="1">
        <f t="shared" si="39"/>
        <v>7.4689400000000003E-2</v>
      </c>
      <c r="N200" s="1">
        <f t="shared" si="39"/>
        <v>0.1487762</v>
      </c>
      <c r="O200" s="1">
        <f t="shared" si="39"/>
        <v>0.29799399999999998</v>
      </c>
      <c r="Q200" s="2" t="s">
        <v>36</v>
      </c>
      <c r="R200" s="1">
        <f t="shared" si="36"/>
        <v>3.8000000000000002E-5</v>
      </c>
      <c r="S200" s="1">
        <f t="shared" si="36"/>
        <v>7.5199999999999998E-5</v>
      </c>
      <c r="T200" s="1">
        <f t="shared" si="36"/>
        <v>1.7439999999999998E-4</v>
      </c>
      <c r="U200" s="1">
        <f t="shared" si="36"/>
        <v>3.2220000000000003E-4</v>
      </c>
      <c r="V200" s="1">
        <f t="shared" si="36"/>
        <v>6.6559999999999992E-4</v>
      </c>
      <c r="W200" s="1">
        <f t="shared" si="36"/>
        <v>1.2216000000000002E-3</v>
      </c>
      <c r="X200" s="1">
        <f t="shared" si="36"/>
        <v>2.8398000000000004E-3</v>
      </c>
      <c r="Y200" s="1">
        <f t="shared" si="36"/>
        <v>9.7734000000000015E-3</v>
      </c>
      <c r="Z200" s="1">
        <f t="shared" si="36"/>
        <v>2.3249200000000001E-2</v>
      </c>
      <c r="AA200" s="1">
        <f t="shared" si="36"/>
        <v>4.82104E-2</v>
      </c>
      <c r="AB200" s="1">
        <f t="shared" si="36"/>
        <v>9.5703200000000002E-2</v>
      </c>
      <c r="AC200" s="1">
        <f t="shared" si="36"/>
        <v>0.19043680000000002</v>
      </c>
    </row>
    <row r="201" spans="3:29" x14ac:dyDescent="0.3">
      <c r="C201" s="2" t="s">
        <v>37</v>
      </c>
      <c r="D201" s="1">
        <f t="shared" si="17"/>
        <v>1.3300000000000001E-4</v>
      </c>
      <c r="E201" s="1">
        <f t="shared" ref="E201:O201" si="40">AVERAGE(E27,E58,E89,E120,E151)</f>
        <v>2.6279999999999999E-4</v>
      </c>
      <c r="F201" s="1">
        <f t="shared" si="40"/>
        <v>5.308E-4</v>
      </c>
      <c r="G201" s="1">
        <f t="shared" si="40"/>
        <v>1.0326000000000001E-3</v>
      </c>
      <c r="H201" s="1">
        <f t="shared" si="40"/>
        <v>1.983E-3</v>
      </c>
      <c r="I201" s="1">
        <f t="shared" si="40"/>
        <v>3.9190000000000006E-3</v>
      </c>
      <c r="J201" s="1">
        <f t="shared" si="40"/>
        <v>7.8698000000000014E-3</v>
      </c>
      <c r="K201" s="1">
        <f t="shared" si="40"/>
        <v>1.5862999999999999E-2</v>
      </c>
      <c r="L201" s="1">
        <f t="shared" si="40"/>
        <v>3.1749600000000003E-2</v>
      </c>
      <c r="M201" s="1">
        <f t="shared" si="40"/>
        <v>6.3603400000000004E-2</v>
      </c>
      <c r="N201" s="1">
        <f t="shared" si="40"/>
        <v>0.12716060000000001</v>
      </c>
      <c r="O201" s="1">
        <f t="shared" si="40"/>
        <v>0.25465660000000001</v>
      </c>
      <c r="Q201" s="2" t="s">
        <v>37</v>
      </c>
      <c r="R201" s="1">
        <f t="shared" si="36"/>
        <v>4.0200000000000001E-5</v>
      </c>
      <c r="S201" s="1">
        <f t="shared" si="36"/>
        <v>7.9800000000000015E-5</v>
      </c>
      <c r="T201" s="1">
        <f t="shared" si="36"/>
        <v>1.6539999999999998E-4</v>
      </c>
      <c r="U201" s="1">
        <f t="shared" si="36"/>
        <v>3.2600000000000001E-4</v>
      </c>
      <c r="V201" s="1">
        <f t="shared" si="36"/>
        <v>6.1160000000000001E-4</v>
      </c>
      <c r="W201" s="1">
        <f t="shared" si="36"/>
        <v>1.2490000000000001E-3</v>
      </c>
      <c r="X201" s="1">
        <f t="shared" si="36"/>
        <v>2.9350000000000001E-3</v>
      </c>
      <c r="Y201" s="1">
        <f t="shared" si="36"/>
        <v>1.0290200000000001E-2</v>
      </c>
      <c r="Z201" s="1">
        <f t="shared" si="36"/>
        <v>2.4316999999999998E-2</v>
      </c>
      <c r="AA201" s="1">
        <f t="shared" si="36"/>
        <v>5.0693199999999994E-2</v>
      </c>
      <c r="AB201" s="1">
        <f t="shared" si="36"/>
        <v>0.10187879999999998</v>
      </c>
      <c r="AC201" s="1">
        <f t="shared" si="36"/>
        <v>0.20345340000000003</v>
      </c>
    </row>
    <row r="202" spans="3:29" x14ac:dyDescent="0.3">
      <c r="C202" s="2" t="s">
        <v>38</v>
      </c>
      <c r="D202" s="1">
        <f t="shared" si="17"/>
        <v>1.1E-4</v>
      </c>
      <c r="E202" s="1">
        <f t="shared" ref="E202:O202" si="41">AVERAGE(E28,E59,E90,E121,E152)</f>
        <v>2.164E-4</v>
      </c>
      <c r="F202" s="1">
        <f t="shared" si="41"/>
        <v>4.4539999999999998E-4</v>
      </c>
      <c r="G202" s="1">
        <f t="shared" si="41"/>
        <v>8.654E-4</v>
      </c>
      <c r="H202" s="1">
        <f t="shared" si="41"/>
        <v>1.6746E-3</v>
      </c>
      <c r="I202" s="1">
        <f t="shared" si="41"/>
        <v>3.2702E-3</v>
      </c>
      <c r="J202" s="1">
        <f t="shared" si="41"/>
        <v>6.5573999999999997E-3</v>
      </c>
      <c r="K202" s="1">
        <f t="shared" si="41"/>
        <v>1.32164E-2</v>
      </c>
      <c r="L202" s="1">
        <f t="shared" si="41"/>
        <v>2.6531199999999998E-2</v>
      </c>
      <c r="M202" s="1">
        <f t="shared" si="41"/>
        <v>5.36096E-2</v>
      </c>
      <c r="N202" s="1">
        <f t="shared" si="41"/>
        <v>0.10620319999999998</v>
      </c>
      <c r="O202" s="1">
        <f t="shared" si="41"/>
        <v>0.21339480000000002</v>
      </c>
      <c r="Q202" s="2" t="s">
        <v>38</v>
      </c>
      <c r="R202" s="1">
        <f t="shared" si="36"/>
        <v>4.2400000000000007E-5</v>
      </c>
      <c r="S202" s="1">
        <f t="shared" si="36"/>
        <v>8.42E-5</v>
      </c>
      <c r="T202" s="1">
        <f t="shared" si="36"/>
        <v>1.7840000000000003E-4</v>
      </c>
      <c r="U202" s="1">
        <f t="shared" si="36"/>
        <v>3.5079999999999996E-4</v>
      </c>
      <c r="V202" s="1">
        <f t="shared" si="36"/>
        <v>6.5079999999999999E-4</v>
      </c>
      <c r="W202" s="1">
        <f t="shared" si="36"/>
        <v>1.3368000000000002E-3</v>
      </c>
      <c r="X202" s="1">
        <f t="shared" si="36"/>
        <v>3.0754000000000003E-3</v>
      </c>
      <c r="Y202" s="1">
        <f t="shared" si="36"/>
        <v>1.0634000000000001E-2</v>
      </c>
      <c r="Z202" s="1">
        <f t="shared" si="36"/>
        <v>2.5600000000000001E-2</v>
      </c>
      <c r="AA202" s="1">
        <f t="shared" si="36"/>
        <v>5.3223600000000003E-2</v>
      </c>
      <c r="AB202" s="1">
        <f t="shared" si="36"/>
        <v>0.10659040000000002</v>
      </c>
      <c r="AC202" s="1">
        <f t="shared" si="36"/>
        <v>0.21980520000000001</v>
      </c>
    </row>
    <row r="203" spans="3:29" x14ac:dyDescent="0.3">
      <c r="C203" s="2" t="s">
        <v>39</v>
      </c>
      <c r="D203" s="1">
        <f t="shared" si="17"/>
        <v>8.7200000000000005E-5</v>
      </c>
      <c r="E203" s="1">
        <f t="shared" ref="E203:O203" si="42">AVERAGE(E29,E60,E91,E122,E153)</f>
        <v>1.762E-4</v>
      </c>
      <c r="F203" s="1">
        <f t="shared" si="42"/>
        <v>3.5159999999999998E-4</v>
      </c>
      <c r="G203" s="1">
        <f t="shared" si="42"/>
        <v>6.8679999999999989E-4</v>
      </c>
      <c r="H203" s="1">
        <f t="shared" si="42"/>
        <v>1.3453999999999999E-3</v>
      </c>
      <c r="I203" s="1">
        <f t="shared" si="42"/>
        <v>2.6501999999999997E-3</v>
      </c>
      <c r="J203" s="1">
        <f t="shared" si="42"/>
        <v>5.2627999999999998E-3</v>
      </c>
      <c r="K203" s="1">
        <f t="shared" si="42"/>
        <v>1.0697599999999998E-2</v>
      </c>
      <c r="L203" s="1">
        <f t="shared" si="42"/>
        <v>2.13384E-2</v>
      </c>
      <c r="M203" s="1">
        <f t="shared" si="42"/>
        <v>4.2776800000000004E-2</v>
      </c>
      <c r="N203" s="1">
        <f t="shared" si="42"/>
        <v>8.5870999999999989E-2</v>
      </c>
      <c r="O203" s="1">
        <f t="shared" si="42"/>
        <v>0.17143280000000002</v>
      </c>
      <c r="Q203" s="2" t="s">
        <v>39</v>
      </c>
      <c r="R203" s="1">
        <f t="shared" si="36"/>
        <v>4.4200000000000004E-5</v>
      </c>
      <c r="S203" s="1">
        <f t="shared" si="36"/>
        <v>8.9800000000000001E-5</v>
      </c>
      <c r="T203" s="1">
        <f t="shared" si="36"/>
        <v>1.806E-4</v>
      </c>
      <c r="U203" s="1">
        <f t="shared" si="36"/>
        <v>3.724E-4</v>
      </c>
      <c r="V203" s="1">
        <f t="shared" si="36"/>
        <v>6.7220000000000008E-4</v>
      </c>
      <c r="W203" s="1">
        <f t="shared" si="36"/>
        <v>1.3836E-3</v>
      </c>
      <c r="X203" s="1">
        <f t="shared" si="36"/>
        <v>3.1340000000000001E-3</v>
      </c>
      <c r="Y203" s="1">
        <f t="shared" si="36"/>
        <v>1.11048E-2</v>
      </c>
      <c r="Z203" s="1">
        <f t="shared" si="36"/>
        <v>2.6213199999999999E-2</v>
      </c>
      <c r="AA203" s="1">
        <f t="shared" si="36"/>
        <v>5.4603599999999995E-2</v>
      </c>
      <c r="AB203" s="1">
        <f t="shared" si="36"/>
        <v>0.11135340000000001</v>
      </c>
      <c r="AC203" s="1">
        <f t="shared" si="36"/>
        <v>0.21815319999999999</v>
      </c>
    </row>
    <row r="204" spans="3:29" x14ac:dyDescent="0.3">
      <c r="C204" s="2" t="s">
        <v>40</v>
      </c>
      <c r="D204" s="1">
        <f t="shared" si="17"/>
        <v>6.6799999999999997E-5</v>
      </c>
      <c r="E204" s="1">
        <f t="shared" ref="E204:O204" si="43">AVERAGE(E30,E61,E92,E123,E154)</f>
        <v>1.3220000000000001E-4</v>
      </c>
      <c r="F204" s="1">
        <f t="shared" si="43"/>
        <v>2.6499999999999994E-4</v>
      </c>
      <c r="G204" s="1">
        <f t="shared" si="43"/>
        <v>5.2079999999999997E-4</v>
      </c>
      <c r="H204" s="1">
        <f t="shared" si="43"/>
        <v>1.0152E-3</v>
      </c>
      <c r="I204" s="1">
        <f t="shared" si="43"/>
        <v>1.9809999999999997E-3</v>
      </c>
      <c r="J204" s="1">
        <f t="shared" si="43"/>
        <v>3.9769999999999996E-3</v>
      </c>
      <c r="K204" s="1">
        <f t="shared" si="43"/>
        <v>8.0505999999999998E-3</v>
      </c>
      <c r="L204" s="1">
        <f t="shared" si="43"/>
        <v>1.61754E-2</v>
      </c>
      <c r="M204" s="1">
        <f t="shared" si="43"/>
        <v>3.2352800000000001E-2</v>
      </c>
      <c r="N204" s="1">
        <f t="shared" si="43"/>
        <v>6.4731799999999992E-2</v>
      </c>
      <c r="O204" s="1">
        <f t="shared" si="43"/>
        <v>0.12943219999999997</v>
      </c>
      <c r="Q204" s="2" t="s">
        <v>40</v>
      </c>
      <c r="R204" s="1">
        <f t="shared" si="36"/>
        <v>4.6600000000000001E-5</v>
      </c>
      <c r="S204" s="1">
        <f t="shared" si="36"/>
        <v>9.3200000000000002E-5</v>
      </c>
      <c r="T204" s="1">
        <f t="shared" si="36"/>
        <v>1.916E-4</v>
      </c>
      <c r="U204" s="1">
        <f t="shared" si="36"/>
        <v>3.7759999999999996E-4</v>
      </c>
      <c r="V204" s="1">
        <f t="shared" si="36"/>
        <v>7.0200000000000004E-4</v>
      </c>
      <c r="W204" s="1">
        <f t="shared" si="36"/>
        <v>1.4276E-3</v>
      </c>
      <c r="X204" s="1">
        <f t="shared" si="36"/>
        <v>3.2972000000000001E-3</v>
      </c>
      <c r="Y204" s="1">
        <f t="shared" si="36"/>
        <v>1.1312800000000001E-2</v>
      </c>
      <c r="Z204" s="1">
        <f t="shared" si="36"/>
        <v>2.7711399999999997E-2</v>
      </c>
      <c r="AA204" s="1">
        <f t="shared" si="36"/>
        <v>5.6852400000000004E-2</v>
      </c>
      <c r="AB204" s="1">
        <f t="shared" si="36"/>
        <v>0.11559839999999999</v>
      </c>
      <c r="AC204" s="1">
        <f t="shared" si="36"/>
        <v>0.22573599999999999</v>
      </c>
    </row>
    <row r="205" spans="3:29" x14ac:dyDescent="0.3">
      <c r="C205" s="2" t="s">
        <v>41</v>
      </c>
      <c r="D205" s="1">
        <f t="shared" si="17"/>
        <v>5.2599999999999998E-5</v>
      </c>
      <c r="E205" s="1">
        <f t="shared" ref="E205:O205" si="44">AVERAGE(E31,E62,E93,E124,E155)</f>
        <v>9.6399999999999999E-5</v>
      </c>
      <c r="F205" s="1">
        <f t="shared" si="44"/>
        <v>1.9379999999999999E-4</v>
      </c>
      <c r="G205" s="1">
        <f t="shared" si="44"/>
        <v>3.8460000000000002E-4</v>
      </c>
      <c r="H205" s="1">
        <f t="shared" si="44"/>
        <v>7.4379999999999997E-4</v>
      </c>
      <c r="I205" s="1">
        <f t="shared" si="44"/>
        <v>1.4756000000000001E-3</v>
      </c>
      <c r="J205" s="1">
        <f t="shared" si="44"/>
        <v>2.9247999999999995E-3</v>
      </c>
      <c r="K205" s="1">
        <f t="shared" si="44"/>
        <v>5.9416E-3</v>
      </c>
      <c r="L205" s="1">
        <f t="shared" si="44"/>
        <v>1.1999400000000002E-2</v>
      </c>
      <c r="M205" s="1">
        <f t="shared" si="44"/>
        <v>2.40006E-2</v>
      </c>
      <c r="N205" s="1">
        <f t="shared" si="44"/>
        <v>4.8120800000000005E-2</v>
      </c>
      <c r="O205" s="1">
        <f t="shared" si="44"/>
        <v>9.6238199999999996E-2</v>
      </c>
      <c r="Q205" s="2" t="s">
        <v>41</v>
      </c>
      <c r="R205" s="1">
        <f t="shared" si="36"/>
        <v>5.4199999999999996E-5</v>
      </c>
      <c r="S205" s="1">
        <f t="shared" si="36"/>
        <v>9.4399999999999991E-5</v>
      </c>
      <c r="T205" s="1">
        <f t="shared" si="36"/>
        <v>1.9659999999999998E-4</v>
      </c>
      <c r="U205" s="1">
        <f t="shared" si="36"/>
        <v>4.0280000000000003E-4</v>
      </c>
      <c r="V205" s="1">
        <f t="shared" si="36"/>
        <v>7.3919999999999997E-4</v>
      </c>
      <c r="W205" s="1">
        <f t="shared" si="36"/>
        <v>1.5488000000000001E-3</v>
      </c>
      <c r="X205" s="1">
        <f t="shared" si="36"/>
        <v>3.4612000000000002E-3</v>
      </c>
      <c r="Y205" s="1">
        <f t="shared" si="36"/>
        <v>1.19068E-2</v>
      </c>
      <c r="Z205" s="1">
        <f t="shared" si="36"/>
        <v>2.7996199999999999E-2</v>
      </c>
      <c r="AA205" s="1">
        <f t="shared" si="36"/>
        <v>5.9048199999999995E-2</v>
      </c>
      <c r="AB205" s="1">
        <f t="shared" si="36"/>
        <v>0.1176422</v>
      </c>
      <c r="AC205" s="1">
        <f t="shared" si="36"/>
        <v>0.23623719999999998</v>
      </c>
    </row>
    <row r="212" spans="3:39" x14ac:dyDescent="0.3">
      <c r="C212" s="2" t="s">
        <v>16</v>
      </c>
      <c r="D212" s="2" t="s">
        <v>54</v>
      </c>
      <c r="E212" s="2" t="s">
        <v>55</v>
      </c>
      <c r="F212" s="2" t="s">
        <v>56</v>
      </c>
      <c r="G212" s="2" t="s">
        <v>57</v>
      </c>
      <c r="H212" s="2" t="s">
        <v>58</v>
      </c>
      <c r="I212" s="2" t="s">
        <v>59</v>
      </c>
      <c r="J212" s="2" t="s">
        <v>60</v>
      </c>
      <c r="K212" s="2" t="s">
        <v>61</v>
      </c>
      <c r="L212" s="2" t="s">
        <v>62</v>
      </c>
      <c r="M212" s="2" t="s">
        <v>63</v>
      </c>
      <c r="N212" s="2" t="s">
        <v>64</v>
      </c>
      <c r="O212" s="2" t="s">
        <v>65</v>
      </c>
      <c r="P212" s="2" t="s">
        <v>66</v>
      </c>
      <c r="Q212" s="2" t="s">
        <v>67</v>
      </c>
      <c r="R212" s="2" t="s">
        <v>68</v>
      </c>
      <c r="S212" s="2" t="s">
        <v>69</v>
      </c>
      <c r="T212" s="2" t="s">
        <v>70</v>
      </c>
      <c r="U212" s="2" t="s">
        <v>71</v>
      </c>
      <c r="V212" s="2" t="s">
        <v>72</v>
      </c>
      <c r="W212" s="2" t="s">
        <v>73</v>
      </c>
      <c r="X212" s="2" t="s">
        <v>74</v>
      </c>
      <c r="Y212" s="2" t="s">
        <v>75</v>
      </c>
      <c r="Z212" s="2" t="s">
        <v>76</v>
      </c>
      <c r="AA212" s="2" t="s">
        <v>77</v>
      </c>
      <c r="AB212" s="2" t="s">
        <v>78</v>
      </c>
      <c r="AC212" s="2" t="s">
        <v>79</v>
      </c>
      <c r="AD212" s="2" t="s">
        <v>80</v>
      </c>
      <c r="AE212" s="2" t="s">
        <v>81</v>
      </c>
      <c r="AF212" s="2" t="s">
        <v>82</v>
      </c>
      <c r="AG212" s="2" t="s">
        <v>83</v>
      </c>
      <c r="AH212" s="2" t="s">
        <v>84</v>
      </c>
      <c r="AI212" s="2" t="s">
        <v>85</v>
      </c>
      <c r="AJ212" s="2" t="s">
        <v>86</v>
      </c>
      <c r="AK212" s="2" t="s">
        <v>87</v>
      </c>
      <c r="AL212" s="2" t="s">
        <v>88</v>
      </c>
      <c r="AM212" s="2" t="s">
        <v>89</v>
      </c>
    </row>
    <row r="213" spans="3:39" x14ac:dyDescent="0.3">
      <c r="C213" s="2" t="s">
        <v>0</v>
      </c>
      <c r="D213">
        <v>6.02E-5</v>
      </c>
      <c r="E213">
        <v>2.6259999999999999E-4</v>
      </c>
      <c r="F213">
        <v>2.454E-4</v>
      </c>
      <c r="G213">
        <v>6.6799999999999997E-5</v>
      </c>
      <c r="H213">
        <v>1.9620000000000003E-4</v>
      </c>
      <c r="I213">
        <v>6.3279999999999999E-4</v>
      </c>
      <c r="J213">
        <v>2.164E-4</v>
      </c>
      <c r="K213">
        <v>5.8580000000000004E-4</v>
      </c>
      <c r="L213">
        <v>1.0407999999999999E-3</v>
      </c>
      <c r="M213">
        <v>6.0740000000000013E-4</v>
      </c>
      <c r="N213">
        <v>8.2360000000000007E-4</v>
      </c>
      <c r="O213">
        <v>2.0080000000000002E-3</v>
      </c>
      <c r="P213">
        <v>1.5619999999999998E-3</v>
      </c>
      <c r="Q213">
        <v>9.7439999999999994E-4</v>
      </c>
      <c r="R213">
        <v>3.8629999999999997E-3</v>
      </c>
      <c r="S213">
        <v>3.5390000000000005E-3</v>
      </c>
      <c r="T213">
        <v>1.0152E-3</v>
      </c>
      <c r="U213">
        <v>5.7996000000000002E-3</v>
      </c>
      <c r="V213">
        <v>7.5829999999999995E-3</v>
      </c>
      <c r="W213">
        <v>3.2702E-3</v>
      </c>
      <c r="X213">
        <v>8.9098000000000007E-3</v>
      </c>
      <c r="Y213">
        <v>1.5568799999999999E-2</v>
      </c>
      <c r="Z213">
        <v>9.1736000000000005E-3</v>
      </c>
      <c r="AA213">
        <v>1.2570999999999999E-2</v>
      </c>
      <c r="AB213">
        <v>3.0462800000000002E-2</v>
      </c>
      <c r="AC213">
        <v>2.39838E-2</v>
      </c>
      <c r="AD213">
        <v>1.5325200000000001E-2</v>
      </c>
      <c r="AE213">
        <v>6.2252600000000005E-2</v>
      </c>
      <c r="AF213">
        <v>5.6485600000000004E-2</v>
      </c>
      <c r="AG213">
        <v>1.61754E-2</v>
      </c>
      <c r="AH213">
        <v>9.3676999999999996E-2</v>
      </c>
      <c r="AI213">
        <v>0.12282839999999999</v>
      </c>
      <c r="AJ213">
        <v>5.36096E-2</v>
      </c>
      <c r="AK213">
        <v>0.14347480000000001</v>
      </c>
      <c r="AL213">
        <v>0.25174740000000001</v>
      </c>
      <c r="AM213">
        <v>0.1487762</v>
      </c>
    </row>
    <row r="214" spans="3:39" x14ac:dyDescent="0.3">
      <c r="C214" s="2" t="s">
        <v>42</v>
      </c>
      <c r="D214">
        <v>1.9999999999999999E-6</v>
      </c>
      <c r="E214">
        <v>2.4000000000000001E-5</v>
      </c>
      <c r="F214">
        <v>3.2599999999999993E-5</v>
      </c>
      <c r="G214">
        <v>4.6600000000000001E-5</v>
      </c>
      <c r="H214">
        <v>1.2999999999999999E-5</v>
      </c>
      <c r="I214">
        <v>6.8200000000000004E-5</v>
      </c>
      <c r="J214">
        <v>8.42E-5</v>
      </c>
      <c r="K214">
        <v>4.0800000000000002E-5</v>
      </c>
      <c r="L214">
        <v>1.0959999999999999E-4</v>
      </c>
      <c r="M214">
        <v>1.7439999999999998E-4</v>
      </c>
      <c r="N214">
        <v>4.8999999999999998E-5</v>
      </c>
      <c r="O214">
        <v>1.73E-4</v>
      </c>
      <c r="P214">
        <v>3.0979999999999994E-4</v>
      </c>
      <c r="Q214">
        <v>3.3000000000000003E-5</v>
      </c>
      <c r="R214">
        <v>3.4059999999999998E-4</v>
      </c>
      <c r="S214">
        <v>4.7819999999999997E-4</v>
      </c>
      <c r="T214">
        <v>7.0200000000000004E-4</v>
      </c>
      <c r="U214">
        <v>3.9099999999999996E-4</v>
      </c>
      <c r="V214">
        <v>8.5059999999999997E-4</v>
      </c>
      <c r="W214">
        <v>1.3368000000000002E-3</v>
      </c>
      <c r="X214">
        <v>7.3800000000000005E-4</v>
      </c>
      <c r="Y214">
        <v>1.7423999999999999E-3</v>
      </c>
      <c r="Z214">
        <v>2.8398000000000004E-3</v>
      </c>
      <c r="AA214">
        <v>1.5074000000000003E-3</v>
      </c>
      <c r="AB214">
        <v>5.2754000000000004E-3</v>
      </c>
      <c r="AC214">
        <v>8.8575999999999985E-3</v>
      </c>
      <c r="AD214">
        <v>1.0824000000000001E-3</v>
      </c>
      <c r="AE214">
        <v>1.3397600000000001E-2</v>
      </c>
      <c r="AF214">
        <v>1.89228E-2</v>
      </c>
      <c r="AG214">
        <v>2.7711399999999997E-2</v>
      </c>
      <c r="AH214">
        <v>1.6189800000000001E-2</v>
      </c>
      <c r="AI214">
        <v>3.3963599999999997E-2</v>
      </c>
      <c r="AJ214">
        <v>5.3223600000000003E-2</v>
      </c>
      <c r="AK214">
        <v>2.2904000000000001E-2</v>
      </c>
      <c r="AL214">
        <v>5.8602999999999995E-2</v>
      </c>
      <c r="AM214">
        <v>9.5703200000000002E-2</v>
      </c>
    </row>
    <row r="215" spans="3:39" x14ac:dyDescent="0.3">
      <c r="C215" s="2" t="s">
        <v>51</v>
      </c>
      <c r="D215">
        <f>D213/D214</f>
        <v>30.1</v>
      </c>
      <c r="E215">
        <f t="shared" ref="E215:AM215" si="45">E213/E214</f>
        <v>10.941666666666666</v>
      </c>
      <c r="F215">
        <f t="shared" si="45"/>
        <v>7.5276073619631916</v>
      </c>
      <c r="G215">
        <f t="shared" si="45"/>
        <v>1.4334763948497853</v>
      </c>
      <c r="H215">
        <f t="shared" si="45"/>
        <v>15.092307692307696</v>
      </c>
      <c r="I215">
        <f t="shared" si="45"/>
        <v>9.2785923753665678</v>
      </c>
      <c r="J215">
        <f t="shared" si="45"/>
        <v>2.5700712589073635</v>
      </c>
      <c r="K215">
        <f t="shared" si="45"/>
        <v>14.357843137254902</v>
      </c>
      <c r="L215">
        <f t="shared" si="45"/>
        <v>9.4963503649635044</v>
      </c>
      <c r="M215">
        <f t="shared" si="45"/>
        <v>3.4827981651376159</v>
      </c>
      <c r="N215">
        <f t="shared" si="45"/>
        <v>16.808163265306124</v>
      </c>
      <c r="O215">
        <f t="shared" si="45"/>
        <v>11.606936416184972</v>
      </c>
      <c r="P215">
        <f t="shared" si="45"/>
        <v>5.0419625564880572</v>
      </c>
      <c r="Q215">
        <f t="shared" si="45"/>
        <v>29.527272727272724</v>
      </c>
      <c r="R215">
        <f t="shared" si="45"/>
        <v>11.341749853200234</v>
      </c>
      <c r="S215">
        <f t="shared" si="45"/>
        <v>7.4006691760769572</v>
      </c>
      <c r="T215">
        <f t="shared" si="45"/>
        <v>1.4461538461538459</v>
      </c>
      <c r="U215">
        <f t="shared" si="45"/>
        <v>14.832736572890028</v>
      </c>
      <c r="V215">
        <f t="shared" si="45"/>
        <v>8.914883611568305</v>
      </c>
      <c r="W215">
        <f t="shared" si="45"/>
        <v>2.4462896469180127</v>
      </c>
      <c r="X215">
        <f t="shared" si="45"/>
        <v>12.072899728997291</v>
      </c>
      <c r="Y215">
        <f t="shared" si="45"/>
        <v>8.93526170798898</v>
      </c>
      <c r="Z215">
        <f t="shared" si="45"/>
        <v>3.2303683357982953</v>
      </c>
      <c r="AA215">
        <f t="shared" si="45"/>
        <v>8.339525009950906</v>
      </c>
      <c r="AB215">
        <f t="shared" si="45"/>
        <v>5.7745005118095305</v>
      </c>
      <c r="AC215">
        <f t="shared" si="45"/>
        <v>2.7077086343930641</v>
      </c>
      <c r="AD215">
        <f t="shared" si="45"/>
        <v>14.158536585365853</v>
      </c>
      <c r="AE215">
        <f t="shared" si="45"/>
        <v>4.6465486355765213</v>
      </c>
      <c r="AF215">
        <f t="shared" si="45"/>
        <v>2.9850550658464923</v>
      </c>
      <c r="AG215">
        <f t="shared" si="45"/>
        <v>0.58370923157978305</v>
      </c>
      <c r="AH215">
        <f t="shared" si="45"/>
        <v>5.7861740107969206</v>
      </c>
      <c r="AI215">
        <f t="shared" si="45"/>
        <v>3.6164717521110838</v>
      </c>
      <c r="AJ215">
        <f t="shared" si="45"/>
        <v>1.0072524218579728</v>
      </c>
      <c r="AK215">
        <f t="shared" si="45"/>
        <v>6.264180929095355</v>
      </c>
      <c r="AL215">
        <f t="shared" si="45"/>
        <v>4.2958107946692152</v>
      </c>
      <c r="AM215">
        <f t="shared" si="45"/>
        <v>1.5545582592849558</v>
      </c>
    </row>
    <row r="221" spans="3:39" ht="18" x14ac:dyDescent="0.35">
      <c r="C221" s="5" t="s">
        <v>90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7"/>
    </row>
    <row r="222" spans="3:39" x14ac:dyDescent="0.3">
      <c r="C222" s="2" t="s">
        <v>16</v>
      </c>
      <c r="D222" s="2">
        <f>64*1024</f>
        <v>65536</v>
      </c>
      <c r="E222" s="2">
        <f>128*1024</f>
        <v>131072</v>
      </c>
      <c r="F222" s="2">
        <f>256*1024</f>
        <v>262144</v>
      </c>
      <c r="G222" s="2">
        <f>512*1024</f>
        <v>524288</v>
      </c>
      <c r="H222" s="2">
        <f>1024*1024</f>
        <v>1048576</v>
      </c>
      <c r="I222" s="2">
        <f>1024*1024*2</f>
        <v>2097152</v>
      </c>
      <c r="J222" s="2">
        <f>1024*1024*4</f>
        <v>4194304</v>
      </c>
      <c r="K222" s="2">
        <f>1024*1024*8</f>
        <v>8388608</v>
      </c>
      <c r="L222" s="2">
        <f>1024*1024*16</f>
        <v>16777216</v>
      </c>
      <c r="M222" s="2">
        <f>1024*1024*32</f>
        <v>33554432</v>
      </c>
      <c r="N222" s="2">
        <f>1024*1024*64</f>
        <v>67108864</v>
      </c>
      <c r="O222" s="2">
        <f>1024*1024*128</f>
        <v>134217728</v>
      </c>
      <c r="P222">
        <v>268435456</v>
      </c>
    </row>
    <row r="223" spans="3:39" x14ac:dyDescent="0.3">
      <c r="C223" s="2" t="s">
        <v>51</v>
      </c>
      <c r="D223" s="1">
        <v>6.9388369990961136</v>
      </c>
      <c r="E223" s="1">
        <v>6.9501944361352077</v>
      </c>
      <c r="F223" s="1">
        <v>6.6182787948681003</v>
      </c>
      <c r="G223" s="1">
        <v>6.4894656820156369</v>
      </c>
      <c r="H223" s="1">
        <v>6.8417876785502321</v>
      </c>
      <c r="I223" s="1">
        <v>6.6726912747730989</v>
      </c>
      <c r="J223" s="1">
        <v>5.5497345450538864</v>
      </c>
      <c r="K223" s="1">
        <v>3.3385193048244721</v>
      </c>
      <c r="L223" s="1">
        <v>2.8105890571052132</v>
      </c>
      <c r="M223" s="1">
        <v>2.7467605477067929</v>
      </c>
      <c r="N223" s="1">
        <v>2.7336873916587616</v>
      </c>
      <c r="O223" s="1">
        <v>2.7407641865594949</v>
      </c>
    </row>
    <row r="224" spans="3:39" x14ac:dyDescent="0.3">
      <c r="C224" s="2" t="s">
        <v>53</v>
      </c>
      <c r="D224" s="1">
        <v>2</v>
      </c>
      <c r="E224" s="1">
        <v>2</v>
      </c>
      <c r="F224" s="1">
        <v>2</v>
      </c>
      <c r="G224" s="1">
        <v>2</v>
      </c>
      <c r="H224" s="1">
        <v>2</v>
      </c>
      <c r="I224" s="1">
        <v>2</v>
      </c>
      <c r="J224" s="1">
        <v>2</v>
      </c>
      <c r="K224" s="1">
        <v>2</v>
      </c>
      <c r="L224" s="1">
        <v>2</v>
      </c>
      <c r="M224" s="1">
        <v>2</v>
      </c>
      <c r="N224" s="1">
        <v>2</v>
      </c>
      <c r="O224" s="1">
        <v>2</v>
      </c>
    </row>
    <row r="225" spans="3:15" x14ac:dyDescent="0.3">
      <c r="C225" s="2" t="s">
        <v>3</v>
      </c>
      <c r="D225" s="1">
        <f>D223/D224</f>
        <v>3.4694184995480568</v>
      </c>
      <c r="E225" s="1">
        <f t="shared" ref="E225:O225" si="46">E223/E224</f>
        <v>3.4750972180676039</v>
      </c>
      <c r="F225" s="1">
        <f t="shared" si="46"/>
        <v>3.3091393974340502</v>
      </c>
      <c r="G225" s="1">
        <f t="shared" si="46"/>
        <v>3.2447328410078184</v>
      </c>
      <c r="H225" s="1">
        <f t="shared" si="46"/>
        <v>3.420893839275116</v>
      </c>
      <c r="I225" s="1">
        <f t="shared" si="46"/>
        <v>3.3363456373865494</v>
      </c>
      <c r="J225" s="1">
        <f t="shared" si="46"/>
        <v>2.7748672725269432</v>
      </c>
      <c r="K225" s="1">
        <f t="shared" si="46"/>
        <v>1.6692596524122361</v>
      </c>
      <c r="L225" s="1">
        <f t="shared" si="46"/>
        <v>1.4052945285526066</v>
      </c>
      <c r="M225" s="1">
        <f t="shared" si="46"/>
        <v>1.3733802738533964</v>
      </c>
      <c r="N225" s="1">
        <f t="shared" si="46"/>
        <v>1.3668436958293808</v>
      </c>
      <c r="O225" s="1">
        <f t="shared" si="46"/>
        <v>1.3703820932797475</v>
      </c>
    </row>
  </sheetData>
  <mergeCells count="26">
    <mergeCell ref="C128:O128"/>
    <mergeCell ref="Q128:AC128"/>
    <mergeCell ref="C158:AC158"/>
    <mergeCell ref="C159:O159"/>
    <mergeCell ref="Q159:AC159"/>
    <mergeCell ref="Q35:AC35"/>
    <mergeCell ref="C96:AC96"/>
    <mergeCell ref="C97:O97"/>
    <mergeCell ref="Q97:AC97"/>
    <mergeCell ref="C127:AC127"/>
    <mergeCell ref="C221:O221"/>
    <mergeCell ref="C177:AC177"/>
    <mergeCell ref="C178:O178"/>
    <mergeCell ref="Q178:AC178"/>
    <mergeCell ref="C3:AC3"/>
    <mergeCell ref="C4:O4"/>
    <mergeCell ref="Q4:AC4"/>
    <mergeCell ref="C65:AC65"/>
    <mergeCell ref="C66:O66"/>
    <mergeCell ref="Q66:AC66"/>
    <mergeCell ref="C164:AC164"/>
    <mergeCell ref="C165:O165"/>
    <mergeCell ref="Q165:AC165"/>
    <mergeCell ref="C169:O169"/>
    <mergeCell ref="C34:AC34"/>
    <mergeCell ref="C35:O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517D-5F78-499F-9959-CE8C86600B5E}">
  <dimension ref="D3:Q137"/>
  <sheetViews>
    <sheetView topLeftCell="C130" workbookViewId="0">
      <selection activeCell="O142" sqref="O142"/>
    </sheetView>
  </sheetViews>
  <sheetFormatPr defaultRowHeight="14.4" x14ac:dyDescent="0.3"/>
  <cols>
    <col min="4" max="4" width="35.44140625" bestFit="1" customWidth="1"/>
    <col min="5" max="17" width="12" bestFit="1" customWidth="1"/>
  </cols>
  <sheetData>
    <row r="3" spans="4:17" ht="18" x14ac:dyDescent="0.35">
      <c r="D3" s="5" t="s">
        <v>114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4:17" x14ac:dyDescent="0.3">
      <c r="D4" s="2" t="s">
        <v>16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93</v>
      </c>
    </row>
    <row r="5" spans="4:17" x14ac:dyDescent="0.3">
      <c r="D5" s="2" t="s">
        <v>17</v>
      </c>
      <c r="E5">
        <v>3.6499999999999998E-4</v>
      </c>
      <c r="F5">
        <v>3.3599999999999998E-4</v>
      </c>
      <c r="G5">
        <v>3.1700000000000001E-4</v>
      </c>
      <c r="H5">
        <v>4.0499999999999998E-4</v>
      </c>
      <c r="I5">
        <v>5.0900000000000001E-4</v>
      </c>
      <c r="J5">
        <v>1.25E-3</v>
      </c>
      <c r="K5">
        <v>1.3780000000000001E-3</v>
      </c>
      <c r="L5">
        <v>2.5530000000000001E-3</v>
      </c>
      <c r="M5">
        <v>4.6950000000000004E-3</v>
      </c>
      <c r="N5">
        <v>1.0204E-2</v>
      </c>
      <c r="O5">
        <v>1.7662000000000001E-2</v>
      </c>
      <c r="P5">
        <v>4.3448000000000001E-2</v>
      </c>
      <c r="Q5">
        <v>6.8486000000000005E-2</v>
      </c>
    </row>
    <row r="6" spans="4:17" x14ac:dyDescent="0.3">
      <c r="D6" s="2" t="s">
        <v>18</v>
      </c>
      <c r="E6">
        <v>2.5599999999999999E-4</v>
      </c>
      <c r="F6">
        <v>3.3500000000000001E-4</v>
      </c>
      <c r="G6">
        <v>3.2400000000000001E-4</v>
      </c>
      <c r="H6">
        <v>4.0200000000000001E-4</v>
      </c>
      <c r="I6">
        <v>6.1200000000000002E-4</v>
      </c>
      <c r="J6">
        <v>1.7229999999999999E-3</v>
      </c>
      <c r="K6">
        <v>1.8630000000000001E-3</v>
      </c>
      <c r="L6">
        <v>3.372E-3</v>
      </c>
      <c r="M6">
        <v>6.2170000000000003E-3</v>
      </c>
      <c r="N6">
        <v>1.1880999999999999E-2</v>
      </c>
      <c r="O6">
        <v>2.3411000000000001E-2</v>
      </c>
      <c r="P6">
        <v>4.6454000000000002E-2</v>
      </c>
      <c r="Q6">
        <v>9.3128000000000002E-2</v>
      </c>
    </row>
    <row r="7" spans="4:17" x14ac:dyDescent="0.3">
      <c r="D7" s="2" t="s">
        <v>19</v>
      </c>
      <c r="E7">
        <v>2.63E-4</v>
      </c>
      <c r="F7">
        <v>2.7599999999999999E-4</v>
      </c>
      <c r="G7">
        <v>3.0899999999999998E-4</v>
      </c>
      <c r="H7">
        <v>4.44E-4</v>
      </c>
      <c r="I7">
        <v>7.4299999999999995E-4</v>
      </c>
      <c r="J7">
        <v>1.97E-3</v>
      </c>
      <c r="K7">
        <v>2.186E-3</v>
      </c>
      <c r="L7">
        <v>5.2579999999999997E-3</v>
      </c>
      <c r="M7">
        <v>8.4259999999999995E-3</v>
      </c>
      <c r="N7">
        <v>1.4666999999999999E-2</v>
      </c>
      <c r="O7">
        <v>2.9090999999999999E-2</v>
      </c>
      <c r="P7">
        <v>5.7689999999999998E-2</v>
      </c>
      <c r="Q7">
        <v>0.115562</v>
      </c>
    </row>
    <row r="8" spans="4:17" x14ac:dyDescent="0.3">
      <c r="D8" s="2" t="s">
        <v>20</v>
      </c>
      <c r="E8">
        <v>3.0299999999999999E-4</v>
      </c>
      <c r="F8">
        <v>3.1100000000000002E-4</v>
      </c>
      <c r="G8">
        <v>3.7100000000000002E-4</v>
      </c>
      <c r="H8">
        <v>4.9799999999999996E-4</v>
      </c>
      <c r="I8">
        <v>7.67E-4</v>
      </c>
      <c r="J8">
        <v>2.2769999999999999E-3</v>
      </c>
      <c r="K8">
        <v>4.1409999999999997E-3</v>
      </c>
      <c r="L8">
        <v>4.614E-3</v>
      </c>
      <c r="M8">
        <v>9.0430000000000007E-3</v>
      </c>
      <c r="N8">
        <v>1.7318E-2</v>
      </c>
      <c r="O8">
        <v>3.4443000000000001E-2</v>
      </c>
      <c r="P8">
        <v>6.8677000000000002E-2</v>
      </c>
      <c r="Q8">
        <v>0.19995599999999999</v>
      </c>
    </row>
    <row r="9" spans="4:17" x14ac:dyDescent="0.3">
      <c r="D9" s="2" t="s">
        <v>21</v>
      </c>
      <c r="E9">
        <v>2.4699999999999999E-4</v>
      </c>
      <c r="F9">
        <v>3.3799999999999998E-4</v>
      </c>
      <c r="G9">
        <v>4.0900000000000002E-4</v>
      </c>
      <c r="H9">
        <v>7.36E-4</v>
      </c>
      <c r="I9">
        <v>8.4999999999999995E-4</v>
      </c>
      <c r="J9">
        <v>3.725E-3</v>
      </c>
      <c r="K9">
        <v>2.787E-3</v>
      </c>
      <c r="L9">
        <v>5.306E-3</v>
      </c>
      <c r="M9">
        <v>1.0205000000000001E-2</v>
      </c>
      <c r="N9">
        <v>2.002E-2</v>
      </c>
      <c r="O9">
        <v>6.4398999999999998E-2</v>
      </c>
      <c r="P9">
        <v>7.8920000000000004E-2</v>
      </c>
      <c r="Q9">
        <v>0.223803</v>
      </c>
    </row>
    <row r="10" spans="4:17" x14ac:dyDescent="0.3">
      <c r="D10" s="2" t="s">
        <v>22</v>
      </c>
      <c r="E10">
        <v>2.99E-4</v>
      </c>
      <c r="F10">
        <v>3.1599999999999998E-4</v>
      </c>
      <c r="G10">
        <v>3.97E-4</v>
      </c>
      <c r="H10">
        <v>5.9800000000000001E-4</v>
      </c>
      <c r="I10">
        <v>9.68E-4</v>
      </c>
      <c r="J10">
        <v>2.8990000000000001E-3</v>
      </c>
      <c r="K10">
        <v>3.1459999999999999E-3</v>
      </c>
      <c r="L10">
        <v>1.1089999999999999E-2</v>
      </c>
      <c r="M10">
        <v>1.7673000000000001E-2</v>
      </c>
      <c r="N10">
        <v>2.2283000000000001E-2</v>
      </c>
      <c r="O10">
        <v>4.4162E-2</v>
      </c>
      <c r="P10">
        <v>0.120897</v>
      </c>
      <c r="Q10">
        <v>0.177924</v>
      </c>
    </row>
    <row r="11" spans="4:17" x14ac:dyDescent="0.3">
      <c r="D11" s="2" t="s">
        <v>23</v>
      </c>
      <c r="E11">
        <v>2.8400000000000002E-4</v>
      </c>
      <c r="F11">
        <v>3.5799999999999997E-4</v>
      </c>
      <c r="G11">
        <v>4.15E-4</v>
      </c>
      <c r="H11">
        <v>6.2E-4</v>
      </c>
      <c r="I11">
        <v>1.077E-3</v>
      </c>
      <c r="J11">
        <v>3.4819999999999999E-3</v>
      </c>
      <c r="K11">
        <v>3.3310000000000002E-3</v>
      </c>
      <c r="L11">
        <v>1.1462999999999999E-2</v>
      </c>
      <c r="M11">
        <v>1.9272000000000001E-2</v>
      </c>
      <c r="N11">
        <v>2.4546999999999999E-2</v>
      </c>
      <c r="O11">
        <v>6.2082999999999999E-2</v>
      </c>
      <c r="P11">
        <v>9.8653000000000005E-2</v>
      </c>
      <c r="Q11">
        <v>0.22498799999999999</v>
      </c>
    </row>
    <row r="12" spans="4:17" x14ac:dyDescent="0.3">
      <c r="D12" s="2" t="s">
        <v>24</v>
      </c>
      <c r="E12">
        <v>2.7700000000000001E-4</v>
      </c>
      <c r="F12">
        <v>3.4299999999999999E-4</v>
      </c>
      <c r="G12">
        <v>4.6000000000000001E-4</v>
      </c>
      <c r="H12">
        <v>6.69E-4</v>
      </c>
      <c r="I12">
        <v>1.096E-3</v>
      </c>
      <c r="J12">
        <v>3.5620000000000001E-3</v>
      </c>
      <c r="K12">
        <v>3.5750000000000001E-3</v>
      </c>
      <c r="L12">
        <v>1.0846E-2</v>
      </c>
      <c r="M12">
        <v>2.3203000000000001E-2</v>
      </c>
      <c r="N12">
        <v>4.4762999999999997E-2</v>
      </c>
      <c r="O12">
        <v>5.3400000000000003E-2</v>
      </c>
      <c r="P12">
        <v>0.15881000000000001</v>
      </c>
      <c r="Q12">
        <v>0.213528</v>
      </c>
    </row>
    <row r="13" spans="4:17" x14ac:dyDescent="0.3">
      <c r="D13" s="2" t="s">
        <v>25</v>
      </c>
      <c r="E13">
        <v>2.8299999999999999E-4</v>
      </c>
      <c r="F13">
        <v>3.2600000000000001E-4</v>
      </c>
      <c r="G13">
        <v>4.3800000000000002E-4</v>
      </c>
      <c r="H13">
        <v>7.0100000000000002E-4</v>
      </c>
      <c r="I13">
        <v>1.273E-3</v>
      </c>
      <c r="J13">
        <v>4.2040000000000003E-3</v>
      </c>
      <c r="K13">
        <v>3.8709999999999999E-3</v>
      </c>
      <c r="L13">
        <v>1.2227E-2</v>
      </c>
      <c r="M13">
        <v>2.2620999999999999E-2</v>
      </c>
      <c r="N13">
        <v>4.7114000000000003E-2</v>
      </c>
      <c r="O13">
        <v>8.5557999999999995E-2</v>
      </c>
      <c r="P13">
        <v>0.11575199999999999</v>
      </c>
      <c r="Q13">
        <v>0.22978799999999999</v>
      </c>
    </row>
    <row r="14" spans="4:17" x14ac:dyDescent="0.3">
      <c r="D14" s="2" t="s">
        <v>26</v>
      </c>
      <c r="E14">
        <v>2.7599999999999999E-4</v>
      </c>
      <c r="F14">
        <v>3.3300000000000002E-4</v>
      </c>
      <c r="G14">
        <v>4.5399999999999998E-4</v>
      </c>
      <c r="H14">
        <v>6.9700000000000003E-4</v>
      </c>
      <c r="I14">
        <v>1.235E-3</v>
      </c>
      <c r="J14">
        <v>4.0159999999999996E-3</v>
      </c>
      <c r="K14">
        <v>4.0689999999999997E-3</v>
      </c>
      <c r="L14">
        <v>1.5417999999999999E-2</v>
      </c>
      <c r="M14">
        <v>1.5547E-2</v>
      </c>
      <c r="N14">
        <v>3.0714999999999999E-2</v>
      </c>
      <c r="O14">
        <v>6.1948000000000003E-2</v>
      </c>
      <c r="P14">
        <v>0.16772400000000001</v>
      </c>
      <c r="Q14">
        <v>0.24535000000000001</v>
      </c>
    </row>
    <row r="15" spans="4:17" x14ac:dyDescent="0.3">
      <c r="D15" s="2" t="s">
        <v>27</v>
      </c>
      <c r="E15">
        <v>2.9300000000000002E-4</v>
      </c>
      <c r="F15">
        <v>3.4400000000000001E-4</v>
      </c>
      <c r="G15">
        <v>7.8700000000000005E-4</v>
      </c>
      <c r="H15">
        <v>7.36E-4</v>
      </c>
      <c r="I15">
        <v>1.284E-3</v>
      </c>
      <c r="J15">
        <v>3.9439999999999996E-3</v>
      </c>
      <c r="K15">
        <v>4.3759999999999997E-3</v>
      </c>
      <c r="L15">
        <v>1.5987999999999999E-2</v>
      </c>
      <c r="M15">
        <v>1.6331999999999999E-2</v>
      </c>
      <c r="N15">
        <v>3.3570999999999997E-2</v>
      </c>
      <c r="O15">
        <v>6.4272999999999997E-2</v>
      </c>
      <c r="P15">
        <v>0.128276</v>
      </c>
      <c r="Q15">
        <v>0.27231100000000003</v>
      </c>
    </row>
    <row r="16" spans="4:17" x14ac:dyDescent="0.3">
      <c r="D16" s="2" t="s">
        <v>28</v>
      </c>
      <c r="E16">
        <v>1.7830000000000001E-3</v>
      </c>
      <c r="F16">
        <v>3.5599999999999998E-4</v>
      </c>
      <c r="G16">
        <v>4.9299999999999995E-4</v>
      </c>
      <c r="H16">
        <v>7.7700000000000002E-4</v>
      </c>
      <c r="I16">
        <v>1.328E-3</v>
      </c>
      <c r="J16">
        <v>4.9350000000000002E-3</v>
      </c>
      <c r="K16">
        <v>4.4510000000000001E-3</v>
      </c>
      <c r="L16">
        <v>1.6589E-2</v>
      </c>
      <c r="M16">
        <v>1.6906999999999998E-2</v>
      </c>
      <c r="N16">
        <v>3.3363999999999998E-2</v>
      </c>
      <c r="O16">
        <v>6.6572999999999993E-2</v>
      </c>
      <c r="P16">
        <v>0.13316500000000001</v>
      </c>
      <c r="Q16">
        <v>0.39693899999999999</v>
      </c>
    </row>
    <row r="17" spans="4:17" x14ac:dyDescent="0.3">
      <c r="D17" s="2" t="s">
        <v>29</v>
      </c>
      <c r="E17">
        <v>2.9500000000000001E-4</v>
      </c>
      <c r="F17">
        <v>4.6500000000000003E-4</v>
      </c>
      <c r="G17">
        <v>5.0100000000000003E-4</v>
      </c>
      <c r="H17">
        <v>9.3099999999999997E-4</v>
      </c>
      <c r="I17">
        <v>1.4649999999999999E-3</v>
      </c>
      <c r="J17">
        <v>4.7190000000000001E-3</v>
      </c>
      <c r="K17">
        <v>4.5490000000000001E-3</v>
      </c>
      <c r="L17">
        <v>1.6419E-2</v>
      </c>
      <c r="M17">
        <v>1.7232999999999998E-2</v>
      </c>
      <c r="N17">
        <v>3.5185000000000001E-2</v>
      </c>
      <c r="O17">
        <v>6.7963999999999997E-2</v>
      </c>
      <c r="P17">
        <v>0.13600899999999999</v>
      </c>
      <c r="Q17">
        <v>0.369896</v>
      </c>
    </row>
    <row r="18" spans="4:17" x14ac:dyDescent="0.3">
      <c r="D18" s="2" t="s">
        <v>30</v>
      </c>
      <c r="E18">
        <v>3.0899999999999998E-4</v>
      </c>
      <c r="F18">
        <v>3.9800000000000002E-4</v>
      </c>
      <c r="G18">
        <v>4.8700000000000002E-4</v>
      </c>
      <c r="H18">
        <v>1.224E-3</v>
      </c>
      <c r="I18">
        <v>1.3309999999999999E-3</v>
      </c>
      <c r="J18">
        <v>4.5700000000000003E-3</v>
      </c>
      <c r="K18">
        <v>4.5669999999999999E-3</v>
      </c>
      <c r="L18">
        <v>8.8800000000000007E-3</v>
      </c>
      <c r="M18">
        <v>1.7342E-2</v>
      </c>
      <c r="N18">
        <v>3.3932999999999998E-2</v>
      </c>
      <c r="O18">
        <v>0.10283100000000001</v>
      </c>
      <c r="P18">
        <v>0.135297</v>
      </c>
      <c r="Q18">
        <v>0.31649899999999997</v>
      </c>
    </row>
    <row r="19" spans="4:17" x14ac:dyDescent="0.3">
      <c r="D19" s="2" t="s">
        <v>2</v>
      </c>
      <c r="E19">
        <v>3.0899999999999998E-4</v>
      </c>
      <c r="F19">
        <v>3.3799999999999998E-4</v>
      </c>
      <c r="G19">
        <v>5.2599999999999999E-4</v>
      </c>
      <c r="H19">
        <v>7.9100000000000004E-4</v>
      </c>
      <c r="I19">
        <v>2.385E-3</v>
      </c>
      <c r="J19">
        <v>4.633E-3</v>
      </c>
      <c r="K19">
        <v>4.372E-3</v>
      </c>
      <c r="L19">
        <v>8.6110000000000006E-3</v>
      </c>
      <c r="M19">
        <v>1.6899000000000001E-2</v>
      </c>
      <c r="N19">
        <v>3.3529999999999997E-2</v>
      </c>
      <c r="O19">
        <v>6.7011000000000001E-2</v>
      </c>
      <c r="P19">
        <v>0.191306</v>
      </c>
      <c r="Q19">
        <v>0.26493100000000003</v>
      </c>
    </row>
    <row r="20" spans="4:17" x14ac:dyDescent="0.3">
      <c r="D20" s="2" t="s">
        <v>31</v>
      </c>
      <c r="E20">
        <v>2.8600000000000001E-4</v>
      </c>
      <c r="F20">
        <v>3.5599999999999998E-4</v>
      </c>
      <c r="G20">
        <v>4.8799999999999999E-4</v>
      </c>
      <c r="H20">
        <v>7.2800000000000002E-4</v>
      </c>
      <c r="I20">
        <v>3.199E-3</v>
      </c>
      <c r="J20">
        <v>4.1310000000000001E-3</v>
      </c>
      <c r="K20">
        <v>4.267E-3</v>
      </c>
      <c r="L20">
        <v>8.1880000000000008E-3</v>
      </c>
      <c r="M20">
        <v>1.6029000000000002E-2</v>
      </c>
      <c r="N20">
        <v>4.4278999999999999E-2</v>
      </c>
      <c r="O20">
        <v>6.3420000000000004E-2</v>
      </c>
      <c r="P20">
        <v>0.125891</v>
      </c>
      <c r="Q20">
        <v>0.25398599999999999</v>
      </c>
    </row>
    <row r="21" spans="4:17" x14ac:dyDescent="0.3">
      <c r="D21" s="2" t="s">
        <v>32</v>
      </c>
      <c r="E21">
        <v>2.7399999999999999E-4</v>
      </c>
      <c r="F21">
        <v>3.4099999999999999E-4</v>
      </c>
      <c r="G21">
        <v>4.4799999999999999E-4</v>
      </c>
      <c r="H21">
        <v>7.2900000000000005E-4</v>
      </c>
      <c r="I21">
        <v>2.313E-3</v>
      </c>
      <c r="J21">
        <v>3.8319999999999999E-3</v>
      </c>
      <c r="K21">
        <v>3.9890000000000004E-3</v>
      </c>
      <c r="L21">
        <v>8.0569999999999999E-3</v>
      </c>
      <c r="M21">
        <v>1.4893E-2</v>
      </c>
      <c r="N21">
        <v>4.6102999999999998E-2</v>
      </c>
      <c r="O21">
        <v>5.9979999999999999E-2</v>
      </c>
      <c r="P21">
        <v>0.178648</v>
      </c>
      <c r="Q21">
        <v>0.239569</v>
      </c>
    </row>
    <row r="22" spans="4:17" x14ac:dyDescent="0.3">
      <c r="D22" s="2" t="s">
        <v>33</v>
      </c>
      <c r="E22">
        <v>3.3E-4</v>
      </c>
      <c r="F22">
        <v>3.3100000000000002E-4</v>
      </c>
      <c r="G22">
        <v>4.4799999999999999E-4</v>
      </c>
      <c r="H22">
        <v>6.6600000000000003E-4</v>
      </c>
      <c r="I22">
        <v>3.9810000000000002E-3</v>
      </c>
      <c r="J22">
        <v>2.0240000000000002E-3</v>
      </c>
      <c r="K22">
        <v>3.6819999999999999E-3</v>
      </c>
      <c r="L22">
        <v>7.3429999999999997E-3</v>
      </c>
      <c r="M22">
        <v>1.4959999999999999E-2</v>
      </c>
      <c r="N22">
        <v>2.7888E-2</v>
      </c>
      <c r="O22">
        <v>7.1845000000000006E-2</v>
      </c>
      <c r="P22">
        <v>0.10917300000000001</v>
      </c>
      <c r="Q22">
        <v>0.218974</v>
      </c>
    </row>
    <row r="23" spans="4:17" x14ac:dyDescent="0.3">
      <c r="D23" s="2" t="s">
        <v>34</v>
      </c>
      <c r="E23">
        <v>2.52E-4</v>
      </c>
      <c r="F23">
        <v>3.2200000000000002E-4</v>
      </c>
      <c r="G23">
        <v>4.3300000000000001E-4</v>
      </c>
      <c r="H23">
        <v>6.0400000000000004E-4</v>
      </c>
      <c r="I23">
        <v>1.748E-3</v>
      </c>
      <c r="J23">
        <v>1.8489999999999999E-3</v>
      </c>
      <c r="K23">
        <v>3.421E-3</v>
      </c>
      <c r="L23">
        <v>6.4429999999999999E-3</v>
      </c>
      <c r="M23">
        <v>1.2749E-2</v>
      </c>
      <c r="N23">
        <v>2.4667000000000001E-2</v>
      </c>
      <c r="O23">
        <v>5.0292000000000003E-2</v>
      </c>
      <c r="P23">
        <v>0.136487</v>
      </c>
      <c r="Q23">
        <v>0.19803799999999999</v>
      </c>
    </row>
    <row r="24" spans="4:17" x14ac:dyDescent="0.3">
      <c r="D24" s="2" t="s">
        <v>35</v>
      </c>
      <c r="E24">
        <v>2.9799999999999998E-4</v>
      </c>
      <c r="F24">
        <v>2.9700000000000001E-4</v>
      </c>
      <c r="G24">
        <v>4.2700000000000002E-4</v>
      </c>
      <c r="H24">
        <v>5.8E-4</v>
      </c>
      <c r="I24">
        <v>1.6119999999999999E-3</v>
      </c>
      <c r="J24">
        <v>1.825E-3</v>
      </c>
      <c r="K24">
        <v>3.1979999999999999E-3</v>
      </c>
      <c r="L24">
        <v>5.914E-3</v>
      </c>
      <c r="M24">
        <v>1.1455E-2</v>
      </c>
      <c r="N24">
        <v>2.2622E-2</v>
      </c>
      <c r="O24">
        <v>4.4561000000000003E-2</v>
      </c>
      <c r="P24">
        <v>8.9166999999999996E-2</v>
      </c>
      <c r="Q24">
        <v>0.26397900000000002</v>
      </c>
    </row>
    <row r="25" spans="4:17" x14ac:dyDescent="0.3">
      <c r="D25" s="2" t="s">
        <v>36</v>
      </c>
      <c r="E25">
        <v>3.2200000000000002E-4</v>
      </c>
      <c r="F25">
        <v>4.7699999999999999E-4</v>
      </c>
      <c r="G25">
        <v>4.37E-4</v>
      </c>
      <c r="H25">
        <v>7.4299999999999995E-4</v>
      </c>
      <c r="I25">
        <v>2.1540000000000001E-3</v>
      </c>
      <c r="J25">
        <v>1.57E-3</v>
      </c>
      <c r="K25">
        <v>2.794E-3</v>
      </c>
      <c r="L25">
        <v>5.2249999999999996E-3</v>
      </c>
      <c r="M25">
        <v>1.0078999999999999E-2</v>
      </c>
      <c r="N25">
        <v>1.9907999999999999E-2</v>
      </c>
      <c r="O25">
        <v>3.9420999999999998E-2</v>
      </c>
      <c r="P25">
        <v>7.9760999999999999E-2</v>
      </c>
      <c r="Q25">
        <v>0.23386799999999999</v>
      </c>
    </row>
    <row r="26" spans="4:17" x14ac:dyDescent="0.3">
      <c r="D26" s="2" t="s">
        <v>37</v>
      </c>
      <c r="E26">
        <v>2.5399999999999999E-4</v>
      </c>
      <c r="F26">
        <v>3.4499999999999998E-4</v>
      </c>
      <c r="G26">
        <v>3.9300000000000001E-4</v>
      </c>
      <c r="H26">
        <v>5.9000000000000003E-4</v>
      </c>
      <c r="I26">
        <v>1.312E-3</v>
      </c>
      <c r="J26">
        <v>1.3929999999999999E-3</v>
      </c>
      <c r="K26">
        <v>2.4689999999999998E-3</v>
      </c>
      <c r="L26">
        <v>4.5380000000000004E-3</v>
      </c>
      <c r="M26">
        <v>8.8690000000000001E-3</v>
      </c>
      <c r="N26">
        <v>1.728E-2</v>
      </c>
      <c r="O26">
        <v>3.5019000000000002E-2</v>
      </c>
      <c r="P26">
        <v>6.837E-2</v>
      </c>
      <c r="Q26">
        <v>0.13714100000000001</v>
      </c>
    </row>
    <row r="27" spans="4:17" x14ac:dyDescent="0.3">
      <c r="D27" s="2" t="s">
        <v>38</v>
      </c>
      <c r="E27">
        <v>2.7999999999999998E-4</v>
      </c>
      <c r="F27">
        <v>2.8200000000000002E-4</v>
      </c>
      <c r="G27">
        <v>3.57E-4</v>
      </c>
      <c r="H27">
        <v>4.4999999999999999E-4</v>
      </c>
      <c r="I27">
        <v>1.619E-3</v>
      </c>
      <c r="J27">
        <v>1.3110000000000001E-3</v>
      </c>
      <c r="K27">
        <v>2.1059999999999998E-3</v>
      </c>
      <c r="L27">
        <v>3.9500000000000004E-3</v>
      </c>
      <c r="M27">
        <v>1.1825E-2</v>
      </c>
      <c r="N27">
        <v>1.4614E-2</v>
      </c>
      <c r="O27">
        <v>4.7030000000000002E-2</v>
      </c>
      <c r="P27">
        <v>5.7770000000000002E-2</v>
      </c>
      <c r="Q27">
        <v>0.115549</v>
      </c>
    </row>
    <row r="28" spans="4:17" x14ac:dyDescent="0.3">
      <c r="D28" s="2" t="s">
        <v>39</v>
      </c>
      <c r="E28">
        <v>2.6699999999999998E-4</v>
      </c>
      <c r="F28">
        <v>2.7700000000000001E-4</v>
      </c>
      <c r="G28">
        <v>3.9100000000000002E-4</v>
      </c>
      <c r="H28">
        <v>4.2900000000000002E-4</v>
      </c>
      <c r="I28">
        <v>8.8800000000000001E-4</v>
      </c>
      <c r="J28">
        <v>1.109E-3</v>
      </c>
      <c r="K28">
        <v>1.8320000000000001E-3</v>
      </c>
      <c r="L28">
        <v>3.3319999999999999E-3</v>
      </c>
      <c r="M28">
        <v>1.4104999999999999E-2</v>
      </c>
      <c r="N28">
        <v>1.2017E-2</v>
      </c>
      <c r="O28">
        <v>2.3878E-2</v>
      </c>
      <c r="P28">
        <v>7.3523000000000005E-2</v>
      </c>
      <c r="Q28">
        <v>9.3821000000000002E-2</v>
      </c>
    </row>
    <row r="29" spans="4:17" x14ac:dyDescent="0.3">
      <c r="D29" s="2" t="s">
        <v>40</v>
      </c>
      <c r="E29">
        <v>2.3599999999999999E-4</v>
      </c>
      <c r="F29">
        <v>2.5500000000000002E-4</v>
      </c>
      <c r="G29">
        <v>3.0200000000000002E-4</v>
      </c>
      <c r="H29">
        <v>3.8200000000000002E-4</v>
      </c>
      <c r="I29">
        <v>8.25E-4</v>
      </c>
      <c r="J29">
        <v>9.8400000000000007E-4</v>
      </c>
      <c r="K29">
        <v>1.549E-3</v>
      </c>
      <c r="L29">
        <v>2.7720000000000002E-3</v>
      </c>
      <c r="M29">
        <v>9.0489999999999998E-3</v>
      </c>
      <c r="N29">
        <v>1.4184E-2</v>
      </c>
      <c r="O29">
        <v>1.8682000000000001E-2</v>
      </c>
      <c r="P29">
        <v>3.6697E-2</v>
      </c>
      <c r="Q29">
        <v>7.3422000000000001E-2</v>
      </c>
    </row>
    <row r="30" spans="4:17" x14ac:dyDescent="0.3">
      <c r="D30" s="2" t="s">
        <v>41</v>
      </c>
      <c r="E30">
        <v>4.9299999999999995E-4</v>
      </c>
      <c r="F30">
        <v>2.5599999999999999E-4</v>
      </c>
      <c r="G30">
        <v>3.3199999999999999E-4</v>
      </c>
      <c r="H30">
        <v>3.3799999999999998E-4</v>
      </c>
      <c r="I30">
        <v>6.1300000000000005E-4</v>
      </c>
      <c r="J30">
        <v>7.4399999999999998E-4</v>
      </c>
      <c r="K30">
        <v>1.175E-3</v>
      </c>
      <c r="L30">
        <v>2.0860000000000002E-3</v>
      </c>
      <c r="M30">
        <v>6.2469999999999999E-3</v>
      </c>
      <c r="N30">
        <v>1.4674E-2</v>
      </c>
      <c r="O30">
        <v>1.4683E-2</v>
      </c>
      <c r="P30">
        <v>2.6901000000000001E-2</v>
      </c>
      <c r="Q30">
        <v>8.1644999999999995E-2</v>
      </c>
    </row>
    <row r="31" spans="4:17" x14ac:dyDescent="0.3">
      <c r="D31" s="2" t="s">
        <v>1</v>
      </c>
      <c r="E31" s="1">
        <f>AVERAGE(E5:E30)</f>
        <v>3.5130769230769238E-4</v>
      </c>
      <c r="F31" s="1">
        <f t="shared" ref="F31" si="0">AVERAGE(F5:F30)</f>
        <v>3.3507692307692297E-4</v>
      </c>
      <c r="G31" s="1">
        <f t="shared" ref="G31" si="1">AVERAGE(G5:G30)</f>
        <v>4.286153846153846E-4</v>
      </c>
      <c r="H31" s="1">
        <f t="shared" ref="H31" si="2">AVERAGE(H5:H30)</f>
        <v>6.3338461538461552E-4</v>
      </c>
      <c r="I31" s="1">
        <f t="shared" ref="I31" si="3">AVERAGE(I5:I30)</f>
        <v>1.4302692307692311E-3</v>
      </c>
      <c r="J31" s="1">
        <f t="shared" ref="J31" si="4">AVERAGE(J5:J30)</f>
        <v>2.7954230769230769E-3</v>
      </c>
      <c r="K31" s="1">
        <f t="shared" ref="K31" si="5">AVERAGE(K5:K30)</f>
        <v>3.1978461538461535E-3</v>
      </c>
      <c r="L31" s="1">
        <f t="shared" ref="L31" si="6">AVERAGE(L5:L30)</f>
        <v>7.9416153846153855E-3</v>
      </c>
      <c r="M31" s="1">
        <f t="shared" ref="M31" si="7">AVERAGE(M5:M30)</f>
        <v>1.3533653846153841E-2</v>
      </c>
      <c r="N31" s="1">
        <f t="shared" ref="N31" si="8">AVERAGE(N5:N30)</f>
        <v>2.5820423076923078E-2</v>
      </c>
      <c r="O31" s="1">
        <f t="shared" ref="O31" si="9">AVERAGE(O5:O30)</f>
        <v>5.0523846153846162E-2</v>
      </c>
      <c r="P31" s="1">
        <f t="shared" ref="P31" si="10">AVERAGE(P5:P30)</f>
        <v>0.10244099999999998</v>
      </c>
      <c r="Q31" s="1">
        <f>AVERAGE(Q5:Q30)</f>
        <v>0.20473388461538461</v>
      </c>
    </row>
    <row r="33" spans="4:17" ht="18" x14ac:dyDescent="0.35">
      <c r="D33" s="5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7"/>
    </row>
    <row r="34" spans="4:17" x14ac:dyDescent="0.3">
      <c r="D34" s="2" t="s">
        <v>16</v>
      </c>
      <c r="E34" s="2" t="s">
        <v>12</v>
      </c>
      <c r="F34" s="2" t="s">
        <v>13</v>
      </c>
      <c r="G34" s="2" t="s">
        <v>14</v>
      </c>
      <c r="H34" s="2" t="s">
        <v>15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9</v>
      </c>
      <c r="O34" s="2" t="s">
        <v>10</v>
      </c>
      <c r="P34" s="2" t="s">
        <v>11</v>
      </c>
      <c r="Q34" s="2" t="s">
        <v>93</v>
      </c>
    </row>
    <row r="35" spans="4:17" x14ac:dyDescent="0.3">
      <c r="D35" s="2" t="s">
        <v>17</v>
      </c>
      <c r="E35">
        <v>2.52E-4</v>
      </c>
      <c r="F35">
        <v>1.85E-4</v>
      </c>
      <c r="G35">
        <v>2.7500000000000002E-4</v>
      </c>
      <c r="H35">
        <v>5.31E-4</v>
      </c>
      <c r="I35">
        <v>1.052E-3</v>
      </c>
      <c r="J35">
        <v>2.189E-3</v>
      </c>
      <c r="K35">
        <v>4.0530000000000002E-3</v>
      </c>
      <c r="L35">
        <v>8.0929999999999995E-3</v>
      </c>
      <c r="M35">
        <v>1.5869999999999999E-2</v>
      </c>
      <c r="N35">
        <v>3.1431000000000001E-2</v>
      </c>
      <c r="O35">
        <v>6.2959000000000001E-2</v>
      </c>
      <c r="P35">
        <v>0.125834</v>
      </c>
      <c r="Q35">
        <v>0.156088</v>
      </c>
    </row>
    <row r="36" spans="4:17" x14ac:dyDescent="0.3">
      <c r="D36" s="2" t="s">
        <v>18</v>
      </c>
      <c r="E36">
        <v>2.5300000000000002E-4</v>
      </c>
      <c r="F36">
        <v>2.1100000000000001E-4</v>
      </c>
      <c r="G36">
        <v>3.6699999999999998E-4</v>
      </c>
      <c r="H36">
        <v>7.27E-4</v>
      </c>
      <c r="I36">
        <v>1.459E-3</v>
      </c>
      <c r="J36">
        <v>2.8189999999999999E-3</v>
      </c>
      <c r="K36">
        <v>5.4980000000000003E-3</v>
      </c>
      <c r="L36">
        <v>1.0846E-2</v>
      </c>
      <c r="M36">
        <v>2.1267999999999999E-2</v>
      </c>
      <c r="N36">
        <v>4.2259999999999999E-2</v>
      </c>
      <c r="O36">
        <v>8.7350999999999998E-2</v>
      </c>
      <c r="P36">
        <v>0.16894300000000001</v>
      </c>
      <c r="Q36">
        <v>0.22677800000000001</v>
      </c>
    </row>
    <row r="37" spans="4:17" x14ac:dyDescent="0.3">
      <c r="D37" s="2" t="s">
        <v>19</v>
      </c>
      <c r="E37">
        <v>1.9799999999999999E-4</v>
      </c>
      <c r="F37">
        <v>2.3499999999999999E-4</v>
      </c>
      <c r="G37">
        <v>4.7600000000000002E-4</v>
      </c>
      <c r="H37">
        <v>8.7399999999999999E-4</v>
      </c>
      <c r="I37">
        <v>1.774E-3</v>
      </c>
      <c r="J37">
        <v>3.5430000000000001E-3</v>
      </c>
      <c r="K37">
        <v>6.7600000000000004E-3</v>
      </c>
      <c r="L37">
        <v>1.3391999999999999E-2</v>
      </c>
      <c r="M37">
        <v>2.6637000000000001E-2</v>
      </c>
      <c r="N37">
        <v>5.2786E-2</v>
      </c>
      <c r="O37">
        <v>0.105254</v>
      </c>
      <c r="P37">
        <v>0.21143999999999999</v>
      </c>
      <c r="Q37">
        <v>0.29716799999999999</v>
      </c>
    </row>
    <row r="38" spans="4:17" x14ac:dyDescent="0.3">
      <c r="D38" s="2" t="s">
        <v>20</v>
      </c>
      <c r="E38">
        <v>1.8900000000000001E-4</v>
      </c>
      <c r="F38">
        <v>2.8899999999999998E-4</v>
      </c>
      <c r="G38">
        <v>5.4500000000000002E-4</v>
      </c>
      <c r="H38">
        <v>1.073E-3</v>
      </c>
      <c r="I38">
        <v>2.2030000000000001E-3</v>
      </c>
      <c r="J38">
        <v>4.1469999999999996E-3</v>
      </c>
      <c r="K38">
        <v>8.3750000000000005E-3</v>
      </c>
      <c r="L38">
        <v>1.6222E-2</v>
      </c>
      <c r="M38">
        <v>3.1904000000000002E-2</v>
      </c>
      <c r="N38">
        <v>6.3801999999999998E-2</v>
      </c>
      <c r="O38">
        <v>0.12915099999999999</v>
      </c>
      <c r="P38">
        <v>0.25456600000000001</v>
      </c>
      <c r="Q38">
        <v>0.38333</v>
      </c>
    </row>
    <row r="39" spans="4:17" x14ac:dyDescent="0.3">
      <c r="D39" s="2" t="s">
        <v>21</v>
      </c>
      <c r="E39">
        <v>1.8200000000000001E-4</v>
      </c>
      <c r="F39">
        <v>3.3599999999999998E-4</v>
      </c>
      <c r="G39">
        <v>6.4499999999999996E-4</v>
      </c>
      <c r="H39">
        <v>1.3259999999999999E-3</v>
      </c>
      <c r="I39">
        <v>2.545E-3</v>
      </c>
      <c r="J39">
        <v>4.8310000000000002E-3</v>
      </c>
      <c r="K39">
        <v>9.9249999999999998E-3</v>
      </c>
      <c r="L39">
        <v>1.9014E-2</v>
      </c>
      <c r="M39">
        <v>3.7935000000000003E-2</v>
      </c>
      <c r="N39">
        <v>7.6793E-2</v>
      </c>
      <c r="O39">
        <v>0.15284500000000001</v>
      </c>
      <c r="P39">
        <v>0.30068400000000001</v>
      </c>
      <c r="Q39">
        <v>0.45549099999999998</v>
      </c>
    </row>
    <row r="40" spans="4:17" x14ac:dyDescent="0.3">
      <c r="D40" s="2" t="s">
        <v>22</v>
      </c>
      <c r="E40">
        <v>1.9900000000000001E-4</v>
      </c>
      <c r="F40">
        <v>3.8299999999999999E-4</v>
      </c>
      <c r="G40">
        <v>7.54E-4</v>
      </c>
      <c r="H40">
        <v>1.5499999999999999E-3</v>
      </c>
      <c r="I40">
        <v>3.0300000000000001E-3</v>
      </c>
      <c r="J40">
        <v>5.594E-3</v>
      </c>
      <c r="K40">
        <v>1.1228E-2</v>
      </c>
      <c r="L40">
        <v>2.1902000000000001E-2</v>
      </c>
      <c r="M40">
        <v>4.3728000000000003E-2</v>
      </c>
      <c r="N40">
        <v>8.8247000000000006E-2</v>
      </c>
      <c r="O40">
        <v>0.17346400000000001</v>
      </c>
      <c r="P40">
        <v>0.34998000000000001</v>
      </c>
      <c r="Q40">
        <v>0.47524899999999998</v>
      </c>
    </row>
    <row r="41" spans="4:17" x14ac:dyDescent="0.3">
      <c r="D41" s="2" t="s">
        <v>23</v>
      </c>
      <c r="E41">
        <v>2.32E-4</v>
      </c>
      <c r="F41">
        <v>4.2400000000000001E-4</v>
      </c>
      <c r="G41">
        <v>8.6799999999999996E-4</v>
      </c>
      <c r="H41">
        <v>1.637E-3</v>
      </c>
      <c r="I41">
        <v>3.3289999999999999E-3</v>
      </c>
      <c r="J41">
        <v>6.2040000000000003E-3</v>
      </c>
      <c r="K41">
        <v>1.2744999999999999E-2</v>
      </c>
      <c r="L41">
        <v>2.5021999999999999E-2</v>
      </c>
      <c r="M41">
        <v>5.0403000000000003E-2</v>
      </c>
      <c r="N41">
        <v>9.8652000000000004E-2</v>
      </c>
      <c r="O41">
        <v>0.195909</v>
      </c>
      <c r="P41">
        <v>0.39360099999999998</v>
      </c>
      <c r="Q41">
        <v>0.54074100000000003</v>
      </c>
    </row>
    <row r="42" spans="4:17" x14ac:dyDescent="0.3">
      <c r="D42" s="2" t="s">
        <v>24</v>
      </c>
      <c r="E42">
        <v>2.6499999999999999E-4</v>
      </c>
      <c r="F42">
        <v>4.8500000000000003E-4</v>
      </c>
      <c r="G42">
        <v>9.2900000000000003E-4</v>
      </c>
      <c r="H42">
        <v>1.921E-3</v>
      </c>
      <c r="I42">
        <v>3.5209999999999998E-3</v>
      </c>
      <c r="J42">
        <v>7.1089999999999999E-3</v>
      </c>
      <c r="K42">
        <v>1.3782000000000001E-2</v>
      </c>
      <c r="L42">
        <v>2.7200999999999999E-2</v>
      </c>
      <c r="M42">
        <v>5.5596E-2</v>
      </c>
      <c r="N42">
        <v>0.108353</v>
      </c>
      <c r="O42">
        <v>0.22123599999999999</v>
      </c>
      <c r="P42">
        <v>0.433477</v>
      </c>
      <c r="Q42">
        <v>0.587252</v>
      </c>
    </row>
    <row r="43" spans="4:17" x14ac:dyDescent="0.3">
      <c r="D43" s="2" t="s">
        <v>25</v>
      </c>
      <c r="E43">
        <v>2.6600000000000001E-4</v>
      </c>
      <c r="F43">
        <v>5.1800000000000001E-4</v>
      </c>
      <c r="G43">
        <v>9.8799999999999995E-4</v>
      </c>
      <c r="H43">
        <v>2.0140000000000002E-3</v>
      </c>
      <c r="I43">
        <v>3.8909999999999999E-3</v>
      </c>
      <c r="J43">
        <v>7.6049999999999998E-3</v>
      </c>
      <c r="K43">
        <v>1.4987E-2</v>
      </c>
      <c r="L43">
        <v>2.9439E-2</v>
      </c>
      <c r="M43">
        <v>5.9151000000000002E-2</v>
      </c>
      <c r="N43">
        <v>0.116164</v>
      </c>
      <c r="O43">
        <v>0.234343</v>
      </c>
      <c r="P43">
        <v>0.46981299999999998</v>
      </c>
      <c r="Q43">
        <v>0.63607400000000003</v>
      </c>
    </row>
    <row r="44" spans="4:17" x14ac:dyDescent="0.3">
      <c r="D44" s="2" t="s">
        <v>26</v>
      </c>
      <c r="E44">
        <v>2.9599999999999998E-4</v>
      </c>
      <c r="F44">
        <v>5.3700000000000004E-4</v>
      </c>
      <c r="G44">
        <v>1.0579999999999999E-3</v>
      </c>
      <c r="H44">
        <v>2.0370000000000002E-3</v>
      </c>
      <c r="I44">
        <v>4.0559999999999997E-3</v>
      </c>
      <c r="J44">
        <v>7.927E-3</v>
      </c>
      <c r="K44">
        <v>1.5727999999999999E-2</v>
      </c>
      <c r="L44">
        <v>3.1201E-2</v>
      </c>
      <c r="M44">
        <v>6.1879999999999998E-2</v>
      </c>
      <c r="N44">
        <v>0.123406</v>
      </c>
      <c r="O44">
        <v>0.24495800000000001</v>
      </c>
      <c r="P44">
        <v>0.54355399999999998</v>
      </c>
      <c r="Q44">
        <v>0.69734099999999999</v>
      </c>
    </row>
    <row r="45" spans="4:17" x14ac:dyDescent="0.3">
      <c r="D45" s="2" t="s">
        <v>27</v>
      </c>
      <c r="E45">
        <v>2.8299999999999999E-4</v>
      </c>
      <c r="F45">
        <v>5.7300000000000005E-4</v>
      </c>
      <c r="G45">
        <v>1.1540000000000001E-3</v>
      </c>
      <c r="H45">
        <v>2.1099999999999999E-3</v>
      </c>
      <c r="I45">
        <v>4.235E-3</v>
      </c>
      <c r="J45">
        <v>8.541E-3</v>
      </c>
      <c r="K45">
        <v>1.6802999999999998E-2</v>
      </c>
      <c r="L45">
        <v>3.2384999999999997E-2</v>
      </c>
      <c r="M45">
        <v>6.4271999999999996E-2</v>
      </c>
      <c r="N45">
        <v>0.12899099999999999</v>
      </c>
      <c r="O45">
        <v>0.25528000000000001</v>
      </c>
      <c r="P45">
        <v>0.51308299999999996</v>
      </c>
      <c r="Q45">
        <v>0.73729800000000001</v>
      </c>
    </row>
    <row r="46" spans="4:17" x14ac:dyDescent="0.3">
      <c r="D46" s="2" t="s">
        <v>28</v>
      </c>
      <c r="E46">
        <v>3.1E-4</v>
      </c>
      <c r="F46">
        <v>5.7899999999999998E-4</v>
      </c>
      <c r="G46">
        <v>1.108E-3</v>
      </c>
      <c r="H46">
        <v>2.1689999999999999E-3</v>
      </c>
      <c r="I46">
        <v>4.2550000000000001E-3</v>
      </c>
      <c r="J46">
        <v>8.4340000000000005E-3</v>
      </c>
      <c r="K46">
        <v>1.653E-2</v>
      </c>
      <c r="L46">
        <v>3.3550000000000003E-2</v>
      </c>
      <c r="M46">
        <v>6.5559000000000006E-2</v>
      </c>
      <c r="N46">
        <v>0.13306399999999999</v>
      </c>
      <c r="O46">
        <v>0.26297199999999998</v>
      </c>
      <c r="P46">
        <v>0.52651400000000004</v>
      </c>
      <c r="Q46">
        <v>0.76763099999999995</v>
      </c>
    </row>
    <row r="47" spans="4:17" x14ac:dyDescent="0.3">
      <c r="D47" s="2" t="s">
        <v>29</v>
      </c>
      <c r="E47">
        <v>3.0800000000000001E-4</v>
      </c>
      <c r="F47">
        <v>5.6599999999999999E-4</v>
      </c>
      <c r="G47">
        <v>1.103E-3</v>
      </c>
      <c r="H47">
        <v>2.2369999999999998E-3</v>
      </c>
      <c r="I47">
        <v>4.3470000000000002E-3</v>
      </c>
      <c r="J47">
        <v>8.3649999999999992E-3</v>
      </c>
      <c r="K47">
        <v>1.6695999999999999E-2</v>
      </c>
      <c r="L47">
        <v>3.4077000000000003E-2</v>
      </c>
      <c r="M47">
        <v>6.5978999999999996E-2</v>
      </c>
      <c r="N47">
        <v>0.13128799999999999</v>
      </c>
      <c r="O47">
        <v>0.26337699999999997</v>
      </c>
      <c r="P47">
        <v>0.524003</v>
      </c>
      <c r="Q47">
        <v>0.78548099999999998</v>
      </c>
    </row>
    <row r="48" spans="4:17" x14ac:dyDescent="0.3">
      <c r="D48" s="2" t="s">
        <v>30</v>
      </c>
      <c r="E48">
        <v>2.8699999999999998E-4</v>
      </c>
      <c r="F48">
        <v>5.7399999999999997E-4</v>
      </c>
      <c r="G48">
        <v>1.0939999999999999E-3</v>
      </c>
      <c r="H48">
        <v>2.1429999999999999E-3</v>
      </c>
      <c r="I48">
        <v>4.3779999999999999E-3</v>
      </c>
      <c r="J48">
        <v>8.3160000000000005E-3</v>
      </c>
      <c r="K48">
        <v>1.6544E-2</v>
      </c>
      <c r="L48">
        <v>3.3619999999999997E-2</v>
      </c>
      <c r="M48">
        <v>6.5503000000000006E-2</v>
      </c>
      <c r="N48">
        <v>0.13081400000000001</v>
      </c>
      <c r="O48">
        <v>0.261519</v>
      </c>
      <c r="P48">
        <v>0.52294799999999997</v>
      </c>
      <c r="Q48">
        <v>0.84622600000000003</v>
      </c>
    </row>
    <row r="49" spans="4:17" x14ac:dyDescent="0.3">
      <c r="D49" s="2" t="s">
        <v>2</v>
      </c>
      <c r="E49">
        <v>2.7999999999999998E-4</v>
      </c>
      <c r="F49">
        <v>5.6499999999999996E-4</v>
      </c>
      <c r="G49">
        <v>1.0679999999999999E-3</v>
      </c>
      <c r="H49">
        <v>2.1949999999999999E-3</v>
      </c>
      <c r="I49">
        <v>4.2849999999999997E-3</v>
      </c>
      <c r="J49">
        <v>8.3099999999999997E-3</v>
      </c>
      <c r="K49">
        <v>1.6168999999999999E-2</v>
      </c>
      <c r="L49">
        <v>3.3562000000000002E-2</v>
      </c>
      <c r="M49">
        <v>6.4253000000000005E-2</v>
      </c>
      <c r="N49">
        <v>0.12831699999999999</v>
      </c>
      <c r="O49">
        <v>0.26259300000000002</v>
      </c>
      <c r="P49">
        <v>0.51894099999999999</v>
      </c>
      <c r="Q49">
        <v>0.79524300000000003</v>
      </c>
    </row>
    <row r="50" spans="4:17" x14ac:dyDescent="0.3">
      <c r="D50" s="2" t="s">
        <v>31</v>
      </c>
      <c r="E50">
        <v>2.7700000000000001E-4</v>
      </c>
      <c r="F50">
        <v>5.5900000000000004E-4</v>
      </c>
      <c r="G50">
        <v>1.0690000000000001E-3</v>
      </c>
      <c r="H50">
        <v>2.1099999999999999E-3</v>
      </c>
      <c r="I50">
        <v>4.1070000000000004E-3</v>
      </c>
      <c r="J50">
        <v>8.0210000000000004E-3</v>
      </c>
      <c r="K50">
        <v>1.5786999999999999E-2</v>
      </c>
      <c r="L50">
        <v>3.1419999999999997E-2</v>
      </c>
      <c r="M50">
        <v>6.1740999999999997E-2</v>
      </c>
      <c r="N50">
        <v>0.124054</v>
      </c>
      <c r="O50">
        <v>0.24796199999999999</v>
      </c>
      <c r="P50">
        <v>0.49657299999999999</v>
      </c>
      <c r="Q50">
        <v>0.79722599999999999</v>
      </c>
    </row>
    <row r="51" spans="4:17" x14ac:dyDescent="0.3">
      <c r="D51" s="2" t="s">
        <v>32</v>
      </c>
      <c r="E51">
        <v>2.7500000000000002E-4</v>
      </c>
      <c r="F51">
        <v>5.2700000000000002E-4</v>
      </c>
      <c r="G51">
        <v>1.0709999999999999E-3</v>
      </c>
      <c r="H51">
        <v>1.9910000000000001E-3</v>
      </c>
      <c r="I51">
        <v>3.8409999999999998E-3</v>
      </c>
      <c r="J51">
        <v>7.6759999999999997E-3</v>
      </c>
      <c r="K51">
        <v>1.5003000000000001E-2</v>
      </c>
      <c r="L51">
        <v>2.9648000000000001E-2</v>
      </c>
      <c r="M51">
        <v>5.8816E-2</v>
      </c>
      <c r="N51">
        <v>0.11688900000000001</v>
      </c>
      <c r="O51">
        <v>0.234879</v>
      </c>
      <c r="P51">
        <v>0.47837600000000002</v>
      </c>
      <c r="Q51">
        <v>0.80369100000000004</v>
      </c>
    </row>
    <row r="52" spans="4:17" x14ac:dyDescent="0.3">
      <c r="D52" s="2" t="s">
        <v>33</v>
      </c>
      <c r="E52">
        <v>2.5099999999999998E-4</v>
      </c>
      <c r="F52">
        <v>5.0000000000000001E-4</v>
      </c>
      <c r="G52">
        <v>9.2400000000000002E-4</v>
      </c>
      <c r="H52">
        <v>1.8910000000000001E-3</v>
      </c>
      <c r="I52">
        <v>3.5839999999999999E-3</v>
      </c>
      <c r="J52">
        <v>7.0660000000000002E-3</v>
      </c>
      <c r="K52">
        <v>1.3769E-2</v>
      </c>
      <c r="L52">
        <v>2.7449000000000001E-2</v>
      </c>
      <c r="M52">
        <v>5.4788999999999997E-2</v>
      </c>
      <c r="N52">
        <v>0.110724</v>
      </c>
      <c r="O52">
        <v>0.21982099999999999</v>
      </c>
      <c r="P52">
        <v>0.43548599999999998</v>
      </c>
      <c r="Q52">
        <v>0.79343600000000003</v>
      </c>
    </row>
    <row r="53" spans="4:17" x14ac:dyDescent="0.3">
      <c r="D53" s="2" t="s">
        <v>34</v>
      </c>
      <c r="E53">
        <v>2.5000000000000001E-4</v>
      </c>
      <c r="F53">
        <v>4.4000000000000002E-4</v>
      </c>
      <c r="G53">
        <v>8.2700000000000004E-4</v>
      </c>
      <c r="H53">
        <v>1.7440000000000001E-3</v>
      </c>
      <c r="I53">
        <v>3.3170000000000001E-3</v>
      </c>
      <c r="J53">
        <v>6.3920000000000001E-3</v>
      </c>
      <c r="K53">
        <v>1.2779E-2</v>
      </c>
      <c r="L53">
        <v>2.4809999999999999E-2</v>
      </c>
      <c r="M53">
        <v>5.0050999999999998E-2</v>
      </c>
      <c r="N53">
        <v>0.101267</v>
      </c>
      <c r="O53">
        <v>0.19730600000000001</v>
      </c>
      <c r="P53">
        <v>0.400227</v>
      </c>
      <c r="Q53">
        <v>0.73562000000000005</v>
      </c>
    </row>
    <row r="54" spans="4:17" x14ac:dyDescent="0.3">
      <c r="D54" s="2" t="s">
        <v>35</v>
      </c>
      <c r="E54">
        <v>1.9699999999999999E-4</v>
      </c>
      <c r="F54">
        <v>3.97E-4</v>
      </c>
      <c r="G54">
        <v>7.45E-4</v>
      </c>
      <c r="H54">
        <v>1.544E-3</v>
      </c>
      <c r="I54">
        <v>2.9880000000000002E-3</v>
      </c>
      <c r="J54">
        <v>5.927E-3</v>
      </c>
      <c r="K54">
        <v>1.1449000000000001E-2</v>
      </c>
      <c r="L54">
        <v>2.2419000000000001E-2</v>
      </c>
      <c r="M54">
        <v>4.5038000000000002E-2</v>
      </c>
      <c r="N54">
        <v>8.8016999999999998E-2</v>
      </c>
      <c r="O54">
        <v>0.17736099999999999</v>
      </c>
      <c r="P54">
        <v>0.35853200000000002</v>
      </c>
      <c r="Q54">
        <v>0.81851499999999999</v>
      </c>
    </row>
    <row r="55" spans="4:17" x14ac:dyDescent="0.3">
      <c r="D55" s="2" t="s">
        <v>36</v>
      </c>
      <c r="E55">
        <v>2.03E-4</v>
      </c>
      <c r="F55">
        <v>3.4699999999999998E-4</v>
      </c>
      <c r="G55">
        <v>6.6299999999999996E-4</v>
      </c>
      <c r="H55">
        <v>1.2800000000000001E-3</v>
      </c>
      <c r="I55">
        <v>2.5920000000000001E-3</v>
      </c>
      <c r="J55">
        <v>5.1180000000000002E-3</v>
      </c>
      <c r="K55">
        <v>1.0041E-2</v>
      </c>
      <c r="L55">
        <v>1.9772000000000001E-2</v>
      </c>
      <c r="M55">
        <v>3.9934999999999998E-2</v>
      </c>
      <c r="N55">
        <v>7.8233999999999998E-2</v>
      </c>
      <c r="O55">
        <v>0.15603700000000001</v>
      </c>
      <c r="P55">
        <v>0.31135800000000002</v>
      </c>
      <c r="Q55">
        <v>0.85481399999999996</v>
      </c>
    </row>
    <row r="56" spans="4:17" x14ac:dyDescent="0.3">
      <c r="D56" s="2" t="s">
        <v>37</v>
      </c>
      <c r="E56">
        <v>1.7899999999999999E-4</v>
      </c>
      <c r="F56">
        <v>3.1199999999999999E-4</v>
      </c>
      <c r="G56">
        <v>5.7700000000000004E-4</v>
      </c>
      <c r="H56">
        <v>1.17E-3</v>
      </c>
      <c r="I56">
        <v>2.2260000000000001E-3</v>
      </c>
      <c r="J56">
        <v>4.3750000000000004E-3</v>
      </c>
      <c r="K56">
        <v>8.5699999999999995E-3</v>
      </c>
      <c r="L56">
        <v>1.763E-2</v>
      </c>
      <c r="M56">
        <v>3.4759999999999999E-2</v>
      </c>
      <c r="N56">
        <v>6.7581000000000002E-2</v>
      </c>
      <c r="O56">
        <v>0.13736200000000001</v>
      </c>
      <c r="P56">
        <v>0.26835300000000001</v>
      </c>
      <c r="Q56">
        <v>0.82335700000000001</v>
      </c>
    </row>
    <row r="57" spans="4:17" x14ac:dyDescent="0.3">
      <c r="D57" s="2" t="s">
        <v>38</v>
      </c>
      <c r="E57">
        <v>1.8000000000000001E-4</v>
      </c>
      <c r="F57">
        <v>2.63E-4</v>
      </c>
      <c r="G57">
        <v>4.7600000000000002E-4</v>
      </c>
      <c r="H57">
        <v>9.7000000000000005E-4</v>
      </c>
      <c r="I57">
        <v>1.9970000000000001E-3</v>
      </c>
      <c r="J57">
        <v>3.7460000000000002E-3</v>
      </c>
      <c r="K57">
        <v>7.2399999999999999E-3</v>
      </c>
      <c r="L57">
        <v>1.4367E-2</v>
      </c>
      <c r="M57">
        <v>2.9645000000000001E-2</v>
      </c>
      <c r="N57">
        <v>5.7065999999999999E-2</v>
      </c>
      <c r="O57">
        <v>0.113467</v>
      </c>
      <c r="P57">
        <v>0.228522</v>
      </c>
      <c r="Q57">
        <v>0.930311</v>
      </c>
    </row>
    <row r="58" spans="4:17" x14ac:dyDescent="0.3">
      <c r="D58" s="2" t="s">
        <v>39</v>
      </c>
      <c r="E58">
        <v>1.9599999999999999E-4</v>
      </c>
      <c r="F58">
        <v>2.12E-4</v>
      </c>
      <c r="G58">
        <v>3.9100000000000002E-4</v>
      </c>
      <c r="H58">
        <v>7.7300000000000003E-4</v>
      </c>
      <c r="I58">
        <v>1.554E-3</v>
      </c>
      <c r="J58">
        <v>3.0560000000000001E-3</v>
      </c>
      <c r="K58">
        <v>5.9769999999999997E-3</v>
      </c>
      <c r="L58">
        <v>1.1899E-2</v>
      </c>
      <c r="M58">
        <v>2.3503E-2</v>
      </c>
      <c r="N58">
        <v>4.7086000000000003E-2</v>
      </c>
      <c r="O58">
        <v>9.3829999999999997E-2</v>
      </c>
      <c r="P58">
        <v>0.18620900000000001</v>
      </c>
      <c r="Q58">
        <v>0.97601800000000005</v>
      </c>
    </row>
    <row r="59" spans="4:17" x14ac:dyDescent="0.3">
      <c r="D59" s="2" t="s">
        <v>40</v>
      </c>
      <c r="E59">
        <v>1.8599999999999999E-4</v>
      </c>
      <c r="F59">
        <v>1.9100000000000001E-4</v>
      </c>
      <c r="G59">
        <v>3.2400000000000001E-4</v>
      </c>
      <c r="H59">
        <v>6.3000000000000003E-4</v>
      </c>
      <c r="I59">
        <v>1.25E-3</v>
      </c>
      <c r="J59">
        <v>2.4689999999999998E-3</v>
      </c>
      <c r="K59">
        <v>4.9059999999999998E-3</v>
      </c>
      <c r="L59">
        <v>9.5440000000000004E-3</v>
      </c>
      <c r="M59">
        <v>1.8737E-2</v>
      </c>
      <c r="N59">
        <v>3.7532000000000003E-2</v>
      </c>
      <c r="O59">
        <v>7.4798000000000003E-2</v>
      </c>
      <c r="P59">
        <v>0.14915700000000001</v>
      </c>
      <c r="Q59">
        <v>1.0219990000000001</v>
      </c>
    </row>
    <row r="60" spans="4:17" x14ac:dyDescent="0.3">
      <c r="D60" s="2" t="s">
        <v>41</v>
      </c>
      <c r="E60">
        <v>2.04E-4</v>
      </c>
      <c r="F60">
        <v>1.95E-4</v>
      </c>
      <c r="G60">
        <v>2.5799999999999998E-4</v>
      </c>
      <c r="H60">
        <v>5.8299999999999997E-4</v>
      </c>
      <c r="I60">
        <v>9.68E-4</v>
      </c>
      <c r="J60">
        <v>1.897E-3</v>
      </c>
      <c r="K60">
        <v>3.7200000000000002E-3</v>
      </c>
      <c r="L60">
        <v>7.3000000000000001E-3</v>
      </c>
      <c r="M60">
        <v>1.4631999999999999E-2</v>
      </c>
      <c r="N60">
        <v>2.9401E-2</v>
      </c>
      <c r="O60">
        <v>5.7763000000000002E-2</v>
      </c>
      <c r="P60">
        <v>0.115437</v>
      </c>
      <c r="Q60">
        <v>1.1544049999999999</v>
      </c>
    </row>
    <row r="61" spans="4:17" x14ac:dyDescent="0.3">
      <c r="D61" s="2" t="s">
        <v>1</v>
      </c>
      <c r="E61" s="1">
        <f>AVERAGE(E35:E60)</f>
        <v>2.3838461538461543E-4</v>
      </c>
      <c r="F61" s="1">
        <f t="shared" ref="F61:Q61" si="11">AVERAGE(F35:F60)</f>
        <v>4.0011538461538456E-4</v>
      </c>
      <c r="G61" s="1">
        <f t="shared" si="11"/>
        <v>7.5988461538461539E-4</v>
      </c>
      <c r="H61" s="1">
        <f t="shared" si="11"/>
        <v>1.5088461538461538E-3</v>
      </c>
      <c r="I61" s="1">
        <f t="shared" si="11"/>
        <v>2.9532307692307688E-3</v>
      </c>
      <c r="J61" s="1">
        <f t="shared" si="11"/>
        <v>5.7568076923076921E-3</v>
      </c>
      <c r="K61" s="1">
        <f t="shared" si="11"/>
        <v>1.1348615384615389E-2</v>
      </c>
      <c r="L61" s="1">
        <f t="shared" si="11"/>
        <v>2.2530153846153849E-2</v>
      </c>
      <c r="M61" s="1">
        <f t="shared" si="11"/>
        <v>4.467634615384615E-2</v>
      </c>
      <c r="N61" s="1">
        <f t="shared" si="11"/>
        <v>8.8931500000000024E-2</v>
      </c>
      <c r="O61" s="1">
        <f t="shared" si="11"/>
        <v>0.17783834615384614</v>
      </c>
      <c r="P61" s="1">
        <f t="shared" si="11"/>
        <v>0.35713888461538451</v>
      </c>
      <c r="Q61" s="1">
        <f t="shared" si="11"/>
        <v>0.69603011538461534</v>
      </c>
    </row>
    <row r="63" spans="4:17" ht="18" x14ac:dyDescent="0.35">
      <c r="D63" s="5" t="s">
        <v>116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7"/>
    </row>
    <row r="64" spans="4:17" x14ac:dyDescent="0.3">
      <c r="D64" s="2" t="s">
        <v>16</v>
      </c>
      <c r="E64" s="2" t="s">
        <v>12</v>
      </c>
      <c r="F64" s="2" t="s">
        <v>13</v>
      </c>
      <c r="G64" s="2" t="s">
        <v>14</v>
      </c>
      <c r="H64" s="2" t="s">
        <v>15</v>
      </c>
      <c r="I64" s="2" t="s">
        <v>4</v>
      </c>
      <c r="J64" s="2" t="s">
        <v>5</v>
      </c>
      <c r="K64" s="2" t="s">
        <v>6</v>
      </c>
      <c r="L64" s="2" t="s">
        <v>7</v>
      </c>
      <c r="M64" s="2" t="s">
        <v>8</v>
      </c>
      <c r="N64" s="2" t="s">
        <v>9</v>
      </c>
      <c r="O64" s="2" t="s">
        <v>10</v>
      </c>
      <c r="P64" s="2" t="s">
        <v>11</v>
      </c>
      <c r="Q64" s="2" t="s">
        <v>93</v>
      </c>
    </row>
    <row r="65" spans="4:17" x14ac:dyDescent="0.3">
      <c r="D65" s="2" t="s">
        <v>17</v>
      </c>
      <c r="E65">
        <v>2.3900000000000001E-4</v>
      </c>
      <c r="F65">
        <v>1.9000000000000001E-4</v>
      </c>
      <c r="G65">
        <v>2.13E-4</v>
      </c>
      <c r="H65">
        <v>2.23E-4</v>
      </c>
      <c r="I65">
        <v>3.4099999999999999E-4</v>
      </c>
      <c r="J65">
        <v>3.4000000000000002E-4</v>
      </c>
      <c r="K65">
        <v>4.3600000000000003E-4</v>
      </c>
      <c r="L65">
        <v>8.7799999999999998E-4</v>
      </c>
      <c r="M65">
        <v>1.2570000000000001E-3</v>
      </c>
      <c r="N65">
        <v>2.2230000000000001E-3</v>
      </c>
      <c r="O65">
        <v>3.8349999999999999E-3</v>
      </c>
      <c r="P65">
        <v>7.8499999999999993E-3</v>
      </c>
      <c r="Q65">
        <v>1.5094E-2</v>
      </c>
    </row>
    <row r="66" spans="4:17" x14ac:dyDescent="0.3">
      <c r="D66" s="2" t="s">
        <v>18</v>
      </c>
      <c r="E66">
        <v>1.85E-4</v>
      </c>
      <c r="F66">
        <v>1.9000000000000001E-4</v>
      </c>
      <c r="G66">
        <v>2.0799999999999999E-4</v>
      </c>
      <c r="H66">
        <v>2.4600000000000002E-4</v>
      </c>
      <c r="I66">
        <v>5.9699999999999998E-4</v>
      </c>
      <c r="J66">
        <v>3.9800000000000002E-4</v>
      </c>
      <c r="K66">
        <v>8.5800000000000004E-4</v>
      </c>
      <c r="L66">
        <v>1.6329999999999999E-3</v>
      </c>
      <c r="M66">
        <v>2.147E-3</v>
      </c>
      <c r="N66">
        <v>5.5960000000000003E-3</v>
      </c>
      <c r="O66">
        <v>7.273E-3</v>
      </c>
      <c r="P66">
        <v>1.4395E-2</v>
      </c>
      <c r="Q66">
        <v>2.8052000000000001E-2</v>
      </c>
    </row>
    <row r="67" spans="4:17" x14ac:dyDescent="0.3">
      <c r="D67" s="2" t="s">
        <v>19</v>
      </c>
      <c r="E67">
        <v>1.94E-4</v>
      </c>
      <c r="F67">
        <v>1.83E-4</v>
      </c>
      <c r="G67">
        <v>2.02E-4</v>
      </c>
      <c r="H67">
        <v>2.8899999999999998E-4</v>
      </c>
      <c r="I67">
        <v>3.5399999999999999E-4</v>
      </c>
      <c r="J67">
        <v>5.0799999999999999E-4</v>
      </c>
      <c r="K67">
        <v>7.76E-4</v>
      </c>
      <c r="L67">
        <v>2.379E-3</v>
      </c>
      <c r="M67">
        <v>3.0639999999999999E-3</v>
      </c>
      <c r="N67">
        <v>5.4599999999999996E-3</v>
      </c>
      <c r="O67">
        <v>1.0775E-2</v>
      </c>
      <c r="P67">
        <v>2.9607999999999999E-2</v>
      </c>
      <c r="Q67">
        <v>4.1942E-2</v>
      </c>
    </row>
    <row r="68" spans="4:17" x14ac:dyDescent="0.3">
      <c r="D68" s="2" t="s">
        <v>20</v>
      </c>
      <c r="E68">
        <v>1.83E-4</v>
      </c>
      <c r="F68">
        <v>1.9699999999999999E-4</v>
      </c>
      <c r="G68">
        <v>2.3699999999999999E-4</v>
      </c>
      <c r="H68">
        <v>6.9300000000000004E-4</v>
      </c>
      <c r="I68">
        <v>5.8900000000000001E-4</v>
      </c>
      <c r="J68">
        <v>7.9500000000000003E-4</v>
      </c>
      <c r="K68">
        <v>1.103E-3</v>
      </c>
      <c r="L68">
        <v>2.6649999999999998E-3</v>
      </c>
      <c r="M68">
        <v>6.1110000000000001E-3</v>
      </c>
      <c r="N68">
        <v>7.1900000000000002E-3</v>
      </c>
      <c r="O68">
        <v>2.3206999999999998E-2</v>
      </c>
      <c r="P68">
        <v>2.8132000000000001E-2</v>
      </c>
      <c r="Q68">
        <v>8.0630999999999994E-2</v>
      </c>
    </row>
    <row r="69" spans="4:17" x14ac:dyDescent="0.3">
      <c r="D69" s="2" t="s">
        <v>21</v>
      </c>
      <c r="E69">
        <v>1.8599999999999999E-4</v>
      </c>
      <c r="F69">
        <v>2.03E-4</v>
      </c>
      <c r="G69">
        <v>2.24E-4</v>
      </c>
      <c r="H69">
        <v>4.28E-4</v>
      </c>
      <c r="I69">
        <v>7.5000000000000002E-4</v>
      </c>
      <c r="J69">
        <v>7.2199999999999999E-4</v>
      </c>
      <c r="K69">
        <v>1.196E-3</v>
      </c>
      <c r="L69">
        <v>3.8189999999999999E-3</v>
      </c>
      <c r="M69">
        <v>7.5830000000000003E-3</v>
      </c>
      <c r="N69">
        <v>9.8399999999999998E-3</v>
      </c>
      <c r="O69">
        <v>1.7597999999999999E-2</v>
      </c>
      <c r="P69">
        <v>3.5166000000000003E-2</v>
      </c>
      <c r="Q69">
        <v>0.111345</v>
      </c>
    </row>
    <row r="70" spans="4:17" x14ac:dyDescent="0.3">
      <c r="D70" s="2" t="s">
        <v>22</v>
      </c>
      <c r="E70">
        <v>1.94E-4</v>
      </c>
      <c r="F70">
        <v>1.8599999999999999E-4</v>
      </c>
      <c r="G70">
        <v>2.42E-4</v>
      </c>
      <c r="H70">
        <v>4.9100000000000001E-4</v>
      </c>
      <c r="I70">
        <v>6.1300000000000005E-4</v>
      </c>
      <c r="J70">
        <v>8.3299999999999997E-4</v>
      </c>
      <c r="K70">
        <v>2.4710000000000001E-3</v>
      </c>
      <c r="L70">
        <v>4.5030000000000001E-3</v>
      </c>
      <c r="M70">
        <v>7.2849999999999998E-3</v>
      </c>
      <c r="N70">
        <v>1.0623E-2</v>
      </c>
      <c r="O70">
        <v>2.1219999999999999E-2</v>
      </c>
      <c r="P70">
        <v>4.2136E-2</v>
      </c>
      <c r="Q70">
        <v>8.3739999999999995E-2</v>
      </c>
    </row>
    <row r="71" spans="4:17" x14ac:dyDescent="0.3">
      <c r="D71" s="2" t="s">
        <v>23</v>
      </c>
      <c r="E71">
        <v>2.0100000000000001E-4</v>
      </c>
      <c r="F71">
        <v>2.1499999999999999E-4</v>
      </c>
      <c r="G71">
        <v>2.3499999999999999E-4</v>
      </c>
      <c r="H71">
        <v>4.9899999999999999E-4</v>
      </c>
      <c r="I71">
        <v>8.1499999999999997E-4</v>
      </c>
      <c r="J71">
        <v>8.4699999999999999E-4</v>
      </c>
      <c r="K71">
        <v>1.539E-3</v>
      </c>
      <c r="L71">
        <v>5.1789999999999996E-3</v>
      </c>
      <c r="M71">
        <v>1.0761E-2</v>
      </c>
      <c r="N71">
        <v>1.7195999999999999E-2</v>
      </c>
      <c r="O71">
        <v>2.4577999999999999E-2</v>
      </c>
      <c r="P71">
        <v>4.9352E-2</v>
      </c>
      <c r="Q71">
        <v>9.8047999999999996E-2</v>
      </c>
    </row>
    <row r="72" spans="4:17" x14ac:dyDescent="0.3">
      <c r="D72" s="2" t="s">
        <v>24</v>
      </c>
      <c r="E72">
        <v>2.1100000000000001E-4</v>
      </c>
      <c r="F72">
        <v>2.23E-4</v>
      </c>
      <c r="G72">
        <v>3.3399999999999999E-4</v>
      </c>
      <c r="H72">
        <v>5.9599999999999996E-4</v>
      </c>
      <c r="I72">
        <v>1.072E-3</v>
      </c>
      <c r="J72">
        <v>8.7600000000000004E-4</v>
      </c>
      <c r="K72">
        <v>1.5900000000000001E-3</v>
      </c>
      <c r="L72">
        <v>3.8739999999999998E-3</v>
      </c>
      <c r="M72">
        <v>6.8479999999999999E-3</v>
      </c>
      <c r="N72">
        <v>2.0523E-2</v>
      </c>
      <c r="O72">
        <v>2.8008000000000002E-2</v>
      </c>
      <c r="P72">
        <v>7.6988000000000001E-2</v>
      </c>
      <c r="Q72">
        <v>0.111208</v>
      </c>
    </row>
    <row r="73" spans="4:17" x14ac:dyDescent="0.3">
      <c r="D73" s="2" t="s">
        <v>25</v>
      </c>
      <c r="E73">
        <v>2.1599999999999999E-4</v>
      </c>
      <c r="F73">
        <v>2.1499999999999999E-4</v>
      </c>
      <c r="G73">
        <v>2.6600000000000001E-4</v>
      </c>
      <c r="H73">
        <v>5.7300000000000005E-4</v>
      </c>
      <c r="I73">
        <v>1.005E-3</v>
      </c>
      <c r="J73">
        <v>1.0150000000000001E-3</v>
      </c>
      <c r="K73">
        <v>1.7459999999999999E-3</v>
      </c>
      <c r="L73">
        <v>4.9319999999999998E-3</v>
      </c>
      <c r="M73">
        <v>7.7210000000000004E-3</v>
      </c>
      <c r="N73">
        <v>1.5602E-2</v>
      </c>
      <c r="O73">
        <v>4.3715999999999998E-2</v>
      </c>
      <c r="P73">
        <v>6.2839999999999993E-2</v>
      </c>
      <c r="Q73">
        <v>0.125939</v>
      </c>
    </row>
    <row r="74" spans="4:17" x14ac:dyDescent="0.3">
      <c r="D74" s="2" t="s">
        <v>26</v>
      </c>
      <c r="E74">
        <v>1.9799999999999999E-4</v>
      </c>
      <c r="F74">
        <v>2.2599999999999999E-4</v>
      </c>
      <c r="G74">
        <v>1.328E-3</v>
      </c>
      <c r="H74">
        <v>5.0500000000000002E-4</v>
      </c>
      <c r="I74">
        <v>8.8599999999999996E-4</v>
      </c>
      <c r="J74">
        <v>1.0529999999999999E-3</v>
      </c>
      <c r="K74">
        <v>2.0460000000000001E-3</v>
      </c>
      <c r="L74">
        <v>4.1349999999999998E-3</v>
      </c>
      <c r="M74">
        <v>8.5269999999999999E-3</v>
      </c>
      <c r="N74">
        <v>1.7250000000000001E-2</v>
      </c>
      <c r="O74">
        <v>3.4736999999999997E-2</v>
      </c>
      <c r="P74">
        <v>6.9671999999999998E-2</v>
      </c>
      <c r="Q74">
        <v>0.19366800000000001</v>
      </c>
    </row>
    <row r="75" spans="4:17" x14ac:dyDescent="0.3">
      <c r="D75" s="2" t="s">
        <v>27</v>
      </c>
      <c r="E75">
        <v>1.94E-4</v>
      </c>
      <c r="F75">
        <v>2.23E-4</v>
      </c>
      <c r="G75">
        <v>4.57E-4</v>
      </c>
      <c r="H75">
        <v>5.2599999999999999E-4</v>
      </c>
      <c r="I75">
        <v>9.8799999999999995E-4</v>
      </c>
      <c r="J75">
        <v>1.1100000000000001E-3</v>
      </c>
      <c r="K75">
        <v>2.2750000000000001E-3</v>
      </c>
      <c r="L75">
        <v>4.3480000000000003E-3</v>
      </c>
      <c r="M75">
        <v>9.195E-3</v>
      </c>
      <c r="N75">
        <v>1.9094E-2</v>
      </c>
      <c r="O75">
        <v>3.8411000000000001E-2</v>
      </c>
      <c r="P75">
        <v>7.6656000000000002E-2</v>
      </c>
      <c r="Q75">
        <v>0.23191700000000001</v>
      </c>
    </row>
    <row r="76" spans="4:17" x14ac:dyDescent="0.3">
      <c r="D76" s="2" t="s">
        <v>28</v>
      </c>
      <c r="E76">
        <v>2.2000000000000001E-4</v>
      </c>
      <c r="F76">
        <v>2.4399999999999999E-4</v>
      </c>
      <c r="G76">
        <v>4.5300000000000001E-4</v>
      </c>
      <c r="H76">
        <v>5.7499999999999999E-4</v>
      </c>
      <c r="I76">
        <v>1.2459999999999999E-3</v>
      </c>
      <c r="J76">
        <v>1.1659999999999999E-3</v>
      </c>
      <c r="K76">
        <v>2.4260000000000002E-3</v>
      </c>
      <c r="L76">
        <v>4.9870000000000001E-3</v>
      </c>
      <c r="M76">
        <v>1.0205000000000001E-2</v>
      </c>
      <c r="N76">
        <v>2.0794E-2</v>
      </c>
      <c r="O76">
        <v>4.1729000000000002E-2</v>
      </c>
      <c r="P76">
        <v>8.5057999999999995E-2</v>
      </c>
      <c r="Q76">
        <v>0.16642699999999999</v>
      </c>
    </row>
    <row r="77" spans="4:17" x14ac:dyDescent="0.3">
      <c r="D77" s="2" t="s">
        <v>29</v>
      </c>
      <c r="E77">
        <v>2.03E-4</v>
      </c>
      <c r="F77">
        <v>2.41E-4</v>
      </c>
      <c r="G77">
        <v>4.8999999999999998E-4</v>
      </c>
      <c r="H77">
        <v>8.43E-4</v>
      </c>
      <c r="I77">
        <v>7.8899999999999999E-4</v>
      </c>
      <c r="J77">
        <v>1.4139999999999999E-3</v>
      </c>
      <c r="K77">
        <v>2.4910000000000002E-3</v>
      </c>
      <c r="L77">
        <v>5.6930000000000001E-3</v>
      </c>
      <c r="M77">
        <v>1.0838E-2</v>
      </c>
      <c r="N77">
        <v>2.3224999999999999E-2</v>
      </c>
      <c r="O77">
        <v>4.5608999999999997E-2</v>
      </c>
      <c r="P77">
        <v>0.124344</v>
      </c>
      <c r="Q77">
        <v>0.18088599999999999</v>
      </c>
    </row>
    <row r="78" spans="4:17" x14ac:dyDescent="0.3">
      <c r="D78" s="2" t="s">
        <v>30</v>
      </c>
      <c r="E78">
        <v>4.6999999999999999E-4</v>
      </c>
      <c r="F78">
        <v>2.5999999999999998E-4</v>
      </c>
      <c r="G78">
        <v>5.2599999999999999E-4</v>
      </c>
      <c r="H78">
        <v>6.4999999999999997E-4</v>
      </c>
      <c r="I78">
        <v>1.2310000000000001E-3</v>
      </c>
      <c r="J78">
        <v>1.354E-3</v>
      </c>
      <c r="K78">
        <v>2.8050000000000002E-3</v>
      </c>
      <c r="L78">
        <v>6.9979999999999999E-3</v>
      </c>
      <c r="M78">
        <v>1.1671000000000001E-2</v>
      </c>
      <c r="N78">
        <v>2.4170000000000001E-2</v>
      </c>
      <c r="O78">
        <v>6.6428000000000001E-2</v>
      </c>
      <c r="P78">
        <v>9.7641000000000006E-2</v>
      </c>
      <c r="Q78">
        <v>0.19550200000000001</v>
      </c>
    </row>
    <row r="79" spans="4:17" x14ac:dyDescent="0.3">
      <c r="D79" s="2" t="s">
        <v>2</v>
      </c>
      <c r="E79">
        <v>2.2000000000000001E-4</v>
      </c>
      <c r="F79">
        <v>2.6499999999999999E-4</v>
      </c>
      <c r="G79">
        <v>4.95E-4</v>
      </c>
      <c r="H79">
        <v>2.6259999999999999E-3</v>
      </c>
      <c r="I79">
        <v>1.3829999999999999E-3</v>
      </c>
      <c r="J79">
        <v>1.4450000000000001E-3</v>
      </c>
      <c r="K79">
        <v>2.8149999999999998E-3</v>
      </c>
      <c r="L79">
        <v>6.012E-3</v>
      </c>
      <c r="M79">
        <v>1.2669E-2</v>
      </c>
      <c r="N79">
        <v>2.7210999999999999E-2</v>
      </c>
      <c r="O79">
        <v>5.2569999999999999E-2</v>
      </c>
      <c r="P79">
        <v>0.144233</v>
      </c>
      <c r="Q79">
        <v>0.20924699999999999</v>
      </c>
    </row>
    <row r="80" spans="4:17" x14ac:dyDescent="0.3">
      <c r="D80" s="2" t="s">
        <v>31</v>
      </c>
      <c r="E80">
        <v>2.1699999999999999E-4</v>
      </c>
      <c r="F80">
        <v>2.3900000000000001E-4</v>
      </c>
      <c r="G80">
        <v>8.34E-4</v>
      </c>
      <c r="H80">
        <v>7.2900000000000005E-4</v>
      </c>
      <c r="I80">
        <v>8.7200000000000005E-4</v>
      </c>
      <c r="J80">
        <v>1.503E-3</v>
      </c>
      <c r="K80">
        <v>3.0569999999999998E-3</v>
      </c>
      <c r="L80">
        <v>6.2810000000000001E-3</v>
      </c>
      <c r="M80">
        <v>1.3348E-2</v>
      </c>
      <c r="N80">
        <v>3.7643000000000003E-2</v>
      </c>
      <c r="O80">
        <v>5.9491000000000002E-2</v>
      </c>
      <c r="P80">
        <v>0.14438599999999999</v>
      </c>
      <c r="Q80">
        <v>0.23666699999999999</v>
      </c>
    </row>
    <row r="81" spans="4:17" x14ac:dyDescent="0.3">
      <c r="D81" s="2" t="s">
        <v>32</v>
      </c>
      <c r="E81">
        <v>2.1699999999999999E-4</v>
      </c>
      <c r="F81">
        <v>2.6400000000000002E-4</v>
      </c>
      <c r="G81">
        <v>4.1199999999999999E-4</v>
      </c>
      <c r="H81">
        <v>9.3499999999999996E-4</v>
      </c>
      <c r="I81">
        <v>9.4600000000000001E-4</v>
      </c>
      <c r="J81">
        <v>1.65E-3</v>
      </c>
      <c r="K81">
        <v>3.1930000000000001E-3</v>
      </c>
      <c r="L81">
        <v>6.7499999999999999E-3</v>
      </c>
      <c r="M81">
        <v>1.4197E-2</v>
      </c>
      <c r="N81">
        <v>4.2840999999999997E-2</v>
      </c>
      <c r="O81">
        <v>5.9327999999999999E-2</v>
      </c>
      <c r="P81">
        <v>0.118177</v>
      </c>
      <c r="Q81">
        <v>0.30035499999999998</v>
      </c>
    </row>
    <row r="82" spans="4:17" x14ac:dyDescent="0.3">
      <c r="D82" s="2" t="s">
        <v>33</v>
      </c>
      <c r="E82">
        <v>2.3900000000000001E-4</v>
      </c>
      <c r="F82">
        <v>2.5500000000000002E-4</v>
      </c>
      <c r="G82">
        <v>3.9100000000000002E-4</v>
      </c>
      <c r="H82">
        <v>9.6699999999999998E-4</v>
      </c>
      <c r="I82">
        <v>1.493E-3</v>
      </c>
      <c r="J82">
        <v>1.6280000000000001E-3</v>
      </c>
      <c r="K82">
        <v>3.4190000000000002E-3</v>
      </c>
      <c r="L82">
        <v>7.1500000000000001E-3</v>
      </c>
      <c r="M82">
        <v>1.4880000000000001E-2</v>
      </c>
      <c r="N82">
        <v>3.1046000000000001E-2</v>
      </c>
      <c r="O82">
        <v>8.7217000000000003E-2</v>
      </c>
      <c r="P82">
        <v>0.125912</v>
      </c>
      <c r="Q82">
        <v>0.30095699999999997</v>
      </c>
    </row>
    <row r="83" spans="4:17" x14ac:dyDescent="0.3">
      <c r="D83" s="2" t="s">
        <v>34</v>
      </c>
      <c r="E83">
        <v>2.1900000000000001E-4</v>
      </c>
      <c r="F83">
        <v>2.7399999999999999E-4</v>
      </c>
      <c r="G83">
        <v>4.9700000000000005E-4</v>
      </c>
      <c r="H83">
        <v>8.7500000000000002E-4</v>
      </c>
      <c r="I83">
        <v>9.4899999999999997E-4</v>
      </c>
      <c r="J83">
        <v>1.818E-3</v>
      </c>
      <c r="K83">
        <v>3.5720000000000001E-3</v>
      </c>
      <c r="L83">
        <v>7.4720000000000003E-3</v>
      </c>
      <c r="M83">
        <v>1.6404999999999999E-2</v>
      </c>
      <c r="N83">
        <v>3.2376000000000002E-2</v>
      </c>
      <c r="O83">
        <v>6.6161999999999999E-2</v>
      </c>
      <c r="P83">
        <v>0.13150300000000001</v>
      </c>
      <c r="Q83">
        <v>0.26425199999999999</v>
      </c>
    </row>
    <row r="84" spans="4:17" x14ac:dyDescent="0.3">
      <c r="D84" s="2" t="s">
        <v>35</v>
      </c>
      <c r="E84">
        <v>2.43E-4</v>
      </c>
      <c r="F84">
        <v>2.8600000000000001E-4</v>
      </c>
      <c r="G84">
        <v>4.6500000000000003E-4</v>
      </c>
      <c r="H84">
        <v>8.8999999999999995E-4</v>
      </c>
      <c r="I84">
        <v>1.6559999999999999E-3</v>
      </c>
      <c r="J84">
        <v>1.8630000000000001E-3</v>
      </c>
      <c r="K84">
        <v>3.483E-3</v>
      </c>
      <c r="L84">
        <v>9.9550000000000003E-3</v>
      </c>
      <c r="M84">
        <v>1.6605999999999999E-2</v>
      </c>
      <c r="N84">
        <v>3.4424999999999997E-2</v>
      </c>
      <c r="O84">
        <v>6.9141999999999995E-2</v>
      </c>
      <c r="P84">
        <v>0.139242</v>
      </c>
      <c r="Q84">
        <v>0.281225</v>
      </c>
    </row>
    <row r="85" spans="4:17" x14ac:dyDescent="0.3">
      <c r="D85" s="2" t="s">
        <v>36</v>
      </c>
      <c r="E85">
        <v>2.3000000000000001E-4</v>
      </c>
      <c r="F85">
        <v>2.7E-4</v>
      </c>
      <c r="G85">
        <v>2.43E-4</v>
      </c>
      <c r="H85">
        <v>1.1050000000000001E-3</v>
      </c>
      <c r="I85">
        <v>1.7149999999999999E-3</v>
      </c>
      <c r="J85">
        <v>2.14E-3</v>
      </c>
      <c r="K85">
        <v>3.8990000000000001E-3</v>
      </c>
      <c r="L85">
        <v>8.6920000000000001E-3</v>
      </c>
      <c r="M85">
        <v>2.7373999999999999E-2</v>
      </c>
      <c r="N85">
        <v>3.6720999999999997E-2</v>
      </c>
      <c r="O85">
        <v>7.2236999999999996E-2</v>
      </c>
      <c r="P85">
        <v>0.146033</v>
      </c>
      <c r="Q85">
        <v>0.29306900000000002</v>
      </c>
    </row>
    <row r="86" spans="4:17" x14ac:dyDescent="0.3">
      <c r="D86" s="2" t="s">
        <v>37</v>
      </c>
      <c r="E86">
        <v>2.2900000000000001E-4</v>
      </c>
      <c r="F86">
        <v>2.9100000000000003E-4</v>
      </c>
      <c r="G86">
        <v>5.3300000000000005E-4</v>
      </c>
      <c r="H86">
        <v>1.1329999999999999E-3</v>
      </c>
      <c r="I86">
        <v>1.067E-3</v>
      </c>
      <c r="J86">
        <v>2E-3</v>
      </c>
      <c r="K86">
        <v>4.0369999999999998E-3</v>
      </c>
      <c r="L86">
        <v>8.4869999999999998E-3</v>
      </c>
      <c r="M86">
        <v>2.8958999999999999E-2</v>
      </c>
      <c r="N86">
        <v>3.7843000000000002E-2</v>
      </c>
      <c r="O86">
        <v>7.7459E-2</v>
      </c>
      <c r="P86">
        <v>0.21144099999999999</v>
      </c>
      <c r="Q86">
        <v>0.306842</v>
      </c>
    </row>
    <row r="87" spans="4:17" x14ac:dyDescent="0.3">
      <c r="D87" s="2" t="s">
        <v>38</v>
      </c>
      <c r="E87">
        <v>2.4699999999999999E-4</v>
      </c>
      <c r="F87">
        <v>2.7799999999999998E-4</v>
      </c>
      <c r="G87">
        <v>4.9899999999999999E-4</v>
      </c>
      <c r="H87">
        <v>9.9500000000000001E-4</v>
      </c>
      <c r="I87">
        <v>1.1130000000000001E-3</v>
      </c>
      <c r="J87">
        <v>2.8969999999999998E-3</v>
      </c>
      <c r="K87">
        <v>4.0179999999999999E-3</v>
      </c>
      <c r="L87">
        <v>8.9730000000000001E-3</v>
      </c>
      <c r="M87">
        <v>2.9354000000000002E-2</v>
      </c>
      <c r="N87">
        <v>4.5203E-2</v>
      </c>
      <c r="O87">
        <v>0.108944</v>
      </c>
      <c r="P87">
        <v>0.159826</v>
      </c>
      <c r="Q87">
        <v>0.32048599999999999</v>
      </c>
    </row>
    <row r="88" spans="4:17" x14ac:dyDescent="0.3">
      <c r="D88" s="2" t="s">
        <v>39</v>
      </c>
      <c r="E88">
        <v>2.1800000000000001E-4</v>
      </c>
      <c r="F88">
        <v>2.8299999999999999E-4</v>
      </c>
      <c r="G88">
        <v>5.8399999999999999E-4</v>
      </c>
      <c r="H88">
        <v>1.0169999999999999E-3</v>
      </c>
      <c r="I88">
        <v>1.132E-3</v>
      </c>
      <c r="J88">
        <v>2.846E-3</v>
      </c>
      <c r="K88">
        <v>4.3099999999999996E-3</v>
      </c>
      <c r="L88">
        <v>9.2739999999999993E-3</v>
      </c>
      <c r="M88">
        <v>3.0022E-2</v>
      </c>
      <c r="N88">
        <v>4.3654999999999999E-2</v>
      </c>
      <c r="O88">
        <v>8.2928000000000002E-2</v>
      </c>
      <c r="P88">
        <v>0.233154</v>
      </c>
      <c r="Q88">
        <v>0.333152</v>
      </c>
    </row>
    <row r="89" spans="4:17" x14ac:dyDescent="0.3">
      <c r="D89" s="2" t="s">
        <v>40</v>
      </c>
      <c r="E89">
        <v>2.4000000000000001E-4</v>
      </c>
      <c r="F89">
        <v>3.1100000000000002E-4</v>
      </c>
      <c r="G89">
        <v>5.6800000000000004E-4</v>
      </c>
      <c r="H89">
        <v>1.134E-3</v>
      </c>
      <c r="I89">
        <v>1.297E-3</v>
      </c>
      <c r="J89">
        <v>2.3410000000000002E-3</v>
      </c>
      <c r="K89">
        <v>8.3079999999999994E-3</v>
      </c>
      <c r="L89">
        <v>9.7249999999999993E-3</v>
      </c>
      <c r="M89">
        <v>2.0726000000000001E-2</v>
      </c>
      <c r="N89">
        <v>5.9270000000000003E-2</v>
      </c>
      <c r="O89">
        <v>8.6698999999999998E-2</v>
      </c>
      <c r="P89">
        <v>0.208782</v>
      </c>
      <c r="Q89">
        <v>0.39657399999999998</v>
      </c>
    </row>
    <row r="90" spans="4:17" x14ac:dyDescent="0.3">
      <c r="D90" s="2" t="s">
        <v>41</v>
      </c>
      <c r="E90">
        <v>2.4800000000000001E-4</v>
      </c>
      <c r="F90">
        <v>2.088E-3</v>
      </c>
      <c r="G90">
        <v>7.7499999999999997E-4</v>
      </c>
      <c r="H90">
        <v>1.1670000000000001E-3</v>
      </c>
      <c r="I90">
        <v>2.183E-3</v>
      </c>
      <c r="J90">
        <v>2.3249999999999998E-3</v>
      </c>
      <c r="K90">
        <v>8.8179999999999994E-3</v>
      </c>
      <c r="L90">
        <v>1.2940999999999999E-2</v>
      </c>
      <c r="M90">
        <v>2.1333999999999999E-2</v>
      </c>
      <c r="N90">
        <v>6.1372999999999997E-2</v>
      </c>
      <c r="O90">
        <v>9.1818999999999998E-2</v>
      </c>
      <c r="P90">
        <v>0.225795</v>
      </c>
      <c r="Q90">
        <v>0.445494</v>
      </c>
    </row>
    <row r="91" spans="4:17" x14ac:dyDescent="0.3">
      <c r="D91" s="2" t="s">
        <v>1</v>
      </c>
      <c r="E91" s="1">
        <f>AVERAGE(E65:E90)</f>
        <v>2.25423076923077E-4</v>
      </c>
      <c r="F91" s="1">
        <f t="shared" ref="F91:Q91" si="12">AVERAGE(F65:F90)</f>
        <v>3.1153846153846151E-4</v>
      </c>
      <c r="G91" s="1">
        <f t="shared" si="12"/>
        <v>4.5042307692307688E-4</v>
      </c>
      <c r="H91" s="1">
        <f t="shared" si="12"/>
        <v>7.9653846153846159E-4</v>
      </c>
      <c r="I91" s="1">
        <f t="shared" si="12"/>
        <v>1.0416153846153845E-3</v>
      </c>
      <c r="J91" s="1">
        <f t="shared" si="12"/>
        <v>1.4187307692307694E-3</v>
      </c>
      <c r="K91" s="1">
        <f t="shared" si="12"/>
        <v>2.9495000000000003E-3</v>
      </c>
      <c r="L91" s="1">
        <f t="shared" si="12"/>
        <v>6.0667307692307704E-3</v>
      </c>
      <c r="M91" s="1">
        <f t="shared" si="12"/>
        <v>1.3426423076923079E-2</v>
      </c>
      <c r="N91" s="1">
        <f t="shared" si="12"/>
        <v>2.6476653846153851E-2</v>
      </c>
      <c r="O91" s="1">
        <f t="shared" si="12"/>
        <v>5.0812307692307705E-2</v>
      </c>
      <c r="P91" s="1">
        <f t="shared" si="12"/>
        <v>0.10724315384615385</v>
      </c>
      <c r="Q91" s="1">
        <f t="shared" si="12"/>
        <v>0.2058738076923077</v>
      </c>
    </row>
    <row r="93" spans="4:17" ht="18" x14ac:dyDescent="0.35">
      <c r="D93" s="5" t="s">
        <v>117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7"/>
    </row>
    <row r="94" spans="4:17" x14ac:dyDescent="0.3">
      <c r="D94" s="2" t="s">
        <v>16</v>
      </c>
      <c r="E94" s="2" t="s">
        <v>12</v>
      </c>
      <c r="F94" s="2" t="s">
        <v>13</v>
      </c>
      <c r="G94" s="2" t="s">
        <v>14</v>
      </c>
      <c r="H94" s="2" t="s">
        <v>15</v>
      </c>
      <c r="I94" s="2" t="s">
        <v>4</v>
      </c>
      <c r="J94" s="2" t="s">
        <v>5</v>
      </c>
      <c r="K94" s="2" t="s">
        <v>6</v>
      </c>
      <c r="L94" s="2" t="s">
        <v>7</v>
      </c>
      <c r="M94" s="2" t="s">
        <v>8</v>
      </c>
      <c r="N94" s="2" t="s">
        <v>9</v>
      </c>
      <c r="O94" s="2" t="s">
        <v>10</v>
      </c>
      <c r="P94" s="2" t="s">
        <v>11</v>
      </c>
      <c r="Q94" s="2" t="s">
        <v>93</v>
      </c>
    </row>
    <row r="95" spans="4:17" x14ac:dyDescent="0.3">
      <c r="D95" s="2" t="s">
        <v>17</v>
      </c>
      <c r="E95">
        <v>2.3800000000000001E-4</v>
      </c>
      <c r="F95">
        <v>2.0799999999999999E-4</v>
      </c>
      <c r="G95">
        <v>1.7699999999999999E-4</v>
      </c>
      <c r="H95">
        <v>1.66E-4</v>
      </c>
      <c r="I95">
        <v>1.8799999999999999E-4</v>
      </c>
      <c r="J95">
        <v>4.5199999999999998E-4</v>
      </c>
      <c r="K95">
        <v>7.4600000000000003E-4</v>
      </c>
      <c r="L95">
        <v>1.4419999999999999E-3</v>
      </c>
      <c r="M95">
        <v>2.8149999999999998E-3</v>
      </c>
      <c r="N95">
        <v>5.2789999999999998E-3</v>
      </c>
      <c r="O95">
        <v>1.0802000000000001E-2</v>
      </c>
      <c r="P95">
        <v>2.2890000000000001E-2</v>
      </c>
      <c r="Q95">
        <v>2.2758E-2</v>
      </c>
    </row>
    <row r="96" spans="4:17" x14ac:dyDescent="0.3">
      <c r="D96" s="2" t="s">
        <v>18</v>
      </c>
      <c r="E96">
        <v>2.7700000000000001E-4</v>
      </c>
      <c r="F96">
        <v>1.8000000000000001E-4</v>
      </c>
      <c r="G96">
        <v>1.6799999999999999E-4</v>
      </c>
      <c r="H96">
        <v>2.2599999999999999E-4</v>
      </c>
      <c r="I96">
        <v>3.7300000000000001E-4</v>
      </c>
      <c r="J96">
        <v>7.1599999999999995E-4</v>
      </c>
      <c r="K96">
        <v>1.403E-3</v>
      </c>
      <c r="L96">
        <v>2.6909999999999998E-3</v>
      </c>
      <c r="M96">
        <v>5.4120000000000001E-3</v>
      </c>
      <c r="N96">
        <v>1.0802000000000001E-2</v>
      </c>
      <c r="O96">
        <v>2.1856E-2</v>
      </c>
      <c r="P96">
        <v>4.3160999999999998E-2</v>
      </c>
      <c r="Q96">
        <v>4.5325999999999998E-2</v>
      </c>
    </row>
    <row r="97" spans="4:17" x14ac:dyDescent="0.3">
      <c r="D97" s="2" t="s">
        <v>19</v>
      </c>
      <c r="E97">
        <v>2.2800000000000001E-4</v>
      </c>
      <c r="F97">
        <v>1.7200000000000001E-4</v>
      </c>
      <c r="G97">
        <v>2.04E-4</v>
      </c>
      <c r="H97">
        <v>2.63E-4</v>
      </c>
      <c r="I97">
        <v>5.3799999999999996E-4</v>
      </c>
      <c r="J97">
        <v>1.031E-3</v>
      </c>
      <c r="K97">
        <v>2.0470000000000002E-3</v>
      </c>
      <c r="L97">
        <v>4.0590000000000001E-3</v>
      </c>
      <c r="M97">
        <v>8.2509999999999997E-3</v>
      </c>
      <c r="N97">
        <v>1.6483000000000001E-2</v>
      </c>
      <c r="O97">
        <v>3.2225999999999998E-2</v>
      </c>
      <c r="P97">
        <v>6.8201999999999999E-2</v>
      </c>
      <c r="Q97">
        <v>6.7297999999999997E-2</v>
      </c>
    </row>
    <row r="98" spans="4:17" x14ac:dyDescent="0.3">
      <c r="D98" s="2" t="s">
        <v>20</v>
      </c>
      <c r="E98">
        <v>2.2000000000000001E-4</v>
      </c>
      <c r="F98">
        <v>1.73E-4</v>
      </c>
      <c r="G98">
        <v>1.9100000000000001E-4</v>
      </c>
      <c r="H98">
        <v>3.3399999999999999E-4</v>
      </c>
      <c r="I98">
        <v>6.8199999999999999E-4</v>
      </c>
      <c r="J98">
        <v>1.3730000000000001E-3</v>
      </c>
      <c r="K98">
        <v>2.6679999999999998E-3</v>
      </c>
      <c r="L98">
        <v>5.4650000000000002E-3</v>
      </c>
      <c r="M98">
        <v>1.0899000000000001E-2</v>
      </c>
      <c r="N98">
        <v>2.1715999999999999E-2</v>
      </c>
      <c r="O98">
        <v>4.4382999999999999E-2</v>
      </c>
      <c r="P98">
        <v>8.9027999999999996E-2</v>
      </c>
      <c r="Q98">
        <v>8.8842000000000004E-2</v>
      </c>
    </row>
    <row r="99" spans="4:17" x14ac:dyDescent="0.3">
      <c r="D99" s="2" t="s">
        <v>21</v>
      </c>
      <c r="E99">
        <v>2.1599999999999999E-4</v>
      </c>
      <c r="F99">
        <v>2.0599999999999999E-4</v>
      </c>
      <c r="G99">
        <v>2.2699999999999999E-4</v>
      </c>
      <c r="H99">
        <v>4.1899999999999999E-4</v>
      </c>
      <c r="I99">
        <v>8.4999999999999995E-4</v>
      </c>
      <c r="J99">
        <v>1.6180000000000001E-3</v>
      </c>
      <c r="K99">
        <v>3.3340000000000002E-3</v>
      </c>
      <c r="L99">
        <v>6.9410000000000001E-3</v>
      </c>
      <c r="M99">
        <v>1.3774E-2</v>
      </c>
      <c r="N99">
        <v>2.8334000000000002E-2</v>
      </c>
      <c r="O99">
        <v>5.5650999999999999E-2</v>
      </c>
      <c r="P99">
        <v>0.10985499999999999</v>
      </c>
      <c r="Q99">
        <v>0.11225499999999999</v>
      </c>
    </row>
    <row r="100" spans="4:17" x14ac:dyDescent="0.3">
      <c r="D100" s="2" t="s">
        <v>22</v>
      </c>
      <c r="E100">
        <v>2.14E-4</v>
      </c>
      <c r="F100">
        <v>2.1900000000000001E-4</v>
      </c>
      <c r="G100">
        <v>2.5399999999999999E-4</v>
      </c>
      <c r="H100">
        <v>4.9799999999999996E-4</v>
      </c>
      <c r="I100">
        <v>1.024E-3</v>
      </c>
      <c r="J100">
        <v>1.9109999999999999E-3</v>
      </c>
      <c r="K100">
        <v>3.9249999999999997E-3</v>
      </c>
      <c r="L100">
        <v>7.8379999999999995E-3</v>
      </c>
      <c r="M100">
        <v>1.6584999999999999E-2</v>
      </c>
      <c r="N100">
        <v>3.3341999999999997E-2</v>
      </c>
      <c r="O100">
        <v>6.9430000000000006E-2</v>
      </c>
      <c r="P100">
        <v>0.13355</v>
      </c>
      <c r="Q100">
        <v>0.13850599999999999</v>
      </c>
    </row>
    <row r="101" spans="4:17" x14ac:dyDescent="0.3">
      <c r="D101" s="2" t="s">
        <v>23</v>
      </c>
      <c r="E101">
        <v>2.3000000000000001E-4</v>
      </c>
      <c r="F101">
        <v>1.6699999999999999E-4</v>
      </c>
      <c r="G101">
        <v>2.8600000000000001E-4</v>
      </c>
      <c r="H101">
        <v>5.6599999999999999E-4</v>
      </c>
      <c r="I101">
        <v>1.175E-3</v>
      </c>
      <c r="J101">
        <v>2.225E-3</v>
      </c>
      <c r="K101">
        <v>4.4609999999999997E-3</v>
      </c>
      <c r="L101">
        <v>9.4389999999999995E-3</v>
      </c>
      <c r="M101">
        <v>1.9137999999999999E-2</v>
      </c>
      <c r="N101">
        <v>3.7701999999999999E-2</v>
      </c>
      <c r="O101">
        <v>7.7190999999999996E-2</v>
      </c>
      <c r="P101">
        <v>0.15063299999999999</v>
      </c>
      <c r="Q101">
        <v>0.158605</v>
      </c>
    </row>
    <row r="102" spans="4:17" x14ac:dyDescent="0.3">
      <c r="D102" s="2" t="s">
        <v>24</v>
      </c>
      <c r="E102">
        <v>2.0100000000000001E-4</v>
      </c>
      <c r="F102">
        <v>1.8000000000000001E-4</v>
      </c>
      <c r="G102">
        <v>3.3500000000000001E-4</v>
      </c>
      <c r="H102">
        <v>6.5399999999999996E-4</v>
      </c>
      <c r="I102">
        <v>1.323E-3</v>
      </c>
      <c r="J102">
        <v>2.4740000000000001E-3</v>
      </c>
      <c r="K102">
        <v>5.084E-3</v>
      </c>
      <c r="L102">
        <v>1.1063999999999999E-2</v>
      </c>
      <c r="M102">
        <v>2.2277999999999999E-2</v>
      </c>
      <c r="N102">
        <v>4.1998000000000001E-2</v>
      </c>
      <c r="O102">
        <v>8.9050000000000004E-2</v>
      </c>
      <c r="P102">
        <v>0.18154400000000001</v>
      </c>
      <c r="Q102">
        <v>0.18027899999999999</v>
      </c>
    </row>
    <row r="103" spans="4:17" x14ac:dyDescent="0.3">
      <c r="D103" s="2" t="s">
        <v>25</v>
      </c>
      <c r="E103">
        <v>2.02E-4</v>
      </c>
      <c r="F103">
        <v>1.9000000000000001E-4</v>
      </c>
      <c r="G103">
        <v>3.9100000000000002E-4</v>
      </c>
      <c r="H103">
        <v>7.4600000000000003E-4</v>
      </c>
      <c r="I103">
        <v>1.485E-3</v>
      </c>
      <c r="J103">
        <v>2.8999999999999998E-3</v>
      </c>
      <c r="K103">
        <v>5.6389999999999999E-3</v>
      </c>
      <c r="L103">
        <v>1.2122000000000001E-2</v>
      </c>
      <c r="M103">
        <v>2.4292999999999999E-2</v>
      </c>
      <c r="N103">
        <v>4.8577000000000002E-2</v>
      </c>
      <c r="O103">
        <v>0.100411</v>
      </c>
      <c r="P103">
        <v>0.19342000000000001</v>
      </c>
      <c r="Q103">
        <v>0.20049700000000001</v>
      </c>
    </row>
    <row r="104" spans="4:17" x14ac:dyDescent="0.3">
      <c r="D104" s="2" t="s">
        <v>26</v>
      </c>
      <c r="E104">
        <v>2.24E-4</v>
      </c>
      <c r="F104">
        <v>2.1900000000000001E-4</v>
      </c>
      <c r="G104">
        <v>4.2299999999999998E-4</v>
      </c>
      <c r="H104">
        <v>8.1400000000000005E-4</v>
      </c>
      <c r="I104">
        <v>1.624E-3</v>
      </c>
      <c r="J104">
        <v>3.1740000000000002E-3</v>
      </c>
      <c r="K104">
        <v>6.1149999999999998E-3</v>
      </c>
      <c r="L104">
        <v>1.3414000000000001E-2</v>
      </c>
      <c r="M104">
        <v>2.6202E-2</v>
      </c>
      <c r="N104">
        <v>5.5566999999999998E-2</v>
      </c>
      <c r="O104">
        <v>0.111903</v>
      </c>
      <c r="P104">
        <v>0.21947</v>
      </c>
      <c r="Q104">
        <v>0.221662</v>
      </c>
    </row>
    <row r="105" spans="4:17" x14ac:dyDescent="0.3">
      <c r="D105" s="2" t="s">
        <v>27</v>
      </c>
      <c r="E105">
        <v>2.4699999999999999E-4</v>
      </c>
      <c r="F105">
        <v>2.3699999999999999E-4</v>
      </c>
      <c r="G105">
        <v>4.5100000000000001E-4</v>
      </c>
      <c r="H105">
        <v>8.7900000000000001E-4</v>
      </c>
      <c r="I105">
        <v>1.802E-3</v>
      </c>
      <c r="J105">
        <v>3.4229999999999998E-3</v>
      </c>
      <c r="K105">
        <v>6.8589999999999996E-3</v>
      </c>
      <c r="L105">
        <v>1.4748000000000001E-2</v>
      </c>
      <c r="M105">
        <v>2.9114999999999999E-2</v>
      </c>
      <c r="N105">
        <v>6.0621000000000001E-2</v>
      </c>
      <c r="O105">
        <v>0.116679</v>
      </c>
      <c r="P105">
        <v>0.236596</v>
      </c>
      <c r="Q105">
        <v>0.246417</v>
      </c>
    </row>
    <row r="106" spans="4:17" x14ac:dyDescent="0.3">
      <c r="D106" s="2" t="s">
        <v>28</v>
      </c>
      <c r="E106">
        <v>1.8599999999999999E-4</v>
      </c>
      <c r="F106">
        <v>2.5900000000000001E-4</v>
      </c>
      <c r="G106">
        <v>5.0500000000000002E-4</v>
      </c>
      <c r="H106">
        <v>9.8499999999999998E-4</v>
      </c>
      <c r="I106">
        <v>2.003E-3</v>
      </c>
      <c r="J106">
        <v>3.6549999999999998E-3</v>
      </c>
      <c r="K106">
        <v>7.3270000000000002E-3</v>
      </c>
      <c r="L106">
        <v>1.6093E-2</v>
      </c>
      <c r="M106">
        <v>3.2072999999999997E-2</v>
      </c>
      <c r="N106">
        <v>6.6983000000000001E-2</v>
      </c>
      <c r="O106">
        <v>0.134018</v>
      </c>
      <c r="P106">
        <v>0.27243200000000001</v>
      </c>
      <c r="Q106">
        <v>0.27072200000000002</v>
      </c>
    </row>
    <row r="107" spans="4:17" x14ac:dyDescent="0.3">
      <c r="D107" s="2" t="s">
        <v>29</v>
      </c>
      <c r="E107">
        <v>5.9299999999999999E-4</v>
      </c>
      <c r="F107">
        <v>2.7799999999999998E-4</v>
      </c>
      <c r="G107">
        <v>5.3200000000000003E-4</v>
      </c>
      <c r="H107">
        <v>1.049E-3</v>
      </c>
      <c r="I107">
        <v>2.1800000000000001E-3</v>
      </c>
      <c r="J107">
        <v>4.0179999999999999E-3</v>
      </c>
      <c r="K107">
        <v>8.0420000000000005E-3</v>
      </c>
      <c r="L107">
        <v>1.7568E-2</v>
      </c>
      <c r="M107">
        <v>3.5379000000000001E-2</v>
      </c>
      <c r="N107">
        <v>7.2033E-2</v>
      </c>
      <c r="O107">
        <v>0.14711299999999999</v>
      </c>
      <c r="P107">
        <v>0.28854099999999999</v>
      </c>
      <c r="Q107">
        <v>0.29431000000000002</v>
      </c>
    </row>
    <row r="108" spans="4:17" x14ac:dyDescent="0.3">
      <c r="D108" s="2" t="s">
        <v>30</v>
      </c>
      <c r="E108">
        <v>9.3899999999999995E-4</v>
      </c>
      <c r="F108">
        <v>2.8499999999999999E-4</v>
      </c>
      <c r="G108">
        <v>5.8399999999999999E-4</v>
      </c>
      <c r="H108">
        <v>1.1230000000000001E-3</v>
      </c>
      <c r="I108">
        <v>2.2190000000000001E-3</v>
      </c>
      <c r="J108">
        <v>4.2550000000000001E-3</v>
      </c>
      <c r="K108">
        <v>8.6490000000000004E-3</v>
      </c>
      <c r="L108">
        <v>1.8873000000000001E-2</v>
      </c>
      <c r="M108">
        <v>3.9183999999999997E-2</v>
      </c>
      <c r="N108">
        <v>7.7869999999999995E-2</v>
      </c>
      <c r="O108">
        <v>0.15945200000000001</v>
      </c>
      <c r="P108">
        <v>0.31291200000000002</v>
      </c>
      <c r="Q108">
        <v>0.31551400000000002</v>
      </c>
    </row>
    <row r="109" spans="4:17" x14ac:dyDescent="0.3">
      <c r="D109" s="2" t="s">
        <v>2</v>
      </c>
      <c r="E109">
        <v>1.9900000000000001E-4</v>
      </c>
      <c r="F109">
        <v>3.1300000000000002E-4</v>
      </c>
      <c r="G109">
        <v>6.29E-4</v>
      </c>
      <c r="H109">
        <v>1.1919999999999999E-3</v>
      </c>
      <c r="I109">
        <v>2.4160000000000002E-3</v>
      </c>
      <c r="J109">
        <v>4.6239999999999996E-3</v>
      </c>
      <c r="K109">
        <v>9.1129999999999996E-3</v>
      </c>
      <c r="L109">
        <v>2.0135E-2</v>
      </c>
      <c r="M109">
        <v>4.2306999999999997E-2</v>
      </c>
      <c r="N109">
        <v>8.2552E-2</v>
      </c>
      <c r="O109">
        <v>0.16</v>
      </c>
      <c r="P109">
        <v>0.32955200000000001</v>
      </c>
      <c r="Q109">
        <v>0.33483299999999999</v>
      </c>
    </row>
    <row r="110" spans="4:17" x14ac:dyDescent="0.3">
      <c r="D110" s="2" t="s">
        <v>31</v>
      </c>
      <c r="E110">
        <v>1.73E-4</v>
      </c>
      <c r="F110">
        <v>3.2299999999999999E-4</v>
      </c>
      <c r="G110">
        <v>6.5600000000000001E-4</v>
      </c>
      <c r="H110">
        <v>1.335E-3</v>
      </c>
      <c r="I110">
        <v>2.5339999999999998E-3</v>
      </c>
      <c r="J110">
        <v>4.96E-3</v>
      </c>
      <c r="K110">
        <v>9.7479999999999997E-3</v>
      </c>
      <c r="L110">
        <v>2.1177999999999999E-2</v>
      </c>
      <c r="M110">
        <v>4.4831999999999997E-2</v>
      </c>
      <c r="N110">
        <v>8.4830000000000003E-2</v>
      </c>
      <c r="O110">
        <v>0.17770900000000001</v>
      </c>
      <c r="P110">
        <v>0.35971900000000001</v>
      </c>
      <c r="Q110">
        <v>0.35850100000000001</v>
      </c>
    </row>
    <row r="111" spans="4:17" x14ac:dyDescent="0.3">
      <c r="D111" s="2" t="s">
        <v>32</v>
      </c>
      <c r="E111">
        <v>2.0699999999999999E-4</v>
      </c>
      <c r="F111">
        <v>3.6000000000000002E-4</v>
      </c>
      <c r="G111">
        <v>6.8300000000000001E-4</v>
      </c>
      <c r="H111">
        <v>1.353E-3</v>
      </c>
      <c r="I111">
        <v>2.6879999999999999E-3</v>
      </c>
      <c r="J111">
        <v>5.3670000000000002E-3</v>
      </c>
      <c r="K111">
        <v>1.0385999999999999E-2</v>
      </c>
      <c r="L111">
        <v>2.2818999999999999E-2</v>
      </c>
      <c r="M111">
        <v>4.7434999999999998E-2</v>
      </c>
      <c r="N111">
        <v>9.1749999999999998E-2</v>
      </c>
      <c r="O111">
        <v>0.18961</v>
      </c>
      <c r="P111">
        <v>0.36828499999999997</v>
      </c>
      <c r="Q111">
        <v>0.38186300000000001</v>
      </c>
    </row>
    <row r="112" spans="4:17" x14ac:dyDescent="0.3">
      <c r="D112" s="2" t="s">
        <v>33</v>
      </c>
      <c r="E112">
        <v>1.93E-4</v>
      </c>
      <c r="F112">
        <v>3.7800000000000003E-4</v>
      </c>
      <c r="G112">
        <v>7.3300000000000004E-4</v>
      </c>
      <c r="H112">
        <v>1.5070000000000001E-3</v>
      </c>
      <c r="I112">
        <v>2.7910000000000001E-3</v>
      </c>
      <c r="J112">
        <v>5.6210000000000001E-3</v>
      </c>
      <c r="K112">
        <v>1.1037999999999999E-2</v>
      </c>
      <c r="L112">
        <v>2.4177000000000001E-2</v>
      </c>
      <c r="M112">
        <v>5.1791999999999998E-2</v>
      </c>
      <c r="N112">
        <v>0.1022</v>
      </c>
      <c r="O112">
        <v>0.19817399999999999</v>
      </c>
      <c r="P112">
        <v>0.41014600000000001</v>
      </c>
      <c r="Q112">
        <v>0.40299299999999999</v>
      </c>
    </row>
    <row r="113" spans="4:17" x14ac:dyDescent="0.3">
      <c r="D113" s="2" t="s">
        <v>34</v>
      </c>
      <c r="E113">
        <v>2.1800000000000001E-4</v>
      </c>
      <c r="F113">
        <v>3.9399999999999998E-4</v>
      </c>
      <c r="G113">
        <v>7.6800000000000002E-4</v>
      </c>
      <c r="H113">
        <v>1.588E-3</v>
      </c>
      <c r="I113">
        <v>3.0219999999999999E-3</v>
      </c>
      <c r="J113">
        <v>5.9670000000000001E-3</v>
      </c>
      <c r="K113">
        <v>1.1926000000000001E-2</v>
      </c>
      <c r="L113">
        <v>2.5092E-2</v>
      </c>
      <c r="M113">
        <v>5.4621000000000003E-2</v>
      </c>
      <c r="N113">
        <v>0.10636900000000001</v>
      </c>
      <c r="O113">
        <v>0.206203</v>
      </c>
      <c r="P113">
        <v>0.408696</v>
      </c>
      <c r="Q113">
        <v>0.42611399999999999</v>
      </c>
    </row>
    <row r="114" spans="4:17" x14ac:dyDescent="0.3">
      <c r="D114" s="2" t="s">
        <v>35</v>
      </c>
      <c r="E114">
        <v>2.32E-4</v>
      </c>
      <c r="F114">
        <v>4.17E-4</v>
      </c>
      <c r="G114">
        <v>8.2899999999999998E-4</v>
      </c>
      <c r="H114">
        <v>1.658E-3</v>
      </c>
      <c r="I114">
        <v>3.1909999999999998E-3</v>
      </c>
      <c r="J114">
        <v>6.7000000000000002E-3</v>
      </c>
      <c r="K114">
        <v>1.2182999999999999E-2</v>
      </c>
      <c r="L114">
        <v>2.7105000000000001E-2</v>
      </c>
      <c r="M114">
        <v>5.5872999999999999E-2</v>
      </c>
      <c r="N114">
        <v>0.111596</v>
      </c>
      <c r="O114">
        <v>0.22792499999999999</v>
      </c>
      <c r="P114">
        <v>0.45607799999999998</v>
      </c>
      <c r="Q114">
        <v>0.44897100000000001</v>
      </c>
    </row>
    <row r="115" spans="4:17" x14ac:dyDescent="0.3">
      <c r="D115" s="2" t="s">
        <v>36</v>
      </c>
      <c r="E115">
        <v>2.3900000000000001E-4</v>
      </c>
      <c r="F115">
        <v>4.2400000000000001E-4</v>
      </c>
      <c r="G115">
        <v>8.4199999999999998E-4</v>
      </c>
      <c r="H115">
        <v>1.6800000000000001E-3</v>
      </c>
      <c r="I115">
        <v>3.2599999999999999E-3</v>
      </c>
      <c r="J115">
        <v>6.4330000000000003E-3</v>
      </c>
      <c r="K115">
        <v>1.2688E-2</v>
      </c>
      <c r="L115">
        <v>2.8646000000000001E-2</v>
      </c>
      <c r="M115">
        <v>5.8630000000000002E-2</v>
      </c>
      <c r="N115">
        <v>0.116577</v>
      </c>
      <c r="O115">
        <v>0.238395</v>
      </c>
      <c r="P115">
        <v>0.45978400000000003</v>
      </c>
      <c r="Q115">
        <v>0.47175699999999998</v>
      </c>
    </row>
    <row r="116" spans="4:17" x14ac:dyDescent="0.3">
      <c r="D116" s="2" t="s">
        <v>37</v>
      </c>
      <c r="E116">
        <v>2.7900000000000001E-4</v>
      </c>
      <c r="F116">
        <v>4.4499999999999997E-4</v>
      </c>
      <c r="G116">
        <v>9.1200000000000005E-4</v>
      </c>
      <c r="H116">
        <v>1.737E-3</v>
      </c>
      <c r="I116">
        <v>3.503E-3</v>
      </c>
      <c r="J116">
        <v>6.8529999999999997E-3</v>
      </c>
      <c r="K116">
        <v>1.3441E-2</v>
      </c>
      <c r="L116">
        <v>3.0099999999999998E-2</v>
      </c>
      <c r="M116">
        <v>6.1518000000000003E-2</v>
      </c>
      <c r="N116">
        <v>0.122339</v>
      </c>
      <c r="O116">
        <v>0.24410100000000001</v>
      </c>
      <c r="P116">
        <v>0.497031</v>
      </c>
      <c r="Q116">
        <v>0.492616</v>
      </c>
    </row>
    <row r="117" spans="4:17" x14ac:dyDescent="0.3">
      <c r="D117" s="2" t="s">
        <v>38</v>
      </c>
      <c r="E117">
        <v>2.41E-4</v>
      </c>
      <c r="F117">
        <v>4.7199999999999998E-4</v>
      </c>
      <c r="G117">
        <v>9.0300000000000005E-4</v>
      </c>
      <c r="H117">
        <v>1.8400000000000001E-3</v>
      </c>
      <c r="I117">
        <v>3.5860000000000002E-3</v>
      </c>
      <c r="J117">
        <v>7.0819999999999998E-3</v>
      </c>
      <c r="K117">
        <v>1.4038999999999999E-2</v>
      </c>
      <c r="L117">
        <v>3.1195000000000001E-2</v>
      </c>
      <c r="M117">
        <v>6.4016000000000003E-2</v>
      </c>
      <c r="N117">
        <v>0.12449300000000001</v>
      </c>
      <c r="O117">
        <v>0.253803</v>
      </c>
      <c r="P117">
        <v>0.52333399999999997</v>
      </c>
      <c r="Q117">
        <v>0.51756100000000005</v>
      </c>
    </row>
    <row r="118" spans="4:17" x14ac:dyDescent="0.3">
      <c r="D118" s="2" t="s">
        <v>39</v>
      </c>
      <c r="E118">
        <v>2.6800000000000001E-4</v>
      </c>
      <c r="F118">
        <v>5.0600000000000005E-4</v>
      </c>
      <c r="G118">
        <v>9.5299999999999996E-4</v>
      </c>
      <c r="H118">
        <v>1.897E-3</v>
      </c>
      <c r="I118">
        <v>3.6700000000000001E-3</v>
      </c>
      <c r="J118">
        <v>7.4999999999999997E-3</v>
      </c>
      <c r="K118">
        <v>1.4455000000000001E-2</v>
      </c>
      <c r="L118">
        <v>3.2548000000000001E-2</v>
      </c>
      <c r="M118">
        <v>6.4683000000000004E-2</v>
      </c>
      <c r="N118">
        <v>0.13405700000000001</v>
      </c>
      <c r="O118">
        <v>0.27211400000000002</v>
      </c>
      <c r="P118">
        <v>0.53045600000000004</v>
      </c>
      <c r="Q118">
        <v>0.53797899999999998</v>
      </c>
    </row>
    <row r="119" spans="4:17" x14ac:dyDescent="0.3">
      <c r="D119" s="2" t="s">
        <v>40</v>
      </c>
      <c r="E119">
        <v>2.7099999999999997E-4</v>
      </c>
      <c r="F119">
        <v>5.1400000000000003E-4</v>
      </c>
      <c r="G119">
        <v>9.8799999999999995E-4</v>
      </c>
      <c r="H119">
        <v>2.0209999999999998E-3</v>
      </c>
      <c r="I119">
        <v>3.908E-3</v>
      </c>
      <c r="J119">
        <v>7.6709999999999999E-3</v>
      </c>
      <c r="K119">
        <v>1.5197E-2</v>
      </c>
      <c r="L119">
        <v>3.3827000000000003E-2</v>
      </c>
      <c r="M119">
        <v>6.7367999999999997E-2</v>
      </c>
      <c r="N119">
        <v>0.14263300000000001</v>
      </c>
      <c r="O119">
        <v>0.28387400000000002</v>
      </c>
      <c r="P119">
        <v>0.57148699999999997</v>
      </c>
      <c r="Q119">
        <v>0.55902600000000002</v>
      </c>
    </row>
    <row r="120" spans="4:17" x14ac:dyDescent="0.3">
      <c r="D120" s="2" t="s">
        <v>41</v>
      </c>
      <c r="E120">
        <v>2.9100000000000003E-4</v>
      </c>
      <c r="F120">
        <v>5.2099999999999998E-4</v>
      </c>
      <c r="G120">
        <v>1.0300000000000001E-3</v>
      </c>
      <c r="H120">
        <v>2.0370000000000002E-3</v>
      </c>
      <c r="I120">
        <v>4.0130000000000001E-3</v>
      </c>
      <c r="J120">
        <v>8.0289999999999997E-3</v>
      </c>
      <c r="K120">
        <v>1.5726E-2</v>
      </c>
      <c r="L120">
        <v>3.5236000000000003E-2</v>
      </c>
      <c r="M120">
        <v>6.9504999999999997E-2</v>
      </c>
      <c r="N120">
        <v>0.14347099999999999</v>
      </c>
      <c r="O120">
        <v>0.27539000000000002</v>
      </c>
      <c r="P120">
        <v>0.56297799999999998</v>
      </c>
      <c r="Q120">
        <v>0.58453500000000003</v>
      </c>
    </row>
    <row r="121" spans="4:17" x14ac:dyDescent="0.3">
      <c r="D121" s="2" t="s">
        <v>1</v>
      </c>
      <c r="E121" s="1">
        <f>AVERAGE(E95:E120)</f>
        <v>2.7023076923076914E-4</v>
      </c>
      <c r="F121" s="1">
        <f t="shared" ref="F121:Q121" si="13">AVERAGE(F95:F120)</f>
        <v>3.0923076923076922E-4</v>
      </c>
      <c r="G121" s="1">
        <f t="shared" si="13"/>
        <v>5.6361538461538463E-4</v>
      </c>
      <c r="H121" s="1">
        <f t="shared" si="13"/>
        <v>1.0987307692307692E-3</v>
      </c>
      <c r="I121" s="1">
        <f t="shared" si="13"/>
        <v>2.1556923076923077E-3</v>
      </c>
      <c r="J121" s="1">
        <f t="shared" si="13"/>
        <v>4.2319999999999997E-3</v>
      </c>
      <c r="K121" s="1">
        <f t="shared" si="13"/>
        <v>8.3168846153846149E-3</v>
      </c>
      <c r="L121" s="1">
        <f t="shared" si="13"/>
        <v>1.8223653846153844E-2</v>
      </c>
      <c r="M121" s="1">
        <f t="shared" si="13"/>
        <v>3.722992307692307E-2</v>
      </c>
      <c r="N121" s="1">
        <f t="shared" si="13"/>
        <v>7.4622076923076916E-2</v>
      </c>
      <c r="O121" s="1">
        <f t="shared" si="13"/>
        <v>0.14990242307692309</v>
      </c>
      <c r="P121" s="1">
        <f t="shared" si="13"/>
        <v>0.29999153846153848</v>
      </c>
      <c r="Q121" s="1">
        <f t="shared" si="13"/>
        <v>0.30306692307692307</v>
      </c>
    </row>
    <row r="125" spans="4:17" ht="18" x14ac:dyDescent="0.35">
      <c r="D125" s="5" t="s">
        <v>0</v>
      </c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7"/>
    </row>
    <row r="126" spans="4:17" x14ac:dyDescent="0.3">
      <c r="D126" s="2"/>
      <c r="E126" s="2" t="s">
        <v>12</v>
      </c>
      <c r="F126" s="2" t="s">
        <v>13</v>
      </c>
      <c r="G126" s="2" t="s">
        <v>14</v>
      </c>
      <c r="H126" s="2" t="s">
        <v>15</v>
      </c>
      <c r="I126" s="2" t="s">
        <v>4</v>
      </c>
      <c r="J126" s="2" t="s">
        <v>5</v>
      </c>
      <c r="K126" s="2" t="s">
        <v>6</v>
      </c>
      <c r="L126" s="2" t="s">
        <v>7</v>
      </c>
      <c r="M126" s="2" t="s">
        <v>8</v>
      </c>
      <c r="N126" s="2" t="s">
        <v>9</v>
      </c>
      <c r="O126" s="2" t="s">
        <v>10</v>
      </c>
      <c r="P126" s="2" t="s">
        <v>11</v>
      </c>
      <c r="Q126" s="2" t="s">
        <v>93</v>
      </c>
    </row>
    <row r="127" spans="4:17" x14ac:dyDescent="0.3">
      <c r="D127" s="2" t="s">
        <v>1</v>
      </c>
      <c r="E127">
        <v>1.7715384615384612E-4</v>
      </c>
      <c r="F127">
        <v>3.5745384615384608E-4</v>
      </c>
      <c r="G127">
        <v>7.0632307692307698E-4</v>
      </c>
      <c r="H127">
        <v>1.3789615384615383E-3</v>
      </c>
      <c r="I127">
        <v>2.6601923076923079E-3</v>
      </c>
      <c r="J127">
        <v>5.2368307692307698E-3</v>
      </c>
      <c r="K127">
        <v>1.0461292307692308E-2</v>
      </c>
      <c r="L127">
        <v>2.1120269230769227E-2</v>
      </c>
      <c r="M127">
        <v>4.2123184615384612E-2</v>
      </c>
      <c r="N127">
        <v>8.4301715384615367E-2</v>
      </c>
      <c r="O127">
        <v>0.16899506153846153</v>
      </c>
      <c r="P127">
        <v>0.33763809230769232</v>
      </c>
      <c r="Q127">
        <v>0.66326988461538461</v>
      </c>
    </row>
    <row r="130" spans="4:17" ht="18" x14ac:dyDescent="0.35">
      <c r="D130" s="8" t="s">
        <v>122</v>
      </c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10"/>
    </row>
    <row r="131" spans="4:17" ht="18" x14ac:dyDescent="0.35">
      <c r="D131" s="5" t="s">
        <v>123</v>
      </c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7"/>
    </row>
    <row r="132" spans="4:17" x14ac:dyDescent="0.3">
      <c r="D132" s="2"/>
      <c r="E132" s="2">
        <f>64*1024</f>
        <v>65536</v>
      </c>
      <c r="F132" s="2">
        <f>128*1024</f>
        <v>131072</v>
      </c>
      <c r="G132" s="2">
        <f>256*1024</f>
        <v>262144</v>
      </c>
      <c r="H132" s="2">
        <f>512*1024</f>
        <v>524288</v>
      </c>
      <c r="I132" s="2">
        <f>1024*1024</f>
        <v>1048576</v>
      </c>
      <c r="J132" s="2">
        <f>1024*1024*2</f>
        <v>2097152</v>
      </c>
      <c r="K132" s="2">
        <f>1024*1024*4</f>
        <v>4194304</v>
      </c>
      <c r="L132" s="2">
        <f>1024*1024*8</f>
        <v>8388608</v>
      </c>
      <c r="M132" s="2">
        <f>1024*1024*16</f>
        <v>16777216</v>
      </c>
      <c r="N132" s="2">
        <f>1024*1024*32</f>
        <v>33554432</v>
      </c>
      <c r="O132" s="2">
        <f>1024*1024*64</f>
        <v>67108864</v>
      </c>
      <c r="P132" s="2">
        <f>1024*1024*128</f>
        <v>134217728</v>
      </c>
      <c r="Q132" s="2">
        <v>268435456</v>
      </c>
    </row>
    <row r="133" spans="4:17" x14ac:dyDescent="0.3">
      <c r="D133" s="2" t="s">
        <v>118</v>
      </c>
      <c r="E133">
        <f>E127/E31</f>
        <v>0.50426976133128953</v>
      </c>
      <c r="F133">
        <f t="shared" ref="F133:P133" si="14">F127/F31</f>
        <v>1.0667814508723601</v>
      </c>
      <c r="G133">
        <f t="shared" si="14"/>
        <v>1.6479181622397705</v>
      </c>
      <c r="H133">
        <f t="shared" si="14"/>
        <v>2.1771314063638565</v>
      </c>
      <c r="I133">
        <f t="shared" si="14"/>
        <v>1.8599241670476239</v>
      </c>
      <c r="J133">
        <f t="shared" si="14"/>
        <v>1.8733589246157871</v>
      </c>
      <c r="K133">
        <f t="shared" si="14"/>
        <v>3.2713557201962864</v>
      </c>
      <c r="L133">
        <f t="shared" si="14"/>
        <v>2.6594424695615109</v>
      </c>
      <c r="M133">
        <f t="shared" si="14"/>
        <v>3.1124768738898765</v>
      </c>
      <c r="N133">
        <f t="shared" si="14"/>
        <v>3.2649238602120256</v>
      </c>
      <c r="O133">
        <f t="shared" si="14"/>
        <v>3.3448574169089986</v>
      </c>
      <c r="P133">
        <f t="shared" si="14"/>
        <v>3.295927336785978</v>
      </c>
      <c r="Q133">
        <f>Q127/Q31</f>
        <v>3.239668342450547</v>
      </c>
    </row>
    <row r="134" spans="4:17" x14ac:dyDescent="0.3">
      <c r="D134" s="2" t="s">
        <v>119</v>
      </c>
      <c r="E134">
        <f>E61</f>
        <v>2.3838461538461543E-4</v>
      </c>
      <c r="F134">
        <f t="shared" ref="F134:Q134" si="15">F61</f>
        <v>4.0011538461538456E-4</v>
      </c>
      <c r="G134">
        <f t="shared" si="15"/>
        <v>7.5988461538461539E-4</v>
      </c>
      <c r="H134">
        <f t="shared" si="15"/>
        <v>1.5088461538461538E-3</v>
      </c>
      <c r="I134">
        <f t="shared" si="15"/>
        <v>2.9532307692307688E-3</v>
      </c>
      <c r="J134">
        <f t="shared" si="15"/>
        <v>5.7568076923076921E-3</v>
      </c>
      <c r="K134">
        <f t="shared" si="15"/>
        <v>1.1348615384615389E-2</v>
      </c>
      <c r="L134">
        <f t="shared" si="15"/>
        <v>2.2530153846153849E-2</v>
      </c>
      <c r="M134">
        <f t="shared" si="15"/>
        <v>4.467634615384615E-2</v>
      </c>
      <c r="N134">
        <f t="shared" si="15"/>
        <v>8.8931500000000024E-2</v>
      </c>
      <c r="O134">
        <f t="shared" si="15"/>
        <v>0.17783834615384614</v>
      </c>
      <c r="P134">
        <f t="shared" si="15"/>
        <v>0.35713888461538451</v>
      </c>
      <c r="Q134">
        <f t="shared" si="15"/>
        <v>0.69603011538461534</v>
      </c>
    </row>
    <row r="135" spans="4:17" x14ac:dyDescent="0.3">
      <c r="D135" s="2" t="s">
        <v>120</v>
      </c>
      <c r="E135">
        <f>E127/E91</f>
        <v>0.78587271796621694</v>
      </c>
      <c r="F135">
        <f t="shared" ref="F135:Q135" si="16">F127/F91</f>
        <v>1.1473827160493826</v>
      </c>
      <c r="G135">
        <f t="shared" si="16"/>
        <v>1.5681325249765181</v>
      </c>
      <c r="H135">
        <f t="shared" si="16"/>
        <v>1.7311926605504584</v>
      </c>
      <c r="I135">
        <f t="shared" si="16"/>
        <v>2.5539103463555133</v>
      </c>
      <c r="J135">
        <f t="shared" si="16"/>
        <v>3.691208284761569</v>
      </c>
      <c r="K135">
        <f t="shared" si="16"/>
        <v>3.5468019351389413</v>
      </c>
      <c r="L135">
        <f t="shared" si="16"/>
        <v>3.481326275081623</v>
      </c>
      <c r="M135">
        <f t="shared" si="16"/>
        <v>3.137334819113859</v>
      </c>
      <c r="N135">
        <f t="shared" si="16"/>
        <v>3.1840018710242539</v>
      </c>
      <c r="O135">
        <f t="shared" si="16"/>
        <v>3.3258686568971769</v>
      </c>
      <c r="P135">
        <f t="shared" si="16"/>
        <v>3.148341690809024</v>
      </c>
      <c r="Q135">
        <f t="shared" si="16"/>
        <v>3.221730301926927</v>
      </c>
    </row>
    <row r="136" spans="4:17" x14ac:dyDescent="0.3">
      <c r="D136" s="2" t="s">
        <v>121</v>
      </c>
      <c r="E136">
        <f>E127/E121</f>
        <v>0.65556504412183325</v>
      </c>
      <c r="F136">
        <f t="shared" ref="F136:Q136" si="17">F127/F121</f>
        <v>1.1559452736318405</v>
      </c>
      <c r="G136">
        <f t="shared" si="17"/>
        <v>1.2532004913334245</v>
      </c>
      <c r="H136">
        <f t="shared" si="17"/>
        <v>1.255049532677565</v>
      </c>
      <c r="I136">
        <f t="shared" si="17"/>
        <v>1.2340315443905225</v>
      </c>
      <c r="J136">
        <f t="shared" si="17"/>
        <v>1.2374363821433767</v>
      </c>
      <c r="K136">
        <f t="shared" si="17"/>
        <v>1.2578378553359941</v>
      </c>
      <c r="L136">
        <f t="shared" si="17"/>
        <v>1.1589481126600043</v>
      </c>
      <c r="M136">
        <f t="shared" si="17"/>
        <v>1.1314335656388885</v>
      </c>
      <c r="N136">
        <f t="shared" si="17"/>
        <v>1.1297154791271298</v>
      </c>
      <c r="O136">
        <f t="shared" si="17"/>
        <v>1.1273671103484495</v>
      </c>
      <c r="P136">
        <f t="shared" si="17"/>
        <v>1.1254920523399379</v>
      </c>
      <c r="Q136">
        <f t="shared" si="17"/>
        <v>2.1885261442636432</v>
      </c>
    </row>
    <row r="137" spans="4:17" x14ac:dyDescent="0.3">
      <c r="D137" s="2" t="s">
        <v>53</v>
      </c>
      <c r="E137">
        <v>4</v>
      </c>
      <c r="F137">
        <v>4</v>
      </c>
      <c r="G137">
        <v>4</v>
      </c>
      <c r="H137">
        <v>4</v>
      </c>
      <c r="I137">
        <v>4</v>
      </c>
      <c r="J137">
        <v>4</v>
      </c>
      <c r="K137">
        <v>4</v>
      </c>
      <c r="L137">
        <v>4</v>
      </c>
      <c r="M137">
        <v>4</v>
      </c>
      <c r="N137">
        <v>4</v>
      </c>
      <c r="O137">
        <v>4</v>
      </c>
      <c r="P137">
        <v>4</v>
      </c>
      <c r="Q137">
        <v>4</v>
      </c>
    </row>
  </sheetData>
  <mergeCells count="7">
    <mergeCell ref="D131:Q131"/>
    <mergeCell ref="D130:Q130"/>
    <mergeCell ref="D125:Q125"/>
    <mergeCell ref="D93:Q93"/>
    <mergeCell ref="D3:Q3"/>
    <mergeCell ref="D33:Q33"/>
    <mergeCell ref="D63:Q63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7641-0B1D-47C6-A55C-E7CB4C3FE62C}">
  <dimension ref="D7:AF403"/>
  <sheetViews>
    <sheetView topLeftCell="A399" zoomScaleNormal="100" workbookViewId="0">
      <selection activeCell="D380" sqref="D380:Q386"/>
    </sheetView>
  </sheetViews>
  <sheetFormatPr defaultRowHeight="14.4" x14ac:dyDescent="0.3"/>
  <cols>
    <col min="4" max="4" width="18.44140625" bestFit="1" customWidth="1"/>
    <col min="5" max="17" width="12" bestFit="1" customWidth="1"/>
    <col min="19" max="19" width="18.44140625" bestFit="1" customWidth="1"/>
    <col min="20" max="32" width="12" bestFit="1" customWidth="1"/>
  </cols>
  <sheetData>
    <row r="7" spans="4:32" ht="18" x14ac:dyDescent="0.35">
      <c r="D7" s="8" t="s">
        <v>43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/>
    </row>
    <row r="8" spans="4:32" ht="18" x14ac:dyDescent="0.35">
      <c r="D8" s="5" t="s">
        <v>91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/>
      <c r="S8" s="5" t="s">
        <v>92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7"/>
    </row>
    <row r="9" spans="4:32" x14ac:dyDescent="0.3">
      <c r="D9" s="2" t="s">
        <v>16</v>
      </c>
      <c r="E9" s="2" t="s">
        <v>12</v>
      </c>
      <c r="F9" s="2" t="s">
        <v>13</v>
      </c>
      <c r="G9" s="2" t="s">
        <v>14</v>
      </c>
      <c r="H9" s="2" t="s">
        <v>15</v>
      </c>
      <c r="I9" s="2" t="s">
        <v>4</v>
      </c>
      <c r="J9" s="2" t="s">
        <v>5</v>
      </c>
      <c r="K9" s="2" t="s">
        <v>6</v>
      </c>
      <c r="L9" s="2" t="s">
        <v>7</v>
      </c>
      <c r="M9" s="2" t="s">
        <v>8</v>
      </c>
      <c r="N9" s="2" t="s">
        <v>9</v>
      </c>
      <c r="O9" s="2" t="s">
        <v>10</v>
      </c>
      <c r="P9" s="2" t="s">
        <v>11</v>
      </c>
      <c r="Q9" s="2" t="s">
        <v>93</v>
      </c>
      <c r="S9" s="2" t="s">
        <v>16</v>
      </c>
      <c r="T9" s="2" t="s">
        <v>12</v>
      </c>
      <c r="U9" s="2" t="s">
        <v>13</v>
      </c>
      <c r="V9" s="2" t="s">
        <v>14</v>
      </c>
      <c r="W9" s="2" t="s">
        <v>15</v>
      </c>
      <c r="X9" s="2" t="s">
        <v>4</v>
      </c>
      <c r="Y9" s="2" t="s">
        <v>5</v>
      </c>
      <c r="Z9" s="2" t="s">
        <v>6</v>
      </c>
      <c r="AA9" s="2" t="s">
        <v>7</v>
      </c>
      <c r="AB9" s="2" t="s">
        <v>8</v>
      </c>
      <c r="AC9" s="2" t="s">
        <v>9</v>
      </c>
      <c r="AD9" s="2" t="s">
        <v>10</v>
      </c>
      <c r="AE9" s="2" t="s">
        <v>11</v>
      </c>
      <c r="AF9" s="2" t="s">
        <v>93</v>
      </c>
    </row>
    <row r="10" spans="4:32" x14ac:dyDescent="0.3">
      <c r="D10" s="2" t="s">
        <v>17</v>
      </c>
      <c r="E10">
        <v>1.12E-4</v>
      </c>
      <c r="F10">
        <v>1.5699999999999999E-4</v>
      </c>
      <c r="G10">
        <v>1.6100000000000001E-4</v>
      </c>
      <c r="H10">
        <v>2.32E-4</v>
      </c>
      <c r="I10">
        <v>4.7100000000000001E-4</v>
      </c>
      <c r="J10">
        <v>6.6799999999999997E-4</v>
      </c>
      <c r="K10">
        <v>5.9769999999999997E-3</v>
      </c>
      <c r="L10">
        <v>2.2980000000000001E-3</v>
      </c>
      <c r="M10">
        <v>4.3270000000000001E-3</v>
      </c>
      <c r="N10">
        <v>8.43E-3</v>
      </c>
      <c r="O10">
        <v>1.7072E-2</v>
      </c>
      <c r="P10">
        <v>3.3279999999999997E-2</v>
      </c>
      <c r="Q10">
        <v>6.6718E-2</v>
      </c>
      <c r="S10" s="2" t="s">
        <v>17</v>
      </c>
      <c r="T10">
        <v>2.6749999999999999E-3</v>
      </c>
      <c r="U10">
        <v>1.2799999999999999E-4</v>
      </c>
      <c r="V10">
        <v>1.7000000000000001E-4</v>
      </c>
      <c r="W10">
        <v>2.8299999999999999E-4</v>
      </c>
      <c r="X10">
        <v>2.9810000000000001E-3</v>
      </c>
      <c r="Y10">
        <v>6.4199999999999999E-4</v>
      </c>
      <c r="Z10">
        <v>4.7089999999999996E-3</v>
      </c>
      <c r="AA10">
        <v>2.2590000000000002E-3</v>
      </c>
      <c r="AB10">
        <v>4.4450000000000002E-3</v>
      </c>
      <c r="AC10">
        <v>8.6870000000000003E-3</v>
      </c>
      <c r="AD10">
        <v>1.7291999999999998E-2</v>
      </c>
      <c r="AE10">
        <v>3.4308999999999999E-2</v>
      </c>
      <c r="AF10">
        <v>6.9879999999999998E-2</v>
      </c>
    </row>
    <row r="11" spans="4:32" x14ac:dyDescent="0.3">
      <c r="D11" s="2" t="s">
        <v>18</v>
      </c>
      <c r="E11">
        <v>2.0409999999999998E-3</v>
      </c>
      <c r="F11">
        <v>1.4799999999999999E-4</v>
      </c>
      <c r="G11">
        <v>1.8599999999999999E-4</v>
      </c>
      <c r="H11">
        <v>3.1599999999999998E-4</v>
      </c>
      <c r="I11">
        <v>5.04E-4</v>
      </c>
      <c r="J11">
        <v>8.4099999999999995E-4</v>
      </c>
      <c r="K11">
        <v>6.6020000000000002E-3</v>
      </c>
      <c r="L11">
        <v>2.9729999999999999E-3</v>
      </c>
      <c r="M11">
        <v>5.7619999999999998E-3</v>
      </c>
      <c r="N11">
        <v>2.3553000000000001E-2</v>
      </c>
      <c r="O11">
        <v>3.7137000000000003E-2</v>
      </c>
      <c r="P11">
        <v>9.0749999999999997E-2</v>
      </c>
      <c r="Q11">
        <v>0.13486000000000001</v>
      </c>
      <c r="S11" s="2" t="s">
        <v>18</v>
      </c>
      <c r="T11">
        <v>2.6389999999999999E-3</v>
      </c>
      <c r="U11">
        <v>1.3899999999999999E-4</v>
      </c>
      <c r="V11">
        <v>2.31E-4</v>
      </c>
      <c r="W11">
        <v>3.8900000000000002E-4</v>
      </c>
      <c r="X11">
        <v>4.7399999999999997E-4</v>
      </c>
      <c r="Y11">
        <v>8.9800000000000004E-4</v>
      </c>
      <c r="Z11">
        <v>5.215E-3</v>
      </c>
      <c r="AA11">
        <v>3.0439999999999998E-3</v>
      </c>
      <c r="AB11">
        <v>6.1260000000000004E-3</v>
      </c>
      <c r="AC11">
        <v>2.2866000000000001E-2</v>
      </c>
      <c r="AD11">
        <v>3.8885999999999997E-2</v>
      </c>
      <c r="AE11">
        <v>7.3268E-2</v>
      </c>
      <c r="AF11">
        <v>0.13755500000000001</v>
      </c>
    </row>
    <row r="12" spans="4:32" x14ac:dyDescent="0.3">
      <c r="D12" s="2" t="s">
        <v>19</v>
      </c>
      <c r="E12">
        <v>1.5799999999999999E-4</v>
      </c>
      <c r="F12">
        <v>1.4200000000000001E-4</v>
      </c>
      <c r="G12">
        <v>2.24E-4</v>
      </c>
      <c r="H12">
        <v>3.1E-4</v>
      </c>
      <c r="I12">
        <v>5.4199999999999995E-4</v>
      </c>
      <c r="J12">
        <v>9.859999999999999E-4</v>
      </c>
      <c r="K12">
        <v>6.0089999999999996E-3</v>
      </c>
      <c r="L12">
        <v>3.62E-3</v>
      </c>
      <c r="M12">
        <v>7.0179999999999999E-3</v>
      </c>
      <c r="N12">
        <v>2.5246000000000001E-2</v>
      </c>
      <c r="O12">
        <v>2.7838000000000002E-2</v>
      </c>
      <c r="P12">
        <v>5.5301999999999997E-2</v>
      </c>
      <c r="Q12">
        <v>0.11204799999999999</v>
      </c>
      <c r="S12" s="2" t="s">
        <v>19</v>
      </c>
      <c r="T12">
        <v>1.45E-4</v>
      </c>
      <c r="U12">
        <v>1.6200000000000001E-4</v>
      </c>
      <c r="V12">
        <v>2.1000000000000001E-4</v>
      </c>
      <c r="W12">
        <v>3.3700000000000001E-4</v>
      </c>
      <c r="X12">
        <v>5.7899999999999998E-4</v>
      </c>
      <c r="Y12">
        <v>4.8770000000000003E-3</v>
      </c>
      <c r="Z12">
        <v>7.6920000000000001E-3</v>
      </c>
      <c r="AA12">
        <v>3.8930000000000002E-3</v>
      </c>
      <c r="AB12">
        <v>7.6819999999999996E-3</v>
      </c>
      <c r="AC12">
        <v>2.7827999999999999E-2</v>
      </c>
      <c r="AD12">
        <v>4.1709000000000003E-2</v>
      </c>
      <c r="AE12">
        <v>6.0641E-2</v>
      </c>
      <c r="AF12">
        <v>0.17052100000000001</v>
      </c>
    </row>
    <row r="13" spans="4:32" x14ac:dyDescent="0.3">
      <c r="D13" s="2" t="s">
        <v>20</v>
      </c>
      <c r="E13">
        <v>1.3100000000000001E-4</v>
      </c>
      <c r="F13">
        <v>1.9599999999999999E-4</v>
      </c>
      <c r="G13">
        <v>2.2699999999999999E-4</v>
      </c>
      <c r="H13">
        <v>3.4699999999999998E-4</v>
      </c>
      <c r="I13">
        <v>7.3099999999999999E-4</v>
      </c>
      <c r="J13">
        <v>1.1199999999999999E-3</v>
      </c>
      <c r="K13">
        <v>6.5859999999999998E-3</v>
      </c>
      <c r="L13">
        <v>4.2709999999999996E-3</v>
      </c>
      <c r="M13">
        <v>8.3169999999999997E-3</v>
      </c>
      <c r="N13">
        <v>1.6528000000000001E-2</v>
      </c>
      <c r="O13">
        <v>3.2821999999999997E-2</v>
      </c>
      <c r="P13">
        <v>6.5572000000000005E-2</v>
      </c>
      <c r="Q13">
        <v>0.13095200000000001</v>
      </c>
      <c r="S13" s="2" t="s">
        <v>20</v>
      </c>
      <c r="T13">
        <v>1.7000000000000001E-4</v>
      </c>
      <c r="U13">
        <v>1.5799999999999999E-4</v>
      </c>
      <c r="V13">
        <v>2.5799999999999998E-4</v>
      </c>
      <c r="W13">
        <v>4.2900000000000002E-4</v>
      </c>
      <c r="X13">
        <v>7.0100000000000002E-4</v>
      </c>
      <c r="Y13">
        <v>1.2520000000000001E-3</v>
      </c>
      <c r="Z13">
        <v>6.2789999999999999E-3</v>
      </c>
      <c r="AA13">
        <v>4.7080000000000004E-3</v>
      </c>
      <c r="AB13">
        <v>9.4680000000000007E-3</v>
      </c>
      <c r="AC13">
        <v>1.8474000000000001E-2</v>
      </c>
      <c r="AD13">
        <v>3.6610999999999998E-2</v>
      </c>
      <c r="AE13">
        <v>0.11427900000000001</v>
      </c>
      <c r="AF13">
        <v>0.14623</v>
      </c>
    </row>
    <row r="14" spans="4:32" x14ac:dyDescent="0.3">
      <c r="D14" s="2" t="s">
        <v>21</v>
      </c>
      <c r="E14">
        <v>1.2899999999999999E-4</v>
      </c>
      <c r="F14">
        <v>2.12E-4</v>
      </c>
      <c r="G14">
        <v>2.63E-4</v>
      </c>
      <c r="H14">
        <v>4.0999999999999999E-4</v>
      </c>
      <c r="I14">
        <v>6.9700000000000003E-4</v>
      </c>
      <c r="J14">
        <v>1.34E-3</v>
      </c>
      <c r="K14">
        <v>8.6040000000000005E-3</v>
      </c>
      <c r="L14">
        <v>5.548E-3</v>
      </c>
      <c r="M14">
        <v>9.6279999999999994E-3</v>
      </c>
      <c r="N14">
        <v>1.9245999999999999E-2</v>
      </c>
      <c r="O14">
        <v>3.8309999999999997E-2</v>
      </c>
      <c r="P14">
        <v>7.6395000000000005E-2</v>
      </c>
      <c r="Q14">
        <v>0.15223200000000001</v>
      </c>
      <c r="S14" s="2" t="s">
        <v>21</v>
      </c>
      <c r="T14">
        <v>1.44E-4</v>
      </c>
      <c r="U14">
        <v>2.24E-4</v>
      </c>
      <c r="V14">
        <v>2.6699999999999998E-4</v>
      </c>
      <c r="W14">
        <v>4.5899999999999999E-4</v>
      </c>
      <c r="X14">
        <v>8.2799999999999996E-4</v>
      </c>
      <c r="Y14">
        <v>1.4580000000000001E-3</v>
      </c>
      <c r="Z14">
        <v>8.0190000000000001E-3</v>
      </c>
      <c r="AA14">
        <v>5.4429999999999999E-3</v>
      </c>
      <c r="AB14">
        <v>1.0758999999999999E-2</v>
      </c>
      <c r="AC14">
        <v>3.0568999999999999E-2</v>
      </c>
      <c r="AD14">
        <v>4.2729999999999997E-2</v>
      </c>
      <c r="AE14">
        <v>8.6481000000000002E-2</v>
      </c>
      <c r="AF14">
        <v>0.171404</v>
      </c>
    </row>
    <row r="15" spans="4:32" x14ac:dyDescent="0.3">
      <c r="D15" s="2" t="s">
        <v>22</v>
      </c>
      <c r="E15">
        <v>1.6100000000000001E-4</v>
      </c>
      <c r="F15">
        <v>2.05E-4</v>
      </c>
      <c r="G15">
        <v>5.4190000000000002E-3</v>
      </c>
      <c r="H15">
        <v>4.5600000000000003E-4</v>
      </c>
      <c r="I15">
        <v>8.1599999999999999E-4</v>
      </c>
      <c r="J15">
        <v>1.5020000000000001E-3</v>
      </c>
      <c r="K15">
        <v>8.6009999999999993E-3</v>
      </c>
      <c r="L15">
        <v>5.5859999999999998E-3</v>
      </c>
      <c r="M15">
        <v>1.1228E-2</v>
      </c>
      <c r="N15">
        <v>2.2141000000000001E-2</v>
      </c>
      <c r="O15">
        <v>4.3449000000000002E-2</v>
      </c>
      <c r="P15">
        <v>8.6935999999999999E-2</v>
      </c>
      <c r="Q15">
        <v>0.17480899999999999</v>
      </c>
      <c r="S15" s="2" t="s">
        <v>22</v>
      </c>
      <c r="T15">
        <v>1.54E-4</v>
      </c>
      <c r="U15">
        <v>5.2700000000000002E-4</v>
      </c>
      <c r="V15">
        <v>3.5209999999999998E-3</v>
      </c>
      <c r="W15">
        <v>5.1000000000000004E-4</v>
      </c>
      <c r="X15">
        <v>8.3900000000000001E-4</v>
      </c>
      <c r="Y15">
        <v>1.6750000000000001E-3</v>
      </c>
      <c r="Z15">
        <v>9.7669999999999996E-3</v>
      </c>
      <c r="AA15">
        <v>1.1566999999999999E-2</v>
      </c>
      <c r="AB15">
        <v>1.2217E-2</v>
      </c>
      <c r="AC15">
        <v>2.4302000000000001E-2</v>
      </c>
      <c r="AD15">
        <v>7.5217999999999993E-2</v>
      </c>
      <c r="AE15">
        <v>9.7652000000000003E-2</v>
      </c>
      <c r="AF15">
        <v>0.19326099999999999</v>
      </c>
    </row>
    <row r="16" spans="4:32" x14ac:dyDescent="0.3">
      <c r="D16" s="2" t="s">
        <v>23</v>
      </c>
      <c r="E16">
        <v>1.4899999999999999E-4</v>
      </c>
      <c r="F16">
        <v>2.6699999999999998E-4</v>
      </c>
      <c r="G16">
        <v>2.99E-4</v>
      </c>
      <c r="H16">
        <v>4.8200000000000001E-4</v>
      </c>
      <c r="I16">
        <v>9.4200000000000002E-4</v>
      </c>
      <c r="J16">
        <v>1.658E-3</v>
      </c>
      <c r="K16">
        <v>3.3119999999999998E-3</v>
      </c>
      <c r="L16">
        <v>9.3489999999999997E-3</v>
      </c>
      <c r="M16">
        <v>1.2416999999999999E-2</v>
      </c>
      <c r="N16">
        <v>2.4722000000000001E-2</v>
      </c>
      <c r="O16">
        <v>7.2040000000000007E-2</v>
      </c>
      <c r="P16">
        <v>0.12859599999999999</v>
      </c>
      <c r="Q16">
        <v>0.210842</v>
      </c>
      <c r="S16" s="2" t="s">
        <v>23</v>
      </c>
      <c r="T16">
        <v>1.5899999999999999E-4</v>
      </c>
      <c r="U16">
        <v>2.41E-4</v>
      </c>
      <c r="V16">
        <v>3.1799999999999998E-4</v>
      </c>
      <c r="W16">
        <v>5.1900000000000004E-4</v>
      </c>
      <c r="X16">
        <v>3.3270000000000001E-3</v>
      </c>
      <c r="Y16">
        <v>1.8289999999999999E-3</v>
      </c>
      <c r="Z16">
        <v>3.4940000000000001E-3</v>
      </c>
      <c r="AA16">
        <v>6.7860000000000004E-3</v>
      </c>
      <c r="AB16">
        <v>1.3580999999999999E-2</v>
      </c>
      <c r="AC16">
        <v>2.6832000000000002E-2</v>
      </c>
      <c r="AD16">
        <v>8.3033999999999997E-2</v>
      </c>
      <c r="AE16">
        <v>0.10656599999999999</v>
      </c>
      <c r="AF16">
        <v>0.21632699999999999</v>
      </c>
    </row>
    <row r="17" spans="4:32" x14ac:dyDescent="0.3">
      <c r="D17" s="2" t="s">
        <v>24</v>
      </c>
      <c r="E17">
        <v>1.7000000000000001E-4</v>
      </c>
      <c r="F17">
        <v>2.3800000000000001E-4</v>
      </c>
      <c r="G17">
        <v>3.21E-4</v>
      </c>
      <c r="H17">
        <v>5.5800000000000001E-4</v>
      </c>
      <c r="I17">
        <v>9.5799999999999998E-4</v>
      </c>
      <c r="J17">
        <v>1.861E-3</v>
      </c>
      <c r="K17">
        <v>3.591E-3</v>
      </c>
      <c r="L17">
        <v>6.9290000000000003E-3</v>
      </c>
      <c r="M17">
        <v>1.3736E-2</v>
      </c>
      <c r="N17">
        <v>2.7511000000000001E-2</v>
      </c>
      <c r="O17">
        <v>5.4163000000000003E-2</v>
      </c>
      <c r="P17">
        <v>0.108482</v>
      </c>
      <c r="Q17">
        <v>0.32783800000000002</v>
      </c>
      <c r="S17" s="2" t="s">
        <v>24</v>
      </c>
      <c r="T17">
        <v>1.7000000000000001E-4</v>
      </c>
      <c r="U17">
        <v>2.5500000000000002E-4</v>
      </c>
      <c r="V17">
        <v>3.21E-4</v>
      </c>
      <c r="W17">
        <v>5.5099999999999995E-4</v>
      </c>
      <c r="X17">
        <v>1.023E-3</v>
      </c>
      <c r="Y17">
        <v>1.8910000000000001E-3</v>
      </c>
      <c r="Z17">
        <v>3.7599999999999999E-3</v>
      </c>
      <c r="AA17">
        <v>7.3590000000000001E-3</v>
      </c>
      <c r="AB17">
        <v>1.5914000000000001E-2</v>
      </c>
      <c r="AC17">
        <v>2.8922E-2</v>
      </c>
      <c r="AD17">
        <v>5.7702999999999997E-2</v>
      </c>
      <c r="AE17">
        <v>0.115083</v>
      </c>
      <c r="AF17">
        <v>0.28737299999999999</v>
      </c>
    </row>
    <row r="18" spans="4:32" x14ac:dyDescent="0.3">
      <c r="D18" s="2" t="s">
        <v>25</v>
      </c>
      <c r="E18">
        <v>1.5699999999999999E-4</v>
      </c>
      <c r="F18">
        <v>4.0850000000000001E-3</v>
      </c>
      <c r="G18">
        <v>4.2999999999999999E-4</v>
      </c>
      <c r="H18">
        <v>4.7149999999999996E-3</v>
      </c>
      <c r="I18">
        <v>1.0460000000000001E-3</v>
      </c>
      <c r="J18">
        <v>1.9350000000000001E-3</v>
      </c>
      <c r="K18">
        <v>7.4850000000000003E-3</v>
      </c>
      <c r="L18">
        <v>7.4130000000000003E-3</v>
      </c>
      <c r="M18">
        <v>1.4841999999999999E-2</v>
      </c>
      <c r="N18">
        <v>2.9541000000000001E-2</v>
      </c>
      <c r="O18">
        <v>5.9017E-2</v>
      </c>
      <c r="P18">
        <v>0.16497899999999999</v>
      </c>
      <c r="Q18">
        <v>0.301672</v>
      </c>
      <c r="S18" s="2" t="s">
        <v>25</v>
      </c>
      <c r="T18">
        <v>2.1599999999999999E-4</v>
      </c>
      <c r="U18">
        <v>2.2100000000000001E-4</v>
      </c>
      <c r="V18">
        <v>3.3599999999999998E-4</v>
      </c>
      <c r="W18">
        <v>5.9400000000000002E-4</v>
      </c>
      <c r="X18">
        <v>1.132E-3</v>
      </c>
      <c r="Y18">
        <v>2.0590000000000001E-3</v>
      </c>
      <c r="Z18">
        <v>3.9810000000000002E-3</v>
      </c>
      <c r="AA18">
        <v>7.7790000000000003E-3</v>
      </c>
      <c r="AB18">
        <v>1.54E-2</v>
      </c>
      <c r="AC18">
        <v>3.1108E-2</v>
      </c>
      <c r="AD18">
        <v>6.1115000000000003E-2</v>
      </c>
      <c r="AE18">
        <v>0.184339</v>
      </c>
      <c r="AF18">
        <v>0.32632899999999998</v>
      </c>
    </row>
    <row r="19" spans="4:32" x14ac:dyDescent="0.3">
      <c r="D19" s="2" t="s">
        <v>26</v>
      </c>
      <c r="E19">
        <v>4.0499999999999998E-3</v>
      </c>
      <c r="F19">
        <v>2.2499999999999999E-4</v>
      </c>
      <c r="G19">
        <v>3.3700000000000001E-4</v>
      </c>
      <c r="H19">
        <v>5.8E-4</v>
      </c>
      <c r="I19">
        <v>1.0950000000000001E-3</v>
      </c>
      <c r="J19">
        <v>5.1009999999999996E-3</v>
      </c>
      <c r="K19">
        <v>3.9610000000000001E-3</v>
      </c>
      <c r="L19">
        <v>7.8589999999999997E-3</v>
      </c>
      <c r="M19">
        <v>1.5650000000000001E-2</v>
      </c>
      <c r="N19">
        <v>3.1274000000000003E-2</v>
      </c>
      <c r="O19">
        <v>6.1676000000000002E-2</v>
      </c>
      <c r="P19">
        <v>0.124336</v>
      </c>
      <c r="Q19">
        <v>0.247082</v>
      </c>
      <c r="S19" s="2" t="s">
        <v>26</v>
      </c>
      <c r="T19">
        <v>2.0799999999999999E-4</v>
      </c>
      <c r="U19">
        <v>3.9639999999999996E-3</v>
      </c>
      <c r="V19">
        <v>3.3500000000000001E-4</v>
      </c>
      <c r="W19">
        <v>5.8699999999999996E-4</v>
      </c>
      <c r="X19">
        <v>1.1999999999999999E-3</v>
      </c>
      <c r="Y19">
        <v>2.15E-3</v>
      </c>
      <c r="Z19">
        <v>4.143E-3</v>
      </c>
      <c r="AA19">
        <v>8.0929999999999995E-3</v>
      </c>
      <c r="AB19">
        <v>1.618E-2</v>
      </c>
      <c r="AC19">
        <v>3.2044000000000003E-2</v>
      </c>
      <c r="AD19">
        <v>6.4373E-2</v>
      </c>
      <c r="AE19">
        <v>0.128057</v>
      </c>
      <c r="AF19">
        <v>0.30433900000000003</v>
      </c>
    </row>
    <row r="20" spans="4:32" x14ac:dyDescent="0.3">
      <c r="D20" s="2" t="s">
        <v>27</v>
      </c>
      <c r="E20">
        <v>1.6100000000000001E-4</v>
      </c>
      <c r="F20">
        <v>2.1100000000000001E-4</v>
      </c>
      <c r="G20">
        <v>3.3199999999999999E-4</v>
      </c>
      <c r="H20">
        <v>5.9999999999999995E-4</v>
      </c>
      <c r="I20">
        <v>1.0989999999999999E-3</v>
      </c>
      <c r="J20">
        <v>2.1150000000000001E-3</v>
      </c>
      <c r="K20">
        <v>7.8790000000000006E-3</v>
      </c>
      <c r="L20">
        <v>8.175E-3</v>
      </c>
      <c r="M20">
        <v>1.6177E-2</v>
      </c>
      <c r="N20">
        <v>5.1885000000000001E-2</v>
      </c>
      <c r="O20">
        <v>0.101586</v>
      </c>
      <c r="P20">
        <v>0.14940300000000001</v>
      </c>
      <c r="Q20">
        <v>0.25628299999999998</v>
      </c>
      <c r="S20" s="2" t="s">
        <v>27</v>
      </c>
      <c r="T20">
        <v>1.6799999999999999E-4</v>
      </c>
      <c r="U20">
        <v>2.32E-4</v>
      </c>
      <c r="V20">
        <v>3.59E-4</v>
      </c>
      <c r="W20">
        <v>6.2600000000000004E-4</v>
      </c>
      <c r="X20">
        <v>1.1429999999999999E-3</v>
      </c>
      <c r="Y20">
        <v>2.2699999999999999E-3</v>
      </c>
      <c r="Z20">
        <v>4.2360000000000002E-3</v>
      </c>
      <c r="AA20">
        <v>8.352E-3</v>
      </c>
      <c r="AB20">
        <v>3.0362E-2</v>
      </c>
      <c r="AC20">
        <v>5.4212000000000003E-2</v>
      </c>
      <c r="AD20">
        <v>0.102629</v>
      </c>
      <c r="AE20">
        <v>0.20389699999999999</v>
      </c>
      <c r="AF20">
        <v>0.263706</v>
      </c>
    </row>
    <row r="21" spans="4:32" x14ac:dyDescent="0.3">
      <c r="D21" s="2" t="s">
        <v>28</v>
      </c>
      <c r="E21">
        <v>1.6799999999999999E-4</v>
      </c>
      <c r="F21">
        <v>2.4600000000000002E-4</v>
      </c>
      <c r="G21">
        <v>3.4099999999999999E-4</v>
      </c>
      <c r="H21">
        <v>5.9299999999999999E-4</v>
      </c>
      <c r="I21">
        <v>1.147E-3</v>
      </c>
      <c r="J21">
        <v>2.1280000000000001E-3</v>
      </c>
      <c r="K21">
        <v>4.2459999999999998E-3</v>
      </c>
      <c r="L21">
        <v>1.2461E-2</v>
      </c>
      <c r="M21">
        <v>3.5124000000000002E-2</v>
      </c>
      <c r="N21">
        <v>5.2333999999999999E-2</v>
      </c>
      <c r="O21">
        <v>6.5729999999999997E-2</v>
      </c>
      <c r="P21">
        <v>0.131192</v>
      </c>
      <c r="Q21">
        <v>0.26416299999999998</v>
      </c>
      <c r="S21" s="2" t="s">
        <v>28</v>
      </c>
      <c r="T21">
        <v>1.5699999999999999E-4</v>
      </c>
      <c r="U21">
        <v>2.4600000000000002E-4</v>
      </c>
      <c r="V21">
        <v>3.79E-4</v>
      </c>
      <c r="W21">
        <v>6.3400000000000001E-4</v>
      </c>
      <c r="X21">
        <v>1.1720000000000001E-3</v>
      </c>
      <c r="Y21">
        <v>2.2279999999999999E-3</v>
      </c>
      <c r="Z21">
        <v>4.3839999999999999E-3</v>
      </c>
      <c r="AA21">
        <v>8.5210000000000008E-3</v>
      </c>
      <c r="AB21">
        <v>2.9715999999999999E-2</v>
      </c>
      <c r="AC21">
        <v>5.4220999999999998E-2</v>
      </c>
      <c r="AD21">
        <v>6.7438999999999999E-2</v>
      </c>
      <c r="AE21">
        <v>0.136181</v>
      </c>
      <c r="AF21">
        <v>0.268729</v>
      </c>
    </row>
    <row r="22" spans="4:32" x14ac:dyDescent="0.3">
      <c r="D22" s="2" t="s">
        <v>29</v>
      </c>
      <c r="E22">
        <v>1.8799999999999999E-4</v>
      </c>
      <c r="F22">
        <v>3.4200000000000002E-4</v>
      </c>
      <c r="G22">
        <v>3.48E-4</v>
      </c>
      <c r="H22">
        <v>6.0400000000000004E-4</v>
      </c>
      <c r="I22">
        <v>1.124E-3</v>
      </c>
      <c r="J22">
        <v>2.2430000000000002E-3</v>
      </c>
      <c r="K22">
        <v>4.3080000000000002E-3</v>
      </c>
      <c r="L22">
        <v>8.3809999999999996E-3</v>
      </c>
      <c r="M22">
        <v>2.8906999999999999E-2</v>
      </c>
      <c r="N22">
        <v>3.3133999999999997E-2</v>
      </c>
      <c r="O22">
        <v>6.6020999999999996E-2</v>
      </c>
      <c r="P22">
        <v>0.13178699999999999</v>
      </c>
      <c r="Q22">
        <v>0.26383800000000002</v>
      </c>
      <c r="S22" s="2" t="s">
        <v>29</v>
      </c>
      <c r="T22">
        <v>1.583E-3</v>
      </c>
      <c r="U22">
        <v>2.2800000000000001E-4</v>
      </c>
      <c r="V22">
        <v>3.5799999999999997E-4</v>
      </c>
      <c r="W22">
        <v>6.0999999999999997E-4</v>
      </c>
      <c r="X22">
        <v>2.2759999999999998E-3</v>
      </c>
      <c r="Y22">
        <v>2.2520000000000001E-3</v>
      </c>
      <c r="Z22">
        <v>4.3530000000000001E-3</v>
      </c>
      <c r="AA22">
        <v>8.5760000000000003E-3</v>
      </c>
      <c r="AB22">
        <v>2.904E-2</v>
      </c>
      <c r="AC22">
        <v>3.3903999999999997E-2</v>
      </c>
      <c r="AD22">
        <v>6.8116999999999997E-2</v>
      </c>
      <c r="AE22">
        <v>0.18145</v>
      </c>
      <c r="AF22">
        <v>0.27059</v>
      </c>
    </row>
    <row r="23" spans="4:32" x14ac:dyDescent="0.3">
      <c r="D23" s="2" t="s">
        <v>30</v>
      </c>
      <c r="E23">
        <v>2.0900000000000001E-4</v>
      </c>
      <c r="F23">
        <v>2.3000000000000001E-4</v>
      </c>
      <c r="G23">
        <v>4.2999999999999999E-4</v>
      </c>
      <c r="H23">
        <v>5.9999999999999995E-4</v>
      </c>
      <c r="I23">
        <v>1.109E-3</v>
      </c>
      <c r="J23">
        <v>2.1870000000000001E-3</v>
      </c>
      <c r="K23">
        <v>4.2030000000000001E-3</v>
      </c>
      <c r="L23">
        <v>8.3850000000000001E-3</v>
      </c>
      <c r="M23">
        <v>2.7935999999999999E-2</v>
      </c>
      <c r="N23">
        <v>3.3065999999999998E-2</v>
      </c>
      <c r="O23">
        <v>6.5625000000000003E-2</v>
      </c>
      <c r="P23">
        <v>0.13197300000000001</v>
      </c>
      <c r="Q23">
        <v>0.26287100000000002</v>
      </c>
      <c r="S23" s="2" t="s">
        <v>30</v>
      </c>
      <c r="T23">
        <v>3.9560000000000003E-3</v>
      </c>
      <c r="U23">
        <v>2.31E-4</v>
      </c>
      <c r="V23">
        <v>3.5500000000000001E-4</v>
      </c>
      <c r="W23">
        <v>6.11E-4</v>
      </c>
      <c r="X23">
        <v>1.139E-3</v>
      </c>
      <c r="Y23">
        <v>2.2079999999999999E-3</v>
      </c>
      <c r="Z23">
        <v>8.9739999999999993E-3</v>
      </c>
      <c r="AA23">
        <v>1.3552E-2</v>
      </c>
      <c r="AB23">
        <v>2.8629999999999999E-2</v>
      </c>
      <c r="AC23">
        <v>3.3568000000000001E-2</v>
      </c>
      <c r="AD23">
        <v>6.7015000000000005E-2</v>
      </c>
      <c r="AE23">
        <v>0.13480200000000001</v>
      </c>
      <c r="AF23">
        <v>0.26896399999999998</v>
      </c>
    </row>
    <row r="24" spans="4:32" x14ac:dyDescent="0.3">
      <c r="D24" s="2" t="s">
        <v>2</v>
      </c>
      <c r="E24">
        <v>1.8799999999999999E-4</v>
      </c>
      <c r="F24">
        <v>2.1100000000000001E-4</v>
      </c>
      <c r="G24">
        <v>4.2200000000000001E-4</v>
      </c>
      <c r="H24">
        <v>6.2799999999999998E-4</v>
      </c>
      <c r="I24">
        <v>1.137E-3</v>
      </c>
      <c r="J24">
        <v>2.1480000000000002E-3</v>
      </c>
      <c r="K24">
        <v>4.1120000000000002E-3</v>
      </c>
      <c r="L24">
        <v>1.9588999999999999E-2</v>
      </c>
      <c r="M24">
        <v>2.7937E-2</v>
      </c>
      <c r="N24">
        <v>3.2516999999999997E-2</v>
      </c>
      <c r="O24">
        <v>6.4777000000000001E-2</v>
      </c>
      <c r="P24">
        <v>0.128438</v>
      </c>
      <c r="Q24">
        <v>0.374002</v>
      </c>
      <c r="S24" s="2" t="s">
        <v>2</v>
      </c>
      <c r="T24">
        <v>1.7200000000000001E-4</v>
      </c>
      <c r="U24">
        <v>3.3199999999999999E-4</v>
      </c>
      <c r="V24">
        <v>4.2000000000000002E-4</v>
      </c>
      <c r="W24">
        <v>6.6500000000000001E-4</v>
      </c>
      <c r="X24">
        <v>1.114E-3</v>
      </c>
      <c r="Y24">
        <v>6.4619999999999999E-3</v>
      </c>
      <c r="Z24">
        <v>4.1640000000000002E-3</v>
      </c>
      <c r="AA24">
        <v>1.9730999999999999E-2</v>
      </c>
      <c r="AB24">
        <v>1.6666E-2</v>
      </c>
      <c r="AC24">
        <v>3.2897000000000003E-2</v>
      </c>
      <c r="AD24">
        <v>0.104535</v>
      </c>
      <c r="AE24">
        <v>0.13159499999999999</v>
      </c>
      <c r="AF24">
        <v>0.26338800000000001</v>
      </c>
    </row>
    <row r="25" spans="4:32" x14ac:dyDescent="0.3">
      <c r="D25" s="2" t="s">
        <v>31</v>
      </c>
      <c r="E25">
        <v>1.7899999999999999E-4</v>
      </c>
      <c r="F25">
        <v>2.3499999999999999E-4</v>
      </c>
      <c r="G25">
        <v>4.365E-3</v>
      </c>
      <c r="H25">
        <v>5.7799999999999995E-4</v>
      </c>
      <c r="I25">
        <v>1.0660000000000001E-3</v>
      </c>
      <c r="J25">
        <v>7.8609999999999999E-3</v>
      </c>
      <c r="K25">
        <v>4.0569999999999998E-3</v>
      </c>
      <c r="L25">
        <v>1.6674999999999999E-2</v>
      </c>
      <c r="M25">
        <v>1.559E-2</v>
      </c>
      <c r="N25">
        <v>3.1455999999999998E-2</v>
      </c>
      <c r="O25">
        <v>9.9233000000000002E-2</v>
      </c>
      <c r="P25">
        <v>0.190577</v>
      </c>
      <c r="Q25">
        <v>0.310392</v>
      </c>
      <c r="S25" s="2" t="s">
        <v>31</v>
      </c>
      <c r="T25">
        <v>1.56E-4</v>
      </c>
      <c r="U25">
        <v>2.1599999999999999E-4</v>
      </c>
      <c r="V25">
        <v>3.6849999999999999E-3</v>
      </c>
      <c r="W25">
        <v>5.8200000000000005E-4</v>
      </c>
      <c r="X25">
        <v>1.0839999999999999E-3</v>
      </c>
      <c r="Y25">
        <v>6.489E-3</v>
      </c>
      <c r="Z25">
        <v>8.6999999999999994E-3</v>
      </c>
      <c r="AA25">
        <v>1.9310999999999998E-2</v>
      </c>
      <c r="AB25">
        <v>1.5900000000000001E-2</v>
      </c>
      <c r="AC25">
        <v>3.1505999999999999E-2</v>
      </c>
      <c r="AD25">
        <v>6.8978999999999999E-2</v>
      </c>
      <c r="AE25">
        <v>0.12714600000000001</v>
      </c>
      <c r="AF25">
        <v>0.25232700000000002</v>
      </c>
    </row>
    <row r="26" spans="4:32" x14ac:dyDescent="0.3">
      <c r="D26" s="2" t="s">
        <v>32</v>
      </c>
      <c r="E26">
        <v>2.0599999999999999E-4</v>
      </c>
      <c r="F26">
        <v>2.0699999999999999E-4</v>
      </c>
      <c r="G26">
        <v>3.6499999999999998E-4</v>
      </c>
      <c r="H26">
        <v>2.6250000000000002E-3</v>
      </c>
      <c r="I26">
        <v>1.011E-3</v>
      </c>
      <c r="J26">
        <v>8.7170000000000008E-3</v>
      </c>
      <c r="K26">
        <v>3.826E-3</v>
      </c>
      <c r="L26">
        <v>1.8234E-2</v>
      </c>
      <c r="M26">
        <v>1.4978999999999999E-2</v>
      </c>
      <c r="N26">
        <v>2.9911E-2</v>
      </c>
      <c r="O26">
        <v>6.0318999999999998E-2</v>
      </c>
      <c r="P26">
        <v>0.118266</v>
      </c>
      <c r="Q26">
        <v>0.35637400000000002</v>
      </c>
      <c r="S26" s="2" t="s">
        <v>32</v>
      </c>
      <c r="T26">
        <v>2.23E-4</v>
      </c>
      <c r="U26">
        <v>2.32E-4</v>
      </c>
      <c r="V26">
        <v>3.3E-4</v>
      </c>
      <c r="W26">
        <v>5.62E-4</v>
      </c>
      <c r="X26">
        <v>1.036E-3</v>
      </c>
      <c r="Y26">
        <v>7.5719999999999997E-3</v>
      </c>
      <c r="Z26">
        <v>3.8349999999999999E-3</v>
      </c>
      <c r="AA26">
        <v>1.6808E-2</v>
      </c>
      <c r="AB26">
        <v>1.5134E-2</v>
      </c>
      <c r="AC26">
        <v>2.9850000000000002E-2</v>
      </c>
      <c r="AD26">
        <v>5.9576999999999998E-2</v>
      </c>
      <c r="AE26">
        <v>0.119393</v>
      </c>
      <c r="AF26">
        <v>0.36063899999999999</v>
      </c>
    </row>
    <row r="27" spans="4:32" x14ac:dyDescent="0.3">
      <c r="D27" s="2" t="s">
        <v>33</v>
      </c>
      <c r="E27">
        <v>1.5300000000000001E-4</v>
      </c>
      <c r="F27">
        <v>2.05E-4</v>
      </c>
      <c r="G27">
        <v>3.4099999999999999E-4</v>
      </c>
      <c r="H27">
        <v>5.3899999999999998E-4</v>
      </c>
      <c r="I27">
        <v>9.5500000000000001E-4</v>
      </c>
      <c r="J27">
        <v>7.2859999999999999E-3</v>
      </c>
      <c r="K27">
        <v>3.5760000000000002E-3</v>
      </c>
      <c r="L27">
        <v>1.7382000000000002E-2</v>
      </c>
      <c r="M27">
        <v>1.3957000000000001E-2</v>
      </c>
      <c r="N27">
        <v>2.7761000000000001E-2</v>
      </c>
      <c r="O27">
        <v>5.6165E-2</v>
      </c>
      <c r="P27">
        <v>0.171351</v>
      </c>
      <c r="Q27">
        <v>0.26629000000000003</v>
      </c>
      <c r="S27" s="2" t="s">
        <v>33</v>
      </c>
      <c r="T27">
        <v>1.47E-4</v>
      </c>
      <c r="U27">
        <v>2.2699999999999999E-4</v>
      </c>
      <c r="V27">
        <v>3.3E-4</v>
      </c>
      <c r="W27">
        <v>5.1999999999999995E-4</v>
      </c>
      <c r="X27">
        <v>9.6199999999999996E-4</v>
      </c>
      <c r="Y27">
        <v>5.3680000000000004E-3</v>
      </c>
      <c r="Z27">
        <v>3.5539999999999999E-3</v>
      </c>
      <c r="AA27">
        <v>1.4532E-2</v>
      </c>
      <c r="AB27">
        <v>1.4061000000000001E-2</v>
      </c>
      <c r="AC27">
        <v>2.7944E-2</v>
      </c>
      <c r="AD27">
        <v>5.5612000000000002E-2</v>
      </c>
      <c r="AE27">
        <v>0.165824</v>
      </c>
      <c r="AF27">
        <v>0.32690399999999997</v>
      </c>
    </row>
    <row r="28" spans="4:32" x14ac:dyDescent="0.3">
      <c r="D28" s="2" t="s">
        <v>34</v>
      </c>
      <c r="E28">
        <v>1.4300000000000001E-4</v>
      </c>
      <c r="F28">
        <v>1.9000000000000001E-4</v>
      </c>
      <c r="G28">
        <v>3.0299999999999999E-4</v>
      </c>
      <c r="H28">
        <v>5.0199999999999995E-4</v>
      </c>
      <c r="I28">
        <v>9.9599999999999992E-4</v>
      </c>
      <c r="J28">
        <v>6.9020000000000001E-3</v>
      </c>
      <c r="K28">
        <v>3.2560000000000002E-3</v>
      </c>
      <c r="L28">
        <v>1.3657000000000001E-2</v>
      </c>
      <c r="M28">
        <v>1.2858E-2</v>
      </c>
      <c r="N28">
        <v>2.5096E-2</v>
      </c>
      <c r="O28">
        <v>5.0810000000000001E-2</v>
      </c>
      <c r="P28">
        <v>0.101078</v>
      </c>
      <c r="Q28">
        <v>0.201742</v>
      </c>
      <c r="S28" s="2" t="s">
        <v>34</v>
      </c>
      <c r="T28">
        <v>1.6699999999999999E-4</v>
      </c>
      <c r="U28">
        <v>2.6600000000000001E-4</v>
      </c>
      <c r="V28">
        <v>3.3300000000000002E-4</v>
      </c>
      <c r="W28">
        <v>5.3499999999999999E-4</v>
      </c>
      <c r="X28">
        <v>9.3199999999999999E-4</v>
      </c>
      <c r="Y28">
        <v>6.9680000000000002E-3</v>
      </c>
      <c r="Z28">
        <v>3.29E-3</v>
      </c>
      <c r="AA28">
        <v>1.4553E-2</v>
      </c>
      <c r="AB28">
        <v>1.2833000000000001E-2</v>
      </c>
      <c r="AC28">
        <v>2.5239000000000001E-2</v>
      </c>
      <c r="AD28">
        <v>5.0507999999999997E-2</v>
      </c>
      <c r="AE28">
        <v>0.100564</v>
      </c>
      <c r="AF28">
        <v>0.21814700000000001</v>
      </c>
    </row>
    <row r="29" spans="4:32" x14ac:dyDescent="0.3">
      <c r="D29" s="2" t="s">
        <v>35</v>
      </c>
      <c r="E29">
        <v>1.4300000000000001E-4</v>
      </c>
      <c r="F29">
        <v>6.0400000000000004E-4</v>
      </c>
      <c r="G29">
        <v>2.6499999999999999E-4</v>
      </c>
      <c r="H29">
        <v>4.7600000000000002E-4</v>
      </c>
      <c r="I29">
        <v>7.9600000000000005E-4</v>
      </c>
      <c r="J29">
        <v>4.849E-3</v>
      </c>
      <c r="K29">
        <v>2.9940000000000001E-3</v>
      </c>
      <c r="L29">
        <v>1.5757E-2</v>
      </c>
      <c r="M29">
        <v>1.1346E-2</v>
      </c>
      <c r="N29">
        <v>4.0541000000000001E-2</v>
      </c>
      <c r="O29">
        <v>7.0909E-2</v>
      </c>
      <c r="P29">
        <v>9.0464000000000003E-2</v>
      </c>
      <c r="Q29">
        <v>0.180483</v>
      </c>
      <c r="S29" s="2" t="s">
        <v>35</v>
      </c>
      <c r="T29">
        <v>1.3100000000000001E-4</v>
      </c>
      <c r="U29">
        <v>2.32E-4</v>
      </c>
      <c r="V29">
        <v>3.2299999999999999E-4</v>
      </c>
      <c r="W29">
        <v>4.6000000000000001E-4</v>
      </c>
      <c r="X29">
        <v>7.76E-4</v>
      </c>
      <c r="Y29">
        <v>4.862E-3</v>
      </c>
      <c r="Z29">
        <v>2.9169999999999999E-3</v>
      </c>
      <c r="AA29">
        <v>1.4109E-2</v>
      </c>
      <c r="AB29">
        <v>1.1344999999999999E-2</v>
      </c>
      <c r="AC29">
        <v>3.9077000000000001E-2</v>
      </c>
      <c r="AD29">
        <v>7.4024999999999994E-2</v>
      </c>
      <c r="AE29">
        <v>0.13414499999999999</v>
      </c>
      <c r="AF29">
        <v>0.18082500000000001</v>
      </c>
    </row>
    <row r="30" spans="4:32" x14ac:dyDescent="0.3">
      <c r="D30" s="2" t="s">
        <v>36</v>
      </c>
      <c r="E30">
        <v>1.7100000000000001E-4</v>
      </c>
      <c r="F30">
        <v>3.9560000000000003E-3</v>
      </c>
      <c r="G30">
        <v>2.5999999999999998E-4</v>
      </c>
      <c r="H30">
        <v>4.0999999999999999E-4</v>
      </c>
      <c r="I30">
        <v>7.4399999999999998E-4</v>
      </c>
      <c r="J30">
        <v>6.2890000000000003E-3</v>
      </c>
      <c r="K30">
        <v>2.6280000000000001E-3</v>
      </c>
      <c r="L30">
        <v>1.5432E-2</v>
      </c>
      <c r="M30">
        <v>1.0204E-2</v>
      </c>
      <c r="N30">
        <v>3.7400999999999997E-2</v>
      </c>
      <c r="O30">
        <v>3.9815999999999997E-2</v>
      </c>
      <c r="P30">
        <v>7.9503000000000004E-2</v>
      </c>
      <c r="Q30">
        <v>0.159023</v>
      </c>
      <c r="S30" s="2" t="s">
        <v>36</v>
      </c>
      <c r="T30">
        <v>1.3100000000000001E-4</v>
      </c>
      <c r="U30">
        <v>1.74E-4</v>
      </c>
      <c r="V30">
        <v>2.9100000000000003E-4</v>
      </c>
      <c r="W30">
        <v>4.0900000000000002E-4</v>
      </c>
      <c r="X30">
        <v>7.3499999999999998E-4</v>
      </c>
      <c r="Y30">
        <v>6.4609999999999997E-3</v>
      </c>
      <c r="Z30">
        <v>2.5869999999999999E-3</v>
      </c>
      <c r="AA30">
        <v>1.3712E-2</v>
      </c>
      <c r="AB30">
        <v>1.0130999999999999E-2</v>
      </c>
      <c r="AC30">
        <v>3.3065999999999998E-2</v>
      </c>
      <c r="AD30">
        <v>3.9883000000000002E-2</v>
      </c>
      <c r="AE30">
        <v>7.9368999999999995E-2</v>
      </c>
      <c r="AF30">
        <v>0.15859699999999999</v>
      </c>
    </row>
    <row r="31" spans="4:32" x14ac:dyDescent="0.3">
      <c r="D31" s="2" t="s">
        <v>37</v>
      </c>
      <c r="E31">
        <v>1.459E-3</v>
      </c>
      <c r="F31">
        <v>1.65E-4</v>
      </c>
      <c r="G31">
        <v>2.24E-4</v>
      </c>
      <c r="H31">
        <v>4.0900000000000002E-4</v>
      </c>
      <c r="I31">
        <v>6.2E-4</v>
      </c>
      <c r="J31">
        <v>5.9569999999999996E-3</v>
      </c>
      <c r="K31">
        <v>2.2169999999999998E-3</v>
      </c>
      <c r="L31">
        <v>4.3579999999999999E-3</v>
      </c>
      <c r="M31">
        <v>9.1470000000000006E-3</v>
      </c>
      <c r="N31">
        <v>1.7033E-2</v>
      </c>
      <c r="O31">
        <v>3.3819000000000002E-2</v>
      </c>
      <c r="P31">
        <v>6.7530000000000007E-2</v>
      </c>
      <c r="Q31">
        <v>0.135934</v>
      </c>
      <c r="S31" s="2" t="s">
        <v>37</v>
      </c>
      <c r="T31">
        <v>1.3999999999999999E-4</v>
      </c>
      <c r="U31">
        <v>5.0990000000000002E-3</v>
      </c>
      <c r="V31">
        <v>2.24E-4</v>
      </c>
      <c r="W31">
        <v>3.9800000000000002E-4</v>
      </c>
      <c r="X31">
        <v>6.4400000000000004E-4</v>
      </c>
      <c r="Y31">
        <v>4.9240000000000004E-3</v>
      </c>
      <c r="Z31">
        <v>2.2539999999999999E-3</v>
      </c>
      <c r="AA31">
        <v>4.4860000000000004E-3</v>
      </c>
      <c r="AB31">
        <v>8.7209999999999996E-3</v>
      </c>
      <c r="AC31">
        <v>1.7434999999999999E-2</v>
      </c>
      <c r="AD31">
        <v>3.4569000000000003E-2</v>
      </c>
      <c r="AE31">
        <v>6.8782999999999997E-2</v>
      </c>
      <c r="AF31">
        <v>0.137992</v>
      </c>
    </row>
    <row r="32" spans="4:32" x14ac:dyDescent="0.3">
      <c r="D32" s="2" t="s">
        <v>38</v>
      </c>
      <c r="E32">
        <v>3.0070000000000001E-3</v>
      </c>
      <c r="F32">
        <v>2.1599999999999999E-4</v>
      </c>
      <c r="G32">
        <v>1.9599999999999999E-4</v>
      </c>
      <c r="H32">
        <v>3.21E-4</v>
      </c>
      <c r="I32">
        <v>5.53E-4</v>
      </c>
      <c r="J32">
        <v>5.5360000000000001E-3</v>
      </c>
      <c r="K32">
        <v>1.859E-3</v>
      </c>
      <c r="L32">
        <v>3.6549999999999998E-3</v>
      </c>
      <c r="M32">
        <v>7.1720000000000004E-3</v>
      </c>
      <c r="N32">
        <v>1.4373E-2</v>
      </c>
      <c r="O32">
        <v>2.8747000000000002E-2</v>
      </c>
      <c r="P32">
        <v>7.6321E-2</v>
      </c>
      <c r="Q32">
        <v>0.162107</v>
      </c>
      <c r="S32" s="2" t="s">
        <v>38</v>
      </c>
      <c r="T32">
        <v>1.45E-4</v>
      </c>
      <c r="U32">
        <v>1.56E-4</v>
      </c>
      <c r="V32">
        <v>2.12E-4</v>
      </c>
      <c r="W32">
        <v>3.2200000000000002E-4</v>
      </c>
      <c r="X32">
        <v>5.8900000000000001E-4</v>
      </c>
      <c r="Y32">
        <v>4.0699999999999998E-3</v>
      </c>
      <c r="Z32">
        <v>1.9659999999999999E-3</v>
      </c>
      <c r="AA32">
        <v>3.7859999999999999E-3</v>
      </c>
      <c r="AB32">
        <v>7.4859999999999996E-3</v>
      </c>
      <c r="AC32">
        <v>1.4878000000000001E-2</v>
      </c>
      <c r="AD32">
        <v>2.9523000000000001E-2</v>
      </c>
      <c r="AE32">
        <v>5.8842999999999999E-2</v>
      </c>
      <c r="AF32">
        <v>0.118087</v>
      </c>
    </row>
    <row r="33" spans="4:32" x14ac:dyDescent="0.3">
      <c r="D33" s="2" t="s">
        <v>39</v>
      </c>
      <c r="E33">
        <v>1.2799999999999999E-4</v>
      </c>
      <c r="F33">
        <v>1.4799999999999999E-4</v>
      </c>
      <c r="G33">
        <v>2.05E-4</v>
      </c>
      <c r="H33">
        <v>2.6899999999999998E-4</v>
      </c>
      <c r="I33">
        <v>5.1000000000000004E-4</v>
      </c>
      <c r="J33">
        <v>5.3080000000000002E-3</v>
      </c>
      <c r="K33">
        <v>1.526E-3</v>
      </c>
      <c r="L33">
        <v>2.9619999999999998E-3</v>
      </c>
      <c r="M33">
        <v>5.8830000000000002E-3</v>
      </c>
      <c r="N33">
        <v>1.1632999999999999E-2</v>
      </c>
      <c r="O33">
        <v>2.2823E-2</v>
      </c>
      <c r="P33">
        <v>4.5687999999999999E-2</v>
      </c>
      <c r="Q33">
        <v>0.138516</v>
      </c>
      <c r="S33" s="2" t="s">
        <v>39</v>
      </c>
      <c r="T33">
        <v>1.5799999999999999E-4</v>
      </c>
      <c r="U33">
        <v>1.75E-4</v>
      </c>
      <c r="V33">
        <v>2.12E-4</v>
      </c>
      <c r="W33">
        <v>3.0600000000000001E-4</v>
      </c>
      <c r="X33">
        <v>4.8200000000000001E-4</v>
      </c>
      <c r="Y33">
        <v>4.6839999999999998E-3</v>
      </c>
      <c r="Z33">
        <v>1.6299999999999999E-3</v>
      </c>
      <c r="AA33">
        <v>3.1549999999999998E-3</v>
      </c>
      <c r="AB33">
        <v>6.293E-3</v>
      </c>
      <c r="AC33">
        <v>1.2337000000000001E-2</v>
      </c>
      <c r="AD33">
        <v>2.4643999999999999E-2</v>
      </c>
      <c r="AE33">
        <v>4.9005E-2</v>
      </c>
      <c r="AF33">
        <v>0.14871699999999999</v>
      </c>
    </row>
    <row r="34" spans="4:32" x14ac:dyDescent="0.3">
      <c r="D34" s="2" t="s">
        <v>40</v>
      </c>
      <c r="E34">
        <v>1.15E-4</v>
      </c>
      <c r="F34">
        <v>1.63E-4</v>
      </c>
      <c r="G34">
        <v>1.5699999999999999E-4</v>
      </c>
      <c r="H34">
        <v>2.9680000000000002E-3</v>
      </c>
      <c r="I34">
        <v>3.8000000000000002E-4</v>
      </c>
      <c r="J34">
        <v>6.2240000000000004E-3</v>
      </c>
      <c r="K34">
        <v>1.2979999999999999E-3</v>
      </c>
      <c r="L34">
        <v>2.3219999999999998E-3</v>
      </c>
      <c r="M34">
        <v>4.6620000000000003E-3</v>
      </c>
      <c r="N34">
        <v>9.0139999999999994E-3</v>
      </c>
      <c r="O34">
        <v>3.0272E-2</v>
      </c>
      <c r="P34">
        <v>5.7192E-2</v>
      </c>
      <c r="Q34">
        <v>7.0501999999999995E-2</v>
      </c>
      <c r="S34" s="2" t="s">
        <v>40</v>
      </c>
      <c r="T34">
        <v>3.81E-3</v>
      </c>
      <c r="U34">
        <v>1.27E-4</v>
      </c>
      <c r="V34">
        <v>1.65E-4</v>
      </c>
      <c r="W34">
        <v>2.6600000000000001E-4</v>
      </c>
      <c r="X34">
        <v>4.1800000000000002E-4</v>
      </c>
      <c r="Y34">
        <v>3.999E-3</v>
      </c>
      <c r="Z34">
        <v>4.6849999999999999E-3</v>
      </c>
      <c r="AA34">
        <v>6.1310000000000002E-3</v>
      </c>
      <c r="AB34">
        <v>4.999E-3</v>
      </c>
      <c r="AC34">
        <v>9.9069999999999991E-3</v>
      </c>
      <c r="AD34">
        <v>3.2503999999999998E-2</v>
      </c>
      <c r="AE34">
        <v>6.1672999999999999E-2</v>
      </c>
      <c r="AF34">
        <v>8.4995000000000001E-2</v>
      </c>
    </row>
    <row r="35" spans="4:32" x14ac:dyDescent="0.3">
      <c r="D35" s="2" t="s">
        <v>41</v>
      </c>
      <c r="E35">
        <v>1.37E-4</v>
      </c>
      <c r="F35">
        <v>1.44E-4</v>
      </c>
      <c r="G35">
        <v>3.8920000000000001E-3</v>
      </c>
      <c r="H35">
        <v>2.41E-4</v>
      </c>
      <c r="I35">
        <v>2.9500000000000001E-4</v>
      </c>
      <c r="J35">
        <v>5.94E-3</v>
      </c>
      <c r="K35">
        <v>9.4799999999999995E-4</v>
      </c>
      <c r="L35">
        <v>1.7049999999999999E-3</v>
      </c>
      <c r="M35">
        <v>3.356E-3</v>
      </c>
      <c r="N35">
        <v>6.522E-3</v>
      </c>
      <c r="O35">
        <v>1.3219E-2</v>
      </c>
      <c r="P35">
        <v>2.5878000000000002E-2</v>
      </c>
      <c r="Q35">
        <v>5.1538E-2</v>
      </c>
      <c r="S35" s="2" t="s">
        <v>41</v>
      </c>
      <c r="T35">
        <v>1.7200000000000001E-4</v>
      </c>
      <c r="U35">
        <v>1.16E-4</v>
      </c>
      <c r="V35">
        <v>3.8630000000000001E-3</v>
      </c>
      <c r="W35">
        <v>2.22E-4</v>
      </c>
      <c r="X35">
        <v>3.2600000000000001E-4</v>
      </c>
      <c r="Y35">
        <v>4.359E-3</v>
      </c>
      <c r="Z35">
        <v>1.0330000000000001E-3</v>
      </c>
      <c r="AA35">
        <v>1.9449999999999999E-3</v>
      </c>
      <c r="AB35">
        <v>3.895E-3</v>
      </c>
      <c r="AC35">
        <v>7.5969999999999996E-3</v>
      </c>
      <c r="AD35">
        <v>1.52E-2</v>
      </c>
      <c r="AE35">
        <v>2.9947000000000001E-2</v>
      </c>
      <c r="AF35">
        <v>6.0299999999999999E-2</v>
      </c>
    </row>
    <row r="36" spans="4:32" x14ac:dyDescent="0.3">
      <c r="D36" s="2" t="s">
        <v>1</v>
      </c>
      <c r="E36" s="1">
        <f>AVERAGE(E10:E35)</f>
        <v>5.3896153846153861E-4</v>
      </c>
      <c r="F36" s="1">
        <f t="shared" ref="F36:Q36" si="0">AVERAGE(F10:F35)</f>
        <v>5.1338461538461542E-4</v>
      </c>
      <c r="G36" s="1">
        <f t="shared" si="0"/>
        <v>7.8126923076923067E-4</v>
      </c>
      <c r="H36" s="1">
        <f t="shared" si="0"/>
        <v>7.988076923076923E-4</v>
      </c>
      <c r="I36" s="1">
        <f t="shared" si="0"/>
        <v>8.2092307692307694E-4</v>
      </c>
      <c r="J36" s="1">
        <f t="shared" si="0"/>
        <v>3.7962307692307696E-3</v>
      </c>
      <c r="K36" s="1">
        <f t="shared" si="0"/>
        <v>4.3715769230769233E-3</v>
      </c>
      <c r="L36" s="1">
        <f t="shared" si="0"/>
        <v>8.6529230769230754E-3</v>
      </c>
      <c r="M36" s="1">
        <f t="shared" si="0"/>
        <v>1.3390769230769232E-2</v>
      </c>
      <c r="N36" s="1">
        <f t="shared" si="0"/>
        <v>2.6225730769230772E-2</v>
      </c>
      <c r="O36" s="1">
        <f t="shared" si="0"/>
        <v>5.051519230769233E-2</v>
      </c>
      <c r="P36" s="1">
        <f t="shared" si="0"/>
        <v>0.10120265384615384</v>
      </c>
      <c r="Q36" s="1">
        <f t="shared" si="0"/>
        <v>0.20435042307692308</v>
      </c>
      <c r="S36" s="2" t="s">
        <v>1</v>
      </c>
      <c r="T36" s="1">
        <f>AVERAGE(T10:T35)</f>
        <v>6.9599999999999979E-4</v>
      </c>
      <c r="U36" s="1">
        <f t="shared" ref="U36:AF36" si="1">AVERAGE(U10:U35)</f>
        <v>5.5030769230769228E-4</v>
      </c>
      <c r="V36" s="1">
        <f t="shared" si="1"/>
        <v>6.8484615384615394E-4</v>
      </c>
      <c r="W36" s="1">
        <f t="shared" si="1"/>
        <v>4.7638461538461544E-4</v>
      </c>
      <c r="X36" s="1">
        <f t="shared" si="1"/>
        <v>1.0735384615384615E-3</v>
      </c>
      <c r="Y36" s="1">
        <f t="shared" si="1"/>
        <v>3.6118076923076924E-3</v>
      </c>
      <c r="Z36" s="1">
        <f t="shared" si="1"/>
        <v>4.6008076923076922E-3</v>
      </c>
      <c r="AA36" s="1">
        <f t="shared" si="1"/>
        <v>8.9304230769230754E-3</v>
      </c>
      <c r="AB36" s="1">
        <f t="shared" si="1"/>
        <v>1.373015384615384E-2</v>
      </c>
      <c r="AC36" s="1">
        <f t="shared" si="1"/>
        <v>2.7279615384615381E-2</v>
      </c>
      <c r="AD36" s="1">
        <f t="shared" si="1"/>
        <v>5.4362692307692313E-2</v>
      </c>
      <c r="AE36" s="1">
        <f t="shared" si="1"/>
        <v>0.1070496923076923</v>
      </c>
      <c r="AF36" s="1">
        <f t="shared" si="1"/>
        <v>0.20792792307692307</v>
      </c>
    </row>
    <row r="38" spans="4:32" ht="18" x14ac:dyDescent="0.35">
      <c r="D38" s="8" t="s">
        <v>45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10"/>
    </row>
    <row r="39" spans="4:32" ht="18" x14ac:dyDescent="0.35">
      <c r="D39" s="5" t="s">
        <v>91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7"/>
      <c r="S39" s="5" t="s">
        <v>92</v>
      </c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"/>
    </row>
    <row r="40" spans="4:32" x14ac:dyDescent="0.3">
      <c r="D40" s="2" t="s">
        <v>16</v>
      </c>
      <c r="E40" s="2" t="s">
        <v>12</v>
      </c>
      <c r="F40" s="2" t="s">
        <v>13</v>
      </c>
      <c r="G40" s="2" t="s">
        <v>14</v>
      </c>
      <c r="H40" s="2" t="s">
        <v>15</v>
      </c>
      <c r="I40" s="2" t="s">
        <v>4</v>
      </c>
      <c r="J40" s="2" t="s">
        <v>5</v>
      </c>
      <c r="K40" s="2" t="s">
        <v>6</v>
      </c>
      <c r="L40" s="2" t="s">
        <v>7</v>
      </c>
      <c r="M40" s="2" t="s">
        <v>8</v>
      </c>
      <c r="N40" s="2" t="s">
        <v>9</v>
      </c>
      <c r="O40" s="2" t="s">
        <v>10</v>
      </c>
      <c r="P40" s="2" t="s">
        <v>11</v>
      </c>
      <c r="Q40" s="2" t="s">
        <v>93</v>
      </c>
      <c r="S40" s="2" t="s">
        <v>16</v>
      </c>
      <c r="T40" s="2" t="s">
        <v>12</v>
      </c>
      <c r="U40" s="2" t="s">
        <v>13</v>
      </c>
      <c r="V40" s="2" t="s">
        <v>14</v>
      </c>
      <c r="W40" s="2" t="s">
        <v>15</v>
      </c>
      <c r="X40" s="2" t="s">
        <v>4</v>
      </c>
      <c r="Y40" s="2" t="s">
        <v>5</v>
      </c>
      <c r="Z40" s="2" t="s">
        <v>6</v>
      </c>
      <c r="AA40" s="2" t="s">
        <v>7</v>
      </c>
      <c r="AB40" s="2" t="s">
        <v>8</v>
      </c>
      <c r="AC40" s="2" t="s">
        <v>9</v>
      </c>
      <c r="AD40" s="2" t="s">
        <v>10</v>
      </c>
      <c r="AE40" s="2" t="s">
        <v>11</v>
      </c>
      <c r="AF40" s="2" t="s">
        <v>93</v>
      </c>
    </row>
    <row r="41" spans="4:32" x14ac:dyDescent="0.3">
      <c r="D41" s="2" t="s">
        <v>17</v>
      </c>
      <c r="E41">
        <v>2.6619999999999999E-3</v>
      </c>
      <c r="F41">
        <v>3.3839999999999999E-3</v>
      </c>
      <c r="G41">
        <v>1.65E-4</v>
      </c>
      <c r="H41">
        <v>2.22E-4</v>
      </c>
      <c r="I41">
        <v>4.359E-3</v>
      </c>
      <c r="J41">
        <v>6.202E-3</v>
      </c>
      <c r="K41">
        <v>4.3090000000000003E-3</v>
      </c>
      <c r="L41">
        <v>7.9249999999999998E-3</v>
      </c>
      <c r="M41">
        <v>4.3350000000000003E-3</v>
      </c>
      <c r="N41">
        <v>8.4049999999999993E-3</v>
      </c>
      <c r="O41">
        <v>1.6847999999999998E-2</v>
      </c>
      <c r="P41">
        <v>5.6626999999999997E-2</v>
      </c>
      <c r="Q41">
        <v>6.6492999999999997E-2</v>
      </c>
      <c r="S41" s="2" t="s">
        <v>17</v>
      </c>
      <c r="T41">
        <v>3.2669999999999999E-3</v>
      </c>
      <c r="U41">
        <v>1.3999999999999999E-4</v>
      </c>
      <c r="V41">
        <v>2.2000000000000001E-4</v>
      </c>
      <c r="W41">
        <v>5.5789999999999998E-3</v>
      </c>
      <c r="X41">
        <v>4.0999999999999999E-4</v>
      </c>
      <c r="Y41">
        <v>7.1100000000000004E-4</v>
      </c>
      <c r="Z41">
        <v>1.181E-3</v>
      </c>
      <c r="AA41">
        <v>1.0415000000000001E-2</v>
      </c>
      <c r="AB41">
        <v>4.3629999999999997E-3</v>
      </c>
      <c r="AC41">
        <v>8.7840000000000001E-3</v>
      </c>
      <c r="AD41">
        <v>1.7271000000000002E-2</v>
      </c>
      <c r="AE41">
        <v>3.4541000000000002E-2</v>
      </c>
      <c r="AF41">
        <v>6.8802000000000002E-2</v>
      </c>
    </row>
    <row r="42" spans="4:32" x14ac:dyDescent="0.3">
      <c r="D42" s="2" t="s">
        <v>18</v>
      </c>
      <c r="E42">
        <v>3.1329999999999999E-3</v>
      </c>
      <c r="F42">
        <v>1.7799999999999999E-4</v>
      </c>
      <c r="G42">
        <v>2.1800000000000001E-4</v>
      </c>
      <c r="H42">
        <v>2.63E-4</v>
      </c>
      <c r="I42">
        <v>5.0590000000000001E-3</v>
      </c>
      <c r="J42">
        <v>8.0000000000000004E-4</v>
      </c>
      <c r="K42">
        <v>1.498E-3</v>
      </c>
      <c r="L42">
        <v>9.502E-3</v>
      </c>
      <c r="M42">
        <v>5.7120000000000001E-3</v>
      </c>
      <c r="N42">
        <v>1.1303000000000001E-2</v>
      </c>
      <c r="O42">
        <v>2.2433000000000002E-2</v>
      </c>
      <c r="P42">
        <v>4.4845000000000003E-2</v>
      </c>
      <c r="Q42">
        <v>8.9688000000000004E-2</v>
      </c>
      <c r="S42" s="2" t="s">
        <v>18</v>
      </c>
      <c r="T42">
        <v>2.6519999999999998E-3</v>
      </c>
      <c r="U42">
        <v>1.4899999999999999E-4</v>
      </c>
      <c r="V42">
        <v>1.8100000000000001E-4</v>
      </c>
      <c r="W42">
        <v>4.0379999999999999E-3</v>
      </c>
      <c r="X42">
        <v>4.6799999999999999E-4</v>
      </c>
      <c r="Y42">
        <v>8.52E-4</v>
      </c>
      <c r="Z42">
        <v>4.8320000000000004E-3</v>
      </c>
      <c r="AA42">
        <v>8.4840000000000002E-3</v>
      </c>
      <c r="AB42">
        <v>1.4187E-2</v>
      </c>
      <c r="AC42">
        <v>2.2064E-2</v>
      </c>
      <c r="AD42">
        <v>2.3844000000000001E-2</v>
      </c>
      <c r="AE42">
        <v>4.7357000000000003E-2</v>
      </c>
      <c r="AF42">
        <v>9.5047000000000006E-2</v>
      </c>
    </row>
    <row r="43" spans="4:32" x14ac:dyDescent="0.3">
      <c r="D43" s="2" t="s">
        <v>19</v>
      </c>
      <c r="E43">
        <v>1.3300000000000001E-4</v>
      </c>
      <c r="F43">
        <v>1.54E-4</v>
      </c>
      <c r="G43">
        <v>2.05E-4</v>
      </c>
      <c r="H43">
        <v>2.9999999999999997E-4</v>
      </c>
      <c r="I43">
        <v>4.1599999999999996E-3</v>
      </c>
      <c r="J43">
        <v>9.7999999999999997E-4</v>
      </c>
      <c r="K43">
        <v>1.8400000000000001E-3</v>
      </c>
      <c r="L43">
        <v>1.0604000000000001E-2</v>
      </c>
      <c r="M43">
        <v>7.0590000000000002E-3</v>
      </c>
      <c r="N43">
        <v>1.3974E-2</v>
      </c>
      <c r="O43">
        <v>2.7775999999999999E-2</v>
      </c>
      <c r="P43">
        <v>5.5403000000000001E-2</v>
      </c>
      <c r="Q43">
        <v>0.110808</v>
      </c>
      <c r="S43" s="2" t="s">
        <v>19</v>
      </c>
      <c r="T43">
        <v>1.26E-4</v>
      </c>
      <c r="U43">
        <v>1.64E-4</v>
      </c>
      <c r="V43">
        <v>3.921E-3</v>
      </c>
      <c r="W43">
        <v>4.1229999999999999E-3</v>
      </c>
      <c r="X43">
        <v>5.7600000000000001E-4</v>
      </c>
      <c r="Y43">
        <v>1.0820000000000001E-3</v>
      </c>
      <c r="Z43">
        <v>2.0040000000000001E-3</v>
      </c>
      <c r="AA43">
        <v>1.0097E-2</v>
      </c>
      <c r="AB43">
        <v>1.2702E-2</v>
      </c>
      <c r="AC43">
        <v>1.5301E-2</v>
      </c>
      <c r="AD43">
        <v>3.0282E-2</v>
      </c>
      <c r="AE43">
        <v>9.4031000000000003E-2</v>
      </c>
      <c r="AF43">
        <v>0.121472</v>
      </c>
    </row>
    <row r="44" spans="4:32" x14ac:dyDescent="0.3">
      <c r="D44" s="2" t="s">
        <v>20</v>
      </c>
      <c r="E44">
        <v>1.2899999999999999E-4</v>
      </c>
      <c r="F44">
        <v>1.6699999999999999E-4</v>
      </c>
      <c r="G44">
        <v>2.2499999999999999E-4</v>
      </c>
      <c r="H44">
        <v>3.117E-3</v>
      </c>
      <c r="I44">
        <v>4.934E-3</v>
      </c>
      <c r="J44">
        <v>1.122E-3</v>
      </c>
      <c r="K44">
        <v>2.1689999999999999E-3</v>
      </c>
      <c r="L44">
        <v>9.2390000000000007E-3</v>
      </c>
      <c r="M44">
        <v>1.9800999999999999E-2</v>
      </c>
      <c r="N44">
        <v>1.6569E-2</v>
      </c>
      <c r="O44">
        <v>3.3305000000000001E-2</v>
      </c>
      <c r="P44">
        <v>6.5575999999999995E-2</v>
      </c>
      <c r="Q44">
        <v>0.19467300000000001</v>
      </c>
      <c r="S44" s="2" t="s">
        <v>20</v>
      </c>
      <c r="T44">
        <v>2.92E-4</v>
      </c>
      <c r="U44">
        <v>1.8699999999999999E-4</v>
      </c>
      <c r="V44">
        <v>4.0070000000000001E-3</v>
      </c>
      <c r="W44">
        <v>3.3170000000000001E-3</v>
      </c>
      <c r="X44">
        <v>6.9499999999999998E-4</v>
      </c>
      <c r="Y44">
        <v>1.25E-3</v>
      </c>
      <c r="Z44">
        <v>2.4320000000000001E-3</v>
      </c>
      <c r="AA44">
        <v>4.7419999999999997E-3</v>
      </c>
      <c r="AB44">
        <v>2.0528000000000001E-2</v>
      </c>
      <c r="AC44">
        <v>1.8477E-2</v>
      </c>
      <c r="AD44">
        <v>5.8298000000000003E-2</v>
      </c>
      <c r="AE44">
        <v>7.3338E-2</v>
      </c>
      <c r="AF44">
        <v>0.146396</v>
      </c>
    </row>
    <row r="45" spans="4:32" x14ac:dyDescent="0.3">
      <c r="D45" s="2" t="s">
        <v>21</v>
      </c>
      <c r="E45">
        <v>1.34E-4</v>
      </c>
      <c r="F45">
        <v>1.8900000000000001E-4</v>
      </c>
      <c r="G45">
        <v>2.8699999999999998E-4</v>
      </c>
      <c r="H45">
        <v>4.44E-4</v>
      </c>
      <c r="I45">
        <v>5.0520000000000001E-3</v>
      </c>
      <c r="J45">
        <v>1.3619999999999999E-3</v>
      </c>
      <c r="K45">
        <v>2.4949999999999998E-3</v>
      </c>
      <c r="L45">
        <v>1.3055000000000001E-2</v>
      </c>
      <c r="M45">
        <v>2.1205000000000002E-2</v>
      </c>
      <c r="N45">
        <v>1.9078999999999999E-2</v>
      </c>
      <c r="O45">
        <v>6.4765000000000003E-2</v>
      </c>
      <c r="P45">
        <v>7.7474000000000001E-2</v>
      </c>
      <c r="Q45">
        <v>0.200877</v>
      </c>
      <c r="S45" s="2" t="s">
        <v>21</v>
      </c>
      <c r="T45">
        <v>1.4300000000000001E-4</v>
      </c>
      <c r="U45">
        <v>1.93E-4</v>
      </c>
      <c r="V45">
        <v>3.9950000000000003E-3</v>
      </c>
      <c r="W45">
        <v>4.1790000000000004E-3</v>
      </c>
      <c r="X45">
        <v>7.7399999999999995E-4</v>
      </c>
      <c r="Y45">
        <v>1.557E-3</v>
      </c>
      <c r="Z45">
        <v>2.8279999999999998E-3</v>
      </c>
      <c r="AA45">
        <v>5.4359999999999999E-3</v>
      </c>
      <c r="AB45">
        <v>2.1625999999999999E-2</v>
      </c>
      <c r="AC45">
        <v>2.1410999999999999E-2</v>
      </c>
      <c r="AD45">
        <v>4.2882000000000003E-2</v>
      </c>
      <c r="AE45">
        <v>0.134547</v>
      </c>
      <c r="AF45">
        <v>0.25254300000000002</v>
      </c>
    </row>
    <row r="46" spans="4:32" x14ac:dyDescent="0.3">
      <c r="D46" s="2" t="s">
        <v>22</v>
      </c>
      <c r="E46">
        <v>1.26E-4</v>
      </c>
      <c r="F46">
        <v>1.7899999999999999E-4</v>
      </c>
      <c r="G46">
        <v>2.8499999999999999E-4</v>
      </c>
      <c r="H46">
        <v>5.0000000000000001E-4</v>
      </c>
      <c r="I46">
        <v>4.7210000000000004E-3</v>
      </c>
      <c r="J46">
        <v>1.5219999999999999E-3</v>
      </c>
      <c r="K46">
        <v>4.1450000000000002E-3</v>
      </c>
      <c r="L46">
        <v>1.4930000000000001E-2</v>
      </c>
      <c r="M46">
        <v>1.8511E-2</v>
      </c>
      <c r="N46">
        <v>2.2026E-2</v>
      </c>
      <c r="O46">
        <v>4.3688999999999999E-2</v>
      </c>
      <c r="P46">
        <v>0.117927</v>
      </c>
      <c r="Q46">
        <v>0.17613500000000001</v>
      </c>
      <c r="S46" s="2" t="s">
        <v>22</v>
      </c>
      <c r="T46">
        <v>1.8799999999999999E-4</v>
      </c>
      <c r="U46">
        <v>1.9100000000000001E-4</v>
      </c>
      <c r="V46">
        <v>4.052E-3</v>
      </c>
      <c r="W46">
        <v>3.8779999999999999E-3</v>
      </c>
      <c r="X46">
        <v>1.1429999999999999E-3</v>
      </c>
      <c r="Y46">
        <v>1.6149999999999999E-3</v>
      </c>
      <c r="Z46">
        <v>3.156E-3</v>
      </c>
      <c r="AA46">
        <v>6.3010000000000002E-3</v>
      </c>
      <c r="AB46">
        <v>1.2187E-2</v>
      </c>
      <c r="AC46">
        <v>4.1111000000000002E-2</v>
      </c>
      <c r="AD46">
        <v>4.8221E-2</v>
      </c>
      <c r="AE46">
        <v>9.6675999999999998E-2</v>
      </c>
      <c r="AF46">
        <v>0.29115600000000003</v>
      </c>
    </row>
    <row r="47" spans="4:32" x14ac:dyDescent="0.3">
      <c r="D47" s="2" t="s">
        <v>23</v>
      </c>
      <c r="E47">
        <v>1.3899999999999999E-4</v>
      </c>
      <c r="F47">
        <v>2.2900000000000001E-4</v>
      </c>
      <c r="G47">
        <v>3.0600000000000001E-4</v>
      </c>
      <c r="H47">
        <v>5.0000000000000001E-3</v>
      </c>
      <c r="I47">
        <v>8.6750000000000004E-3</v>
      </c>
      <c r="J47">
        <v>1.634E-3</v>
      </c>
      <c r="K47">
        <v>3.1909999999999998E-3</v>
      </c>
      <c r="L47">
        <v>1.5792E-2</v>
      </c>
      <c r="M47">
        <v>2.4424999999999999E-2</v>
      </c>
      <c r="N47">
        <v>4.4167999999999999E-2</v>
      </c>
      <c r="O47">
        <v>4.9475999999999999E-2</v>
      </c>
      <c r="P47">
        <v>9.9403000000000005E-2</v>
      </c>
      <c r="Q47">
        <v>0.196439</v>
      </c>
      <c r="S47" s="2" t="s">
        <v>23</v>
      </c>
      <c r="T47">
        <v>1.3899999999999999E-4</v>
      </c>
      <c r="U47">
        <v>1.93E-4</v>
      </c>
      <c r="V47">
        <v>4.3039999999999997E-3</v>
      </c>
      <c r="W47">
        <v>6.4609999999999997E-3</v>
      </c>
      <c r="X47">
        <v>9.4799999999999995E-4</v>
      </c>
      <c r="Y47">
        <v>1.768E-3</v>
      </c>
      <c r="Z47">
        <v>3.5019999999999999E-3</v>
      </c>
      <c r="AA47">
        <v>6.9769999999999997E-3</v>
      </c>
      <c r="AB47">
        <v>1.3540999999999999E-2</v>
      </c>
      <c r="AC47">
        <v>4.7217000000000002E-2</v>
      </c>
      <c r="AD47">
        <v>7.1258000000000002E-2</v>
      </c>
      <c r="AE47">
        <v>0.1075</v>
      </c>
      <c r="AF47">
        <v>0.21912799999999999</v>
      </c>
    </row>
    <row r="48" spans="4:32" x14ac:dyDescent="0.3">
      <c r="D48" s="2" t="s">
        <v>24</v>
      </c>
      <c r="E48">
        <v>1.5100000000000001E-4</v>
      </c>
      <c r="F48">
        <v>2.41E-4</v>
      </c>
      <c r="G48">
        <v>3.28E-4</v>
      </c>
      <c r="H48">
        <v>4.6950000000000004E-3</v>
      </c>
      <c r="I48">
        <v>5.5880000000000001E-3</v>
      </c>
      <c r="J48">
        <v>1.867E-3</v>
      </c>
      <c r="K48">
        <v>5.2900000000000004E-3</v>
      </c>
      <c r="L48">
        <v>7.0000000000000001E-3</v>
      </c>
      <c r="M48">
        <v>1.8068000000000001E-2</v>
      </c>
      <c r="N48">
        <v>4.7459000000000001E-2</v>
      </c>
      <c r="O48">
        <v>5.4362000000000001E-2</v>
      </c>
      <c r="P48">
        <v>0.168044</v>
      </c>
      <c r="Q48">
        <v>0.219273</v>
      </c>
      <c r="S48" s="2" t="s">
        <v>24</v>
      </c>
      <c r="T48">
        <v>1.6000000000000001E-4</v>
      </c>
      <c r="U48">
        <v>2.13E-4</v>
      </c>
      <c r="V48">
        <v>4.0899999999999999E-3</v>
      </c>
      <c r="W48">
        <v>4.3559999999999996E-3</v>
      </c>
      <c r="X48">
        <v>1.008E-3</v>
      </c>
      <c r="Y48">
        <v>1.9319999999999999E-3</v>
      </c>
      <c r="Z48">
        <v>3.6600000000000001E-3</v>
      </c>
      <c r="AA48">
        <v>7.3429999999999997E-3</v>
      </c>
      <c r="AB48">
        <v>1.4505000000000001E-2</v>
      </c>
      <c r="AC48">
        <v>2.8818E-2</v>
      </c>
      <c r="AD48">
        <v>7.0624999999999993E-2</v>
      </c>
      <c r="AE48">
        <v>0.115693</v>
      </c>
      <c r="AF48">
        <v>0.23019000000000001</v>
      </c>
    </row>
    <row r="49" spans="4:32" x14ac:dyDescent="0.3">
      <c r="D49" s="2" t="s">
        <v>25</v>
      </c>
      <c r="E49">
        <v>2.0100000000000001E-4</v>
      </c>
      <c r="F49">
        <v>2.3000000000000001E-4</v>
      </c>
      <c r="G49">
        <v>3.104E-3</v>
      </c>
      <c r="H49">
        <v>6.0020000000000004E-3</v>
      </c>
      <c r="I49">
        <v>5.3949999999999996E-3</v>
      </c>
      <c r="J49">
        <v>1.967E-3</v>
      </c>
      <c r="K49">
        <v>3.7720000000000002E-3</v>
      </c>
      <c r="L49">
        <v>7.4689999999999999E-3</v>
      </c>
      <c r="M49">
        <v>1.4839E-2</v>
      </c>
      <c r="N49">
        <v>3.0179999999999998E-2</v>
      </c>
      <c r="O49">
        <v>9.1551999999999994E-2</v>
      </c>
      <c r="P49">
        <v>0.116619</v>
      </c>
      <c r="Q49">
        <v>0.23452000000000001</v>
      </c>
      <c r="S49" s="2" t="s">
        <v>25</v>
      </c>
      <c r="T49">
        <v>1.75E-4</v>
      </c>
      <c r="U49">
        <v>2.1599999999999999E-4</v>
      </c>
      <c r="V49">
        <v>4.0850000000000001E-3</v>
      </c>
      <c r="W49">
        <v>5.548E-3</v>
      </c>
      <c r="X49">
        <v>1.1609999999999999E-3</v>
      </c>
      <c r="Y49">
        <v>2.0240000000000002E-3</v>
      </c>
      <c r="Z49">
        <v>3.9569999999999996E-3</v>
      </c>
      <c r="AA49">
        <v>7.8320000000000004E-3</v>
      </c>
      <c r="AB49">
        <v>1.5445E-2</v>
      </c>
      <c r="AC49">
        <v>3.0721999999999999E-2</v>
      </c>
      <c r="AD49">
        <v>9.3137999999999999E-2</v>
      </c>
      <c r="AE49">
        <v>0.122961</v>
      </c>
      <c r="AF49">
        <v>0.24415000000000001</v>
      </c>
    </row>
    <row r="50" spans="4:32" x14ac:dyDescent="0.3">
      <c r="D50" s="2" t="s">
        <v>26</v>
      </c>
      <c r="E50">
        <v>1.5799999999999999E-4</v>
      </c>
      <c r="F50">
        <v>2.2499999999999999E-4</v>
      </c>
      <c r="G50">
        <v>3.88E-4</v>
      </c>
      <c r="H50">
        <v>5.3299999999999997E-3</v>
      </c>
      <c r="I50">
        <v>5.7549999999999997E-3</v>
      </c>
      <c r="J50">
        <v>2.0409999999999998E-3</v>
      </c>
      <c r="K50">
        <v>5.2550000000000001E-3</v>
      </c>
      <c r="L50">
        <v>7.8750000000000001E-3</v>
      </c>
      <c r="M50">
        <v>1.6376000000000002E-2</v>
      </c>
      <c r="N50">
        <v>3.1244000000000001E-2</v>
      </c>
      <c r="O50">
        <v>6.1924E-2</v>
      </c>
      <c r="P50">
        <v>0.124184</v>
      </c>
      <c r="Q50">
        <v>0.248165</v>
      </c>
      <c r="S50" s="2" t="s">
        <v>26</v>
      </c>
      <c r="T50">
        <v>1.6899999999999999E-4</v>
      </c>
      <c r="U50">
        <v>2.4000000000000001E-4</v>
      </c>
      <c r="V50">
        <v>3.901E-3</v>
      </c>
      <c r="W50">
        <v>4.3429999999999996E-3</v>
      </c>
      <c r="X50">
        <v>1.101E-3</v>
      </c>
      <c r="Y50">
        <v>2.0739999999999999E-3</v>
      </c>
      <c r="Z50">
        <v>4.1539999999999997E-3</v>
      </c>
      <c r="AA50">
        <v>8.0610000000000005E-3</v>
      </c>
      <c r="AB50">
        <v>1.6091999999999999E-2</v>
      </c>
      <c r="AC50">
        <v>3.1893999999999999E-2</v>
      </c>
      <c r="AD50">
        <v>6.4810999999999994E-2</v>
      </c>
      <c r="AE50">
        <v>0.19745099999999999</v>
      </c>
      <c r="AF50">
        <v>0.25558199999999998</v>
      </c>
    </row>
    <row r="51" spans="4:32" x14ac:dyDescent="0.3">
      <c r="D51" s="2" t="s">
        <v>27</v>
      </c>
      <c r="E51">
        <v>1.73E-4</v>
      </c>
      <c r="F51">
        <v>2.14E-4</v>
      </c>
      <c r="G51">
        <v>4.57E-4</v>
      </c>
      <c r="H51">
        <v>4.888E-3</v>
      </c>
      <c r="I51">
        <v>5.8149999999999999E-3</v>
      </c>
      <c r="J51">
        <v>2.1199999999999999E-3</v>
      </c>
      <c r="K51">
        <v>4.163E-3</v>
      </c>
      <c r="L51">
        <v>8.2500000000000004E-3</v>
      </c>
      <c r="M51">
        <v>1.6146000000000001E-2</v>
      </c>
      <c r="N51">
        <v>3.2391999999999997E-2</v>
      </c>
      <c r="O51">
        <v>6.4056000000000002E-2</v>
      </c>
      <c r="P51">
        <v>0.12843499999999999</v>
      </c>
      <c r="Q51">
        <v>0.35715400000000003</v>
      </c>
      <c r="S51" s="2" t="s">
        <v>27</v>
      </c>
      <c r="T51">
        <v>1.6699999999999999E-4</v>
      </c>
      <c r="U51">
        <v>4.4920000000000003E-3</v>
      </c>
      <c r="V51">
        <v>4.5329999999999997E-3</v>
      </c>
      <c r="W51">
        <v>6.3800000000000003E-3</v>
      </c>
      <c r="X51">
        <v>1.147E-3</v>
      </c>
      <c r="Y51">
        <v>2.222E-3</v>
      </c>
      <c r="Z51">
        <v>4.3210000000000002E-3</v>
      </c>
      <c r="AA51">
        <v>8.4799999999999997E-3</v>
      </c>
      <c r="AB51">
        <v>1.6566999999999998E-2</v>
      </c>
      <c r="AC51">
        <v>3.3163999999999999E-2</v>
      </c>
      <c r="AD51">
        <v>6.5938999999999998E-2</v>
      </c>
      <c r="AE51">
        <v>0.131881</v>
      </c>
      <c r="AF51">
        <v>0.262463</v>
      </c>
    </row>
    <row r="52" spans="4:32" x14ac:dyDescent="0.3">
      <c r="D52" s="2" t="s">
        <v>28</v>
      </c>
      <c r="E52">
        <v>2.05E-4</v>
      </c>
      <c r="F52">
        <v>2.4499999999999999E-4</v>
      </c>
      <c r="G52">
        <v>3.5599999999999998E-4</v>
      </c>
      <c r="H52">
        <v>4.9309999999999996E-3</v>
      </c>
      <c r="I52">
        <v>5.2350000000000001E-3</v>
      </c>
      <c r="J52">
        <v>2.1549999999999998E-3</v>
      </c>
      <c r="K52">
        <v>4.1920000000000004E-3</v>
      </c>
      <c r="L52">
        <v>8.3739999999999995E-3</v>
      </c>
      <c r="M52">
        <v>1.6556000000000001E-2</v>
      </c>
      <c r="N52">
        <v>3.2704999999999998E-2</v>
      </c>
      <c r="O52">
        <v>6.5668000000000004E-2</v>
      </c>
      <c r="P52">
        <v>0.13081599999999999</v>
      </c>
      <c r="Q52">
        <v>0.37927499999999997</v>
      </c>
      <c r="S52" s="2" t="s">
        <v>28</v>
      </c>
      <c r="T52">
        <v>1.8200000000000001E-4</v>
      </c>
      <c r="U52">
        <v>2.22E-4</v>
      </c>
      <c r="V52">
        <v>4.4190000000000002E-3</v>
      </c>
      <c r="W52">
        <v>4.3819999999999996E-3</v>
      </c>
      <c r="X52">
        <v>1.1839999999999999E-3</v>
      </c>
      <c r="Y52">
        <v>2.2190000000000001E-3</v>
      </c>
      <c r="Z52">
        <v>4.3340000000000002E-3</v>
      </c>
      <c r="AA52">
        <v>8.5339999999999999E-3</v>
      </c>
      <c r="AB52">
        <v>1.6979999999999999E-2</v>
      </c>
      <c r="AC52">
        <v>3.4679000000000001E-2</v>
      </c>
      <c r="AD52">
        <v>6.7050999999999999E-2</v>
      </c>
      <c r="AE52">
        <v>0.20657900000000001</v>
      </c>
      <c r="AF52">
        <v>0.26922600000000002</v>
      </c>
    </row>
    <row r="53" spans="4:32" x14ac:dyDescent="0.3">
      <c r="D53" s="2" t="s">
        <v>29</v>
      </c>
      <c r="E53">
        <v>1.64E-4</v>
      </c>
      <c r="F53">
        <v>3.503E-3</v>
      </c>
      <c r="G53">
        <v>1.1659999999999999E-3</v>
      </c>
      <c r="H53">
        <v>4.9170000000000004E-3</v>
      </c>
      <c r="I53">
        <v>5.6100000000000004E-3</v>
      </c>
      <c r="J53">
        <v>2.1900000000000001E-3</v>
      </c>
      <c r="K53">
        <v>4.2110000000000003E-3</v>
      </c>
      <c r="L53">
        <v>8.4930000000000005E-3</v>
      </c>
      <c r="M53">
        <v>1.6583000000000001E-2</v>
      </c>
      <c r="N53">
        <v>3.3335999999999998E-2</v>
      </c>
      <c r="O53">
        <v>6.6171999999999995E-2</v>
      </c>
      <c r="P53">
        <v>0.13384599999999999</v>
      </c>
      <c r="Q53">
        <v>0.31362400000000001</v>
      </c>
      <c r="S53" s="2" t="s">
        <v>29</v>
      </c>
      <c r="T53">
        <v>1.8000000000000001E-4</v>
      </c>
      <c r="U53">
        <v>2.23E-4</v>
      </c>
      <c r="V53">
        <v>4.6899999999999997E-3</v>
      </c>
      <c r="W53">
        <v>5.6369999999999996E-3</v>
      </c>
      <c r="X53">
        <v>1.1559999999999999E-3</v>
      </c>
      <c r="Y53">
        <v>2.2139999999999998E-3</v>
      </c>
      <c r="Z53">
        <v>8.1010000000000006E-3</v>
      </c>
      <c r="AA53">
        <v>8.5540000000000008E-3</v>
      </c>
      <c r="AB53">
        <v>1.7250000000000001E-2</v>
      </c>
      <c r="AC53">
        <v>3.3826000000000002E-2</v>
      </c>
      <c r="AD53">
        <v>0.106015</v>
      </c>
      <c r="AE53">
        <v>0.13616600000000001</v>
      </c>
      <c r="AF53">
        <v>0.3548</v>
      </c>
    </row>
    <row r="54" spans="4:32" x14ac:dyDescent="0.3">
      <c r="D54" s="2" t="s">
        <v>30</v>
      </c>
      <c r="E54">
        <v>3.1640000000000001E-3</v>
      </c>
      <c r="F54">
        <v>2.4800000000000001E-4</v>
      </c>
      <c r="G54">
        <v>3.9500000000000001E-4</v>
      </c>
      <c r="H54">
        <v>6.2259999999999998E-3</v>
      </c>
      <c r="I54">
        <v>5.659E-3</v>
      </c>
      <c r="J54">
        <v>2.1250000000000002E-3</v>
      </c>
      <c r="K54">
        <v>4.254E-3</v>
      </c>
      <c r="L54">
        <v>8.3920000000000002E-3</v>
      </c>
      <c r="M54">
        <v>1.6500000000000001E-2</v>
      </c>
      <c r="N54">
        <v>3.4181999999999997E-2</v>
      </c>
      <c r="O54">
        <v>0.104772</v>
      </c>
      <c r="P54">
        <v>0.13132099999999999</v>
      </c>
      <c r="Q54">
        <v>0.26343100000000003</v>
      </c>
      <c r="S54" s="2" t="s">
        <v>30</v>
      </c>
      <c r="T54">
        <v>3.287E-3</v>
      </c>
      <c r="U54">
        <v>2.7500000000000002E-4</v>
      </c>
      <c r="V54">
        <v>1.7179999999999999E-3</v>
      </c>
      <c r="W54">
        <v>3.2290000000000001E-3</v>
      </c>
      <c r="X54">
        <v>1.2049999999999999E-3</v>
      </c>
      <c r="Y54">
        <v>6.6239999999999997E-3</v>
      </c>
      <c r="Z54">
        <v>4.2989999999999999E-3</v>
      </c>
      <c r="AA54">
        <v>8.5769999999999996E-3</v>
      </c>
      <c r="AB54">
        <v>1.7070999999999999E-2</v>
      </c>
      <c r="AC54">
        <v>3.3813999999999997E-2</v>
      </c>
      <c r="AD54">
        <v>6.7419999999999994E-2</v>
      </c>
      <c r="AE54">
        <v>0.184333</v>
      </c>
      <c r="AF54">
        <v>0.402393</v>
      </c>
    </row>
    <row r="55" spans="4:32" x14ac:dyDescent="0.3">
      <c r="D55" s="2" t="s">
        <v>2</v>
      </c>
      <c r="E55">
        <v>1.73E-4</v>
      </c>
      <c r="F55">
        <v>2.4800000000000001E-4</v>
      </c>
      <c r="G55">
        <v>3.5799999999999997E-4</v>
      </c>
      <c r="H55">
        <v>4.0610000000000004E-3</v>
      </c>
      <c r="I55">
        <v>5.0470000000000003E-3</v>
      </c>
      <c r="J55">
        <v>2.098E-3</v>
      </c>
      <c r="K55">
        <v>4.1980000000000003E-3</v>
      </c>
      <c r="L55">
        <v>8.1250000000000003E-3</v>
      </c>
      <c r="M55">
        <v>1.6188999999999999E-2</v>
      </c>
      <c r="N55">
        <v>3.2580999999999999E-2</v>
      </c>
      <c r="O55">
        <v>6.4284999999999995E-2</v>
      </c>
      <c r="P55">
        <v>0.19853399999999999</v>
      </c>
      <c r="Q55">
        <v>0.25774599999999998</v>
      </c>
      <c r="S55" s="2" t="s">
        <v>2</v>
      </c>
      <c r="T55">
        <v>1.74E-4</v>
      </c>
      <c r="U55">
        <v>2.2599999999999999E-4</v>
      </c>
      <c r="V55">
        <v>4.3959999999999997E-3</v>
      </c>
      <c r="W55">
        <v>5.6769999999999998E-3</v>
      </c>
      <c r="X55">
        <v>1.121E-3</v>
      </c>
      <c r="Y55">
        <v>2.1359999999999999E-3</v>
      </c>
      <c r="Z55">
        <v>4.1739999999999998E-3</v>
      </c>
      <c r="AA55">
        <v>8.43E-3</v>
      </c>
      <c r="AB55">
        <v>1.6551E-2</v>
      </c>
      <c r="AC55">
        <v>5.3156000000000002E-2</v>
      </c>
      <c r="AD55">
        <v>6.6111000000000003E-2</v>
      </c>
      <c r="AE55">
        <v>0.131744</v>
      </c>
      <c r="AF55">
        <v>0.39677099999999998</v>
      </c>
    </row>
    <row r="56" spans="4:32" x14ac:dyDescent="0.3">
      <c r="D56" s="2" t="s">
        <v>31</v>
      </c>
      <c r="E56">
        <v>2.12E-4</v>
      </c>
      <c r="F56">
        <v>2.6899999999999998E-4</v>
      </c>
      <c r="G56">
        <v>3.4200000000000002E-4</v>
      </c>
      <c r="H56">
        <v>4.8710000000000003E-3</v>
      </c>
      <c r="I56">
        <v>6.1040000000000001E-3</v>
      </c>
      <c r="J56">
        <v>3.6389999999999999E-3</v>
      </c>
      <c r="K56">
        <v>3.9870000000000001E-3</v>
      </c>
      <c r="L56">
        <v>7.8729999999999998E-3</v>
      </c>
      <c r="M56">
        <v>1.5810999999999999E-2</v>
      </c>
      <c r="N56">
        <v>5.3033999999999998E-2</v>
      </c>
      <c r="O56">
        <v>6.2705999999999998E-2</v>
      </c>
      <c r="P56">
        <v>0.124708</v>
      </c>
      <c r="Q56">
        <v>0.30737999999999999</v>
      </c>
      <c r="S56" s="2" t="s">
        <v>31</v>
      </c>
      <c r="T56">
        <v>1.76E-4</v>
      </c>
      <c r="U56">
        <v>2.23E-4</v>
      </c>
      <c r="V56">
        <v>4.1380000000000002E-3</v>
      </c>
      <c r="W56">
        <v>4.3270000000000001E-3</v>
      </c>
      <c r="X56">
        <v>1.091E-3</v>
      </c>
      <c r="Y56">
        <v>2.0990000000000002E-3</v>
      </c>
      <c r="Z56">
        <v>4.1000000000000003E-3</v>
      </c>
      <c r="AA56">
        <v>8.0590000000000002E-3</v>
      </c>
      <c r="AB56">
        <v>1.5980000000000001E-2</v>
      </c>
      <c r="AC56">
        <v>5.4592000000000002E-2</v>
      </c>
      <c r="AD56">
        <v>6.2892000000000003E-2</v>
      </c>
      <c r="AE56">
        <v>0.12625800000000001</v>
      </c>
      <c r="AF56">
        <v>0.30751600000000001</v>
      </c>
    </row>
    <row r="57" spans="4:32" x14ac:dyDescent="0.3">
      <c r="D57" s="2" t="s">
        <v>32</v>
      </c>
      <c r="E57">
        <v>1.8100000000000001E-4</v>
      </c>
      <c r="F57">
        <v>2.41E-4</v>
      </c>
      <c r="G57">
        <v>3.4000000000000002E-4</v>
      </c>
      <c r="H57">
        <v>5.3579999999999999E-3</v>
      </c>
      <c r="I57">
        <v>1.227E-3</v>
      </c>
      <c r="J57">
        <v>2.0409999999999998E-3</v>
      </c>
      <c r="K57">
        <v>3.882E-3</v>
      </c>
      <c r="L57">
        <v>7.5100000000000002E-3</v>
      </c>
      <c r="M57">
        <v>1.4964E-2</v>
      </c>
      <c r="N57">
        <v>5.0090999999999997E-2</v>
      </c>
      <c r="O57">
        <v>5.9582999999999997E-2</v>
      </c>
      <c r="P57">
        <v>0.183921</v>
      </c>
      <c r="Q57">
        <v>0.23746200000000001</v>
      </c>
      <c r="S57" s="2" t="s">
        <v>32</v>
      </c>
      <c r="T57">
        <v>1.7000000000000001E-4</v>
      </c>
      <c r="U57">
        <v>2.0100000000000001E-4</v>
      </c>
      <c r="V57">
        <v>4.1440000000000001E-3</v>
      </c>
      <c r="W57">
        <v>4.8180000000000002E-3</v>
      </c>
      <c r="X57">
        <v>1.0499999999999999E-3</v>
      </c>
      <c r="Y57">
        <v>1.9400000000000001E-3</v>
      </c>
      <c r="Z57">
        <v>3.8449999999999999E-3</v>
      </c>
      <c r="AA57">
        <v>1.0487E-2</v>
      </c>
      <c r="AB57">
        <v>1.4923000000000001E-2</v>
      </c>
      <c r="AC57">
        <v>2.9957000000000001E-2</v>
      </c>
      <c r="AD57">
        <v>9.3822000000000003E-2</v>
      </c>
      <c r="AE57">
        <v>0.11958000000000001</v>
      </c>
      <c r="AF57">
        <v>0.23683599999999999</v>
      </c>
    </row>
    <row r="58" spans="4:32" x14ac:dyDescent="0.3">
      <c r="D58" s="2" t="s">
        <v>33</v>
      </c>
      <c r="E58">
        <v>1.7200000000000001E-4</v>
      </c>
      <c r="F58">
        <v>2.2000000000000001E-4</v>
      </c>
      <c r="G58">
        <v>3.8299999999999999E-4</v>
      </c>
      <c r="H58">
        <v>4.7140000000000003E-3</v>
      </c>
      <c r="I58">
        <v>1.0970000000000001E-3</v>
      </c>
      <c r="J58">
        <v>1.9070000000000001E-3</v>
      </c>
      <c r="K58">
        <v>3.5669999999999999E-3</v>
      </c>
      <c r="L58">
        <v>7.182E-3</v>
      </c>
      <c r="M58">
        <v>1.3974E-2</v>
      </c>
      <c r="N58">
        <v>2.7841000000000001E-2</v>
      </c>
      <c r="O58">
        <v>8.6541999999999994E-2</v>
      </c>
      <c r="P58">
        <v>0.112025</v>
      </c>
      <c r="Q58">
        <v>0.22106600000000001</v>
      </c>
      <c r="S58" s="2" t="s">
        <v>33</v>
      </c>
      <c r="T58">
        <v>1.4999999999999999E-4</v>
      </c>
      <c r="U58">
        <v>2.22E-4</v>
      </c>
      <c r="V58">
        <v>3.7629999999999999E-3</v>
      </c>
      <c r="W58">
        <v>6.0610000000000004E-3</v>
      </c>
      <c r="X58">
        <v>9.9200000000000004E-4</v>
      </c>
      <c r="Y58">
        <v>4.7829999999999999E-3</v>
      </c>
      <c r="Z58">
        <v>9.2580000000000006E-3</v>
      </c>
      <c r="AA58">
        <v>6.9589999999999999E-3</v>
      </c>
      <c r="AB58">
        <v>1.3845E-2</v>
      </c>
      <c r="AC58">
        <v>2.7703999999999999E-2</v>
      </c>
      <c r="AD58">
        <v>6.7750000000000005E-2</v>
      </c>
      <c r="AE58">
        <v>0.110226</v>
      </c>
      <c r="AF58">
        <v>0.22023599999999999</v>
      </c>
    </row>
    <row r="59" spans="4:32" x14ac:dyDescent="0.3">
      <c r="D59" s="2" t="s">
        <v>34</v>
      </c>
      <c r="E59">
        <v>1.45E-4</v>
      </c>
      <c r="F59">
        <v>2.1800000000000001E-4</v>
      </c>
      <c r="G59">
        <v>3.0699999999999998E-4</v>
      </c>
      <c r="H59">
        <v>4.6030000000000003E-3</v>
      </c>
      <c r="I59">
        <v>9.1699999999999995E-4</v>
      </c>
      <c r="J59">
        <v>1.717E-3</v>
      </c>
      <c r="K59">
        <v>8.8909999999999996E-3</v>
      </c>
      <c r="L59">
        <v>6.6E-3</v>
      </c>
      <c r="M59">
        <v>1.2747E-2</v>
      </c>
      <c r="N59">
        <v>2.6367000000000002E-2</v>
      </c>
      <c r="O59">
        <v>5.0733E-2</v>
      </c>
      <c r="P59">
        <v>0.100636</v>
      </c>
      <c r="Q59">
        <v>0.23938599999999999</v>
      </c>
      <c r="S59" s="2" t="s">
        <v>34</v>
      </c>
      <c r="T59">
        <v>1.8100000000000001E-4</v>
      </c>
      <c r="U59">
        <v>2.0100000000000001E-4</v>
      </c>
      <c r="V59">
        <v>4.0099999999999997E-3</v>
      </c>
      <c r="W59">
        <v>3.457E-3</v>
      </c>
      <c r="X59">
        <v>9.1500000000000001E-4</v>
      </c>
      <c r="Y59">
        <v>1.6739999999999999E-3</v>
      </c>
      <c r="Z59">
        <v>1.0192E-2</v>
      </c>
      <c r="AA59">
        <v>6.4559999999999999E-3</v>
      </c>
      <c r="AB59">
        <v>2.1842E-2</v>
      </c>
      <c r="AC59">
        <v>2.5326999999999999E-2</v>
      </c>
      <c r="AD59">
        <v>5.0668999999999999E-2</v>
      </c>
      <c r="AE59">
        <v>0.155885</v>
      </c>
      <c r="AF59">
        <v>0.20055700000000001</v>
      </c>
    </row>
    <row r="60" spans="4:32" x14ac:dyDescent="0.3">
      <c r="D60" s="2" t="s">
        <v>35</v>
      </c>
      <c r="E60">
        <v>1.5799999999999999E-4</v>
      </c>
      <c r="F60">
        <v>1.75E-4</v>
      </c>
      <c r="G60">
        <v>4.372E-3</v>
      </c>
      <c r="H60">
        <v>3.6380000000000002E-3</v>
      </c>
      <c r="I60">
        <v>8.5499999999999997E-4</v>
      </c>
      <c r="J60">
        <v>4.5580000000000004E-3</v>
      </c>
      <c r="K60">
        <v>2.911E-3</v>
      </c>
      <c r="L60">
        <v>5.8100000000000001E-3</v>
      </c>
      <c r="M60">
        <v>1.1497E-2</v>
      </c>
      <c r="N60">
        <v>2.2813E-2</v>
      </c>
      <c r="O60">
        <v>4.6725000000000003E-2</v>
      </c>
      <c r="P60">
        <v>9.0423000000000003E-2</v>
      </c>
      <c r="Q60">
        <v>0.25619199999999998</v>
      </c>
      <c r="S60" s="2" t="s">
        <v>35</v>
      </c>
      <c r="T60">
        <v>1.76E-4</v>
      </c>
      <c r="U60">
        <v>1.7799999999999999E-4</v>
      </c>
      <c r="V60">
        <v>5.5240000000000003E-3</v>
      </c>
      <c r="W60">
        <v>5.1089999999999998E-3</v>
      </c>
      <c r="X60">
        <v>8.6799999999999996E-4</v>
      </c>
      <c r="Y60">
        <v>1.5319999999999999E-3</v>
      </c>
      <c r="Z60">
        <v>9.5549999999999993E-3</v>
      </c>
      <c r="AA60">
        <v>5.7340000000000004E-3</v>
      </c>
      <c r="AB60">
        <v>2.1652000000000001E-2</v>
      </c>
      <c r="AC60">
        <v>2.2806E-2</v>
      </c>
      <c r="AD60">
        <v>4.5171999999999997E-2</v>
      </c>
      <c r="AE60">
        <v>9.0889999999999999E-2</v>
      </c>
      <c r="AF60">
        <v>0.18174399999999999</v>
      </c>
    </row>
    <row r="61" spans="4:32" x14ac:dyDescent="0.3">
      <c r="D61" s="2" t="s">
        <v>36</v>
      </c>
      <c r="E61">
        <v>1.8599999999999999E-4</v>
      </c>
      <c r="F61">
        <v>2.1599999999999999E-4</v>
      </c>
      <c r="G61">
        <v>2.9599999999999998E-4</v>
      </c>
      <c r="H61">
        <v>4.9709999999999997E-3</v>
      </c>
      <c r="I61">
        <v>7.0399999999999998E-4</v>
      </c>
      <c r="J61">
        <v>1.3309999999999999E-3</v>
      </c>
      <c r="K61">
        <v>2.6099999999999999E-3</v>
      </c>
      <c r="L61">
        <v>6.3369999999999998E-3</v>
      </c>
      <c r="M61">
        <v>1.0160000000000001E-2</v>
      </c>
      <c r="N61">
        <v>1.9764E-2</v>
      </c>
      <c r="O61">
        <v>3.9645E-2</v>
      </c>
      <c r="P61">
        <v>7.8989000000000004E-2</v>
      </c>
      <c r="Q61">
        <v>0.17058400000000001</v>
      </c>
      <c r="S61" s="2" t="s">
        <v>36</v>
      </c>
      <c r="T61">
        <v>1.63E-4</v>
      </c>
      <c r="U61">
        <v>1.94E-4</v>
      </c>
      <c r="V61">
        <v>4.0540000000000003E-3</v>
      </c>
      <c r="W61">
        <v>4.1590000000000004E-3</v>
      </c>
      <c r="X61">
        <v>8.2399999999999997E-4</v>
      </c>
      <c r="Y61">
        <v>1.3470000000000001E-3</v>
      </c>
      <c r="Z61">
        <v>6.6090000000000003E-3</v>
      </c>
      <c r="AA61">
        <v>5.1539999999999997E-3</v>
      </c>
      <c r="AB61">
        <v>2.4261000000000001E-2</v>
      </c>
      <c r="AC61">
        <v>2.0076E-2</v>
      </c>
      <c r="AD61">
        <v>3.9703000000000002E-2</v>
      </c>
      <c r="AE61">
        <v>0.119422</v>
      </c>
      <c r="AF61">
        <v>0.15996299999999999</v>
      </c>
    </row>
    <row r="62" spans="4:32" x14ac:dyDescent="0.3">
      <c r="D62" s="2" t="s">
        <v>37</v>
      </c>
      <c r="E62">
        <v>1.6100000000000001E-4</v>
      </c>
      <c r="F62">
        <v>1.84E-4</v>
      </c>
      <c r="G62">
        <v>2.7900000000000001E-4</v>
      </c>
      <c r="H62">
        <v>4.3930000000000002E-3</v>
      </c>
      <c r="I62">
        <v>3.6229999999999999E-3</v>
      </c>
      <c r="J62">
        <v>1.1460000000000001E-3</v>
      </c>
      <c r="K62">
        <v>2.2109999999999999E-3</v>
      </c>
      <c r="L62">
        <v>4.3680000000000004E-3</v>
      </c>
      <c r="M62">
        <v>2.1429E-2</v>
      </c>
      <c r="N62">
        <v>1.7184999999999999E-2</v>
      </c>
      <c r="O62">
        <v>3.3831E-2</v>
      </c>
      <c r="P62">
        <v>7.3414999999999994E-2</v>
      </c>
      <c r="Q62">
        <v>0.13505300000000001</v>
      </c>
      <c r="S62" s="2" t="s">
        <v>37</v>
      </c>
      <c r="T62">
        <v>1.3100000000000001E-4</v>
      </c>
      <c r="U62">
        <v>3.9329999999999999E-3</v>
      </c>
      <c r="V62">
        <v>3.8219999999999999E-3</v>
      </c>
      <c r="W62">
        <v>4.9399999999999997E-4</v>
      </c>
      <c r="X62">
        <v>6.5200000000000002E-4</v>
      </c>
      <c r="Y62">
        <v>1.204E-3</v>
      </c>
      <c r="Z62">
        <v>6.875E-3</v>
      </c>
      <c r="AA62">
        <v>4.4889999999999999E-3</v>
      </c>
      <c r="AB62">
        <v>2.0191000000000001E-2</v>
      </c>
      <c r="AC62">
        <v>1.7426000000000001E-2</v>
      </c>
      <c r="AD62">
        <v>5.4958E-2</v>
      </c>
      <c r="AE62">
        <v>6.9115999999999997E-2</v>
      </c>
      <c r="AF62">
        <v>0.208455</v>
      </c>
    </row>
    <row r="63" spans="4:32" x14ac:dyDescent="0.3">
      <c r="D63" s="2" t="s">
        <v>38</v>
      </c>
      <c r="E63">
        <v>1.7699999999999999E-4</v>
      </c>
      <c r="F63">
        <v>1.5300000000000001E-4</v>
      </c>
      <c r="G63">
        <v>3.4200000000000002E-4</v>
      </c>
      <c r="H63">
        <v>4.4679999999999997E-3</v>
      </c>
      <c r="I63">
        <v>5.6099999999999998E-4</v>
      </c>
      <c r="J63">
        <v>9.9400000000000009E-4</v>
      </c>
      <c r="K63">
        <v>1.8500000000000001E-3</v>
      </c>
      <c r="L63">
        <v>3.712E-3</v>
      </c>
      <c r="M63">
        <v>1.8950999999999999E-2</v>
      </c>
      <c r="N63">
        <v>1.4345E-2</v>
      </c>
      <c r="O63">
        <v>4.7518999999999999E-2</v>
      </c>
      <c r="P63">
        <v>5.6269E-2</v>
      </c>
      <c r="Q63">
        <v>0.112441</v>
      </c>
      <c r="S63" s="2" t="s">
        <v>38</v>
      </c>
      <c r="T63">
        <v>1.26E-4</v>
      </c>
      <c r="U63">
        <v>1.74E-4</v>
      </c>
      <c r="V63">
        <v>4.084E-3</v>
      </c>
      <c r="W63">
        <v>3.77E-4</v>
      </c>
      <c r="X63">
        <v>5.6999999999999998E-4</v>
      </c>
      <c r="Y63">
        <v>1.0250000000000001E-3</v>
      </c>
      <c r="Z63">
        <v>5.5189999999999996E-3</v>
      </c>
      <c r="AA63">
        <v>3.813E-3</v>
      </c>
      <c r="AB63">
        <v>7.522E-3</v>
      </c>
      <c r="AC63">
        <v>1.4855999999999999E-2</v>
      </c>
      <c r="AD63">
        <v>2.9642999999999999E-2</v>
      </c>
      <c r="AE63">
        <v>5.9143000000000001E-2</v>
      </c>
      <c r="AF63">
        <v>0.156335</v>
      </c>
    </row>
    <row r="64" spans="4:32" x14ac:dyDescent="0.3">
      <c r="D64" s="2" t="s">
        <v>39</v>
      </c>
      <c r="E64">
        <v>1.3899999999999999E-4</v>
      </c>
      <c r="F64">
        <v>1.3999999999999999E-4</v>
      </c>
      <c r="G64">
        <v>2.2800000000000001E-4</v>
      </c>
      <c r="H64">
        <v>2.336E-3</v>
      </c>
      <c r="I64">
        <v>4.6099999999999998E-4</v>
      </c>
      <c r="J64">
        <v>8.43E-4</v>
      </c>
      <c r="K64">
        <v>1.5449999999999999E-3</v>
      </c>
      <c r="L64">
        <v>2.9650000000000002E-3</v>
      </c>
      <c r="M64">
        <v>1.4845000000000001E-2</v>
      </c>
      <c r="N64">
        <v>1.1558000000000001E-2</v>
      </c>
      <c r="O64">
        <v>2.2849000000000001E-2</v>
      </c>
      <c r="P64">
        <v>7.3316999999999993E-2</v>
      </c>
      <c r="Q64">
        <v>9.3005000000000004E-2</v>
      </c>
      <c r="S64" s="2" t="s">
        <v>39</v>
      </c>
      <c r="T64">
        <v>1.2999999999999999E-4</v>
      </c>
      <c r="U64">
        <v>1.3799999999999999E-4</v>
      </c>
      <c r="V64">
        <v>5.2839999999999996E-3</v>
      </c>
      <c r="W64">
        <v>2.9799999999999998E-4</v>
      </c>
      <c r="X64">
        <v>5.9999999999999995E-4</v>
      </c>
      <c r="Y64">
        <v>9.2000000000000003E-4</v>
      </c>
      <c r="Z64">
        <v>6.8690000000000001E-3</v>
      </c>
      <c r="AA64">
        <v>3.2039999999999998E-3</v>
      </c>
      <c r="AB64">
        <v>6.234E-3</v>
      </c>
      <c r="AC64">
        <v>2.4055E-2</v>
      </c>
      <c r="AD64">
        <v>2.4917999999999999E-2</v>
      </c>
      <c r="AE64">
        <v>4.8953000000000003E-2</v>
      </c>
      <c r="AF64">
        <v>9.7366999999999995E-2</v>
      </c>
    </row>
    <row r="65" spans="4:32" x14ac:dyDescent="0.3">
      <c r="D65" s="2" t="s">
        <v>40</v>
      </c>
      <c r="E65">
        <v>1.1E-4</v>
      </c>
      <c r="F65">
        <v>3.5750000000000001E-3</v>
      </c>
      <c r="G65">
        <v>1.6699999999999999E-4</v>
      </c>
      <c r="H65">
        <v>4.1879999999999999E-3</v>
      </c>
      <c r="I65">
        <v>4.0400000000000001E-4</v>
      </c>
      <c r="J65">
        <v>6.5700000000000003E-4</v>
      </c>
      <c r="K65">
        <v>1.2019999999999999E-3</v>
      </c>
      <c r="L65">
        <v>2.3140000000000001E-3</v>
      </c>
      <c r="M65">
        <v>1.0586999999999999E-2</v>
      </c>
      <c r="N65">
        <v>1.7617000000000001E-2</v>
      </c>
      <c r="O65">
        <v>1.7734E-2</v>
      </c>
      <c r="P65">
        <v>3.5313999999999998E-2</v>
      </c>
      <c r="Q65">
        <v>7.0847999999999994E-2</v>
      </c>
      <c r="S65" s="2" t="s">
        <v>40</v>
      </c>
      <c r="T65">
        <v>1.21E-4</v>
      </c>
      <c r="U65">
        <v>1.6699999999999999E-4</v>
      </c>
      <c r="V65">
        <v>3.9199999999999999E-3</v>
      </c>
      <c r="W65">
        <v>2.4600000000000002E-4</v>
      </c>
      <c r="X65">
        <v>3.9100000000000002E-4</v>
      </c>
      <c r="Y65">
        <v>7.1900000000000002E-4</v>
      </c>
      <c r="Z65">
        <v>5.1159999999999999E-3</v>
      </c>
      <c r="AA65">
        <v>2.5639999999999999E-3</v>
      </c>
      <c r="AB65">
        <v>5.0229999999999997E-3</v>
      </c>
      <c r="AC65">
        <v>2.1485000000000001E-2</v>
      </c>
      <c r="AD65">
        <v>1.9637999999999999E-2</v>
      </c>
      <c r="AE65">
        <v>3.9345999999999999E-2</v>
      </c>
      <c r="AF65">
        <v>7.8309000000000004E-2</v>
      </c>
    </row>
    <row r="66" spans="4:32" x14ac:dyDescent="0.3">
      <c r="D66" s="2" t="s">
        <v>41</v>
      </c>
      <c r="E66">
        <v>1.26E-4</v>
      </c>
      <c r="F66">
        <v>1.7699999999999999E-4</v>
      </c>
      <c r="G66">
        <v>1.8799999999999999E-4</v>
      </c>
      <c r="H66">
        <v>4.0980000000000001E-3</v>
      </c>
      <c r="I66">
        <v>2.9799999999999998E-4</v>
      </c>
      <c r="J66">
        <v>5.1000000000000004E-4</v>
      </c>
      <c r="K66">
        <v>4.4070000000000003E-3</v>
      </c>
      <c r="L66">
        <v>1.737E-3</v>
      </c>
      <c r="M66">
        <v>3.3240000000000001E-3</v>
      </c>
      <c r="N66">
        <v>1.6317999999999999E-2</v>
      </c>
      <c r="O66">
        <v>1.2947E-2</v>
      </c>
      <c r="P66">
        <v>2.5798000000000001E-2</v>
      </c>
      <c r="Q66">
        <v>8.5227999999999998E-2</v>
      </c>
      <c r="S66" s="2" t="s">
        <v>41</v>
      </c>
      <c r="T66">
        <v>3.9449999999999997E-3</v>
      </c>
      <c r="U66">
        <v>1.18E-4</v>
      </c>
      <c r="V66">
        <v>4.0629999999999998E-3</v>
      </c>
      <c r="W66">
        <v>3.7039999999999998E-3</v>
      </c>
      <c r="X66">
        <v>3.4600000000000001E-4</v>
      </c>
      <c r="Y66">
        <v>5.9100000000000005E-4</v>
      </c>
      <c r="Z66">
        <v>4.6340000000000001E-3</v>
      </c>
      <c r="AA66">
        <v>1.9919999999999998E-3</v>
      </c>
      <c r="AB66">
        <v>3.8270000000000001E-3</v>
      </c>
      <c r="AC66">
        <v>7.5259999999999997E-3</v>
      </c>
      <c r="AD66">
        <v>1.6386999999999999E-2</v>
      </c>
      <c r="AE66">
        <v>5.0299999999999997E-2</v>
      </c>
      <c r="AF66">
        <v>5.9857E-2</v>
      </c>
    </row>
    <row r="67" spans="4:32" x14ac:dyDescent="0.3">
      <c r="D67" s="2" t="s">
        <v>1</v>
      </c>
      <c r="E67" s="1">
        <f>AVERAGE(E41:E66)</f>
        <v>4.8507692307692314E-4</v>
      </c>
      <c r="F67" s="1">
        <f t="shared" ref="F67" si="2">AVERAGE(F41:F66)</f>
        <v>5.8469230769230766E-4</v>
      </c>
      <c r="G67" s="1">
        <f t="shared" ref="G67" si="3">AVERAGE(G41:G66)</f>
        <v>5.9565384615384623E-4</v>
      </c>
      <c r="H67" s="1">
        <f t="shared" ref="H67" si="4">AVERAGE(H41:H66)</f>
        <v>3.7897692307692311E-3</v>
      </c>
      <c r="I67" s="1">
        <f t="shared" ref="I67" si="5">AVERAGE(I41:I66)</f>
        <v>3.7428846153846158E-3</v>
      </c>
      <c r="J67" s="1">
        <f t="shared" ref="J67" si="6">AVERAGE(J41:J66)</f>
        <v>1.9049230769230771E-3</v>
      </c>
      <c r="K67" s="1">
        <f t="shared" ref="K67" si="7">AVERAGE(K41:K66)</f>
        <v>3.5401923076923076E-3</v>
      </c>
      <c r="L67" s="1">
        <f t="shared" ref="L67" si="8">AVERAGE(L41:L66)</f>
        <v>7.7474230769230771E-3</v>
      </c>
      <c r="M67" s="1">
        <f t="shared" ref="M67" si="9">AVERAGE(M41:M66)</f>
        <v>1.4638230769230768E-2</v>
      </c>
      <c r="N67" s="1">
        <f t="shared" ref="N67" si="10">AVERAGE(N41:N66)</f>
        <v>2.6405230769230771E-2</v>
      </c>
      <c r="O67" s="1">
        <f t="shared" ref="O67" si="11">AVERAGE(O41:O66)</f>
        <v>5.0457576923076911E-2</v>
      </c>
      <c r="P67" s="1">
        <f t="shared" ref="P67" si="12">AVERAGE(P41:P66)</f>
        <v>0.10014880769230768</v>
      </c>
      <c r="Q67" s="1">
        <f t="shared" ref="Q67" si="13">AVERAGE(Q41:Q66)</f>
        <v>0.20142099999999996</v>
      </c>
      <c r="S67" s="2" t="s">
        <v>1</v>
      </c>
      <c r="T67" s="1">
        <f>AVERAGE(T41:T66)</f>
        <v>6.4499999999999996E-4</v>
      </c>
      <c r="U67" s="1">
        <f t="shared" ref="U67" si="14">AVERAGE(U41:U66)</f>
        <v>5.0280769230769227E-4</v>
      </c>
      <c r="V67" s="1">
        <f t="shared" ref="V67" si="15">AVERAGE(V41:V66)</f>
        <v>3.8199230769230771E-3</v>
      </c>
      <c r="W67" s="1">
        <f t="shared" ref="W67" si="16">AVERAGE(W41:W66)</f>
        <v>4.0068076923076923E-3</v>
      </c>
      <c r="X67" s="1">
        <f t="shared" ref="X67" si="17">AVERAGE(X41:X66)</f>
        <v>8.6138461538461521E-4</v>
      </c>
      <c r="Y67" s="1">
        <f t="shared" ref="Y67" si="18">AVERAGE(Y41:Y66)</f>
        <v>1.850538461538461E-3</v>
      </c>
      <c r="Z67" s="1">
        <f t="shared" ref="Z67" si="19">AVERAGE(Z41:Z66)</f>
        <v>4.9810384615384612E-3</v>
      </c>
      <c r="AA67" s="1">
        <f t="shared" ref="AA67" si="20">AVERAGE(AA41:AA66)</f>
        <v>6.8143846153846154E-3</v>
      </c>
      <c r="AB67" s="1">
        <f t="shared" ref="AB67" si="21">AVERAGE(AB41:AB66)</f>
        <v>1.4803653846153848E-2</v>
      </c>
      <c r="AC67" s="1">
        <f t="shared" ref="AC67" si="22">AVERAGE(AC41:AC66)</f>
        <v>2.7701846153846153E-2</v>
      </c>
      <c r="AD67" s="1">
        <f t="shared" ref="AD67" si="23">AVERAGE(AD41:AD66)</f>
        <v>5.379684615384616E-2</v>
      </c>
      <c r="AE67" s="1">
        <f t="shared" ref="AE67" si="24">AVERAGE(AE41:AE66)</f>
        <v>0.10784296153846157</v>
      </c>
      <c r="AF67" s="1">
        <f t="shared" ref="AF67" si="25">AVERAGE(AF41:AF66)</f>
        <v>0.21220361538461541</v>
      </c>
    </row>
    <row r="69" spans="4:32" ht="18" x14ac:dyDescent="0.35">
      <c r="D69" s="8" t="s">
        <v>46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10"/>
    </row>
    <row r="70" spans="4:32" ht="18" x14ac:dyDescent="0.35">
      <c r="D70" s="5" t="s">
        <v>91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7"/>
      <c r="S70" s="5" t="s">
        <v>92</v>
      </c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7"/>
    </row>
    <row r="71" spans="4:32" x14ac:dyDescent="0.3">
      <c r="D71" s="2" t="s">
        <v>16</v>
      </c>
      <c r="E71" s="2" t="s">
        <v>12</v>
      </c>
      <c r="F71" s="2" t="s">
        <v>13</v>
      </c>
      <c r="G71" s="2" t="s">
        <v>14</v>
      </c>
      <c r="H71" s="2" t="s">
        <v>15</v>
      </c>
      <c r="I71" s="2" t="s">
        <v>4</v>
      </c>
      <c r="J71" s="2" t="s">
        <v>5</v>
      </c>
      <c r="K71" s="2" t="s">
        <v>6</v>
      </c>
      <c r="L71" s="2" t="s">
        <v>7</v>
      </c>
      <c r="M71" s="2" t="s">
        <v>8</v>
      </c>
      <c r="N71" s="2" t="s">
        <v>9</v>
      </c>
      <c r="O71" s="2" t="s">
        <v>10</v>
      </c>
      <c r="P71" s="2" t="s">
        <v>11</v>
      </c>
      <c r="Q71" s="2" t="s">
        <v>93</v>
      </c>
      <c r="S71" s="2" t="s">
        <v>16</v>
      </c>
      <c r="T71" s="2" t="s">
        <v>12</v>
      </c>
      <c r="U71" s="2" t="s">
        <v>13</v>
      </c>
      <c r="V71" s="2" t="s">
        <v>14</v>
      </c>
      <c r="W71" s="2" t="s">
        <v>15</v>
      </c>
      <c r="X71" s="2" t="s">
        <v>4</v>
      </c>
      <c r="Y71" s="2" t="s">
        <v>5</v>
      </c>
      <c r="Z71" s="2" t="s">
        <v>6</v>
      </c>
      <c r="AA71" s="2" t="s">
        <v>7</v>
      </c>
      <c r="AB71" s="2" t="s">
        <v>8</v>
      </c>
      <c r="AC71" s="2" t="s">
        <v>9</v>
      </c>
      <c r="AD71" s="2" t="s">
        <v>10</v>
      </c>
      <c r="AE71" s="2" t="s">
        <v>11</v>
      </c>
      <c r="AF71" s="2" t="s">
        <v>93</v>
      </c>
    </row>
    <row r="72" spans="4:32" x14ac:dyDescent="0.3">
      <c r="D72" s="2" t="s">
        <v>17</v>
      </c>
      <c r="E72">
        <v>5.13E-3</v>
      </c>
      <c r="F72">
        <v>3.4919999999999999E-3</v>
      </c>
      <c r="G72">
        <v>1.7799999999999999E-4</v>
      </c>
      <c r="H72">
        <v>2.2499999999999999E-4</v>
      </c>
      <c r="I72">
        <v>3.7300000000000001E-4</v>
      </c>
      <c r="J72">
        <v>6.1700000000000004E-4</v>
      </c>
      <c r="K72">
        <v>1.152E-3</v>
      </c>
      <c r="L72">
        <v>2.1710000000000002E-3</v>
      </c>
      <c r="M72">
        <v>4.2909999999999997E-3</v>
      </c>
      <c r="N72">
        <v>8.3909999999999992E-3</v>
      </c>
      <c r="O72">
        <v>1.6812000000000001E-2</v>
      </c>
      <c r="P72">
        <v>3.3420999999999999E-2</v>
      </c>
      <c r="Q72">
        <v>0.106669</v>
      </c>
      <c r="S72" s="2" t="s">
        <v>17</v>
      </c>
      <c r="T72">
        <v>2.6229999999999999E-3</v>
      </c>
      <c r="U72">
        <v>3.9919999999999999E-3</v>
      </c>
      <c r="V72">
        <v>2.02E-4</v>
      </c>
      <c r="W72">
        <v>2.1900000000000001E-4</v>
      </c>
      <c r="X72">
        <v>3.57E-4</v>
      </c>
      <c r="Y72">
        <v>4.3990000000000001E-3</v>
      </c>
      <c r="Z72">
        <v>1.183E-3</v>
      </c>
      <c r="AA72">
        <v>2.833E-3</v>
      </c>
      <c r="AB72">
        <v>4.4730000000000004E-3</v>
      </c>
      <c r="AC72">
        <v>2.0454E-2</v>
      </c>
      <c r="AD72">
        <v>2.9347000000000002E-2</v>
      </c>
      <c r="AE72">
        <v>3.4550999999999998E-2</v>
      </c>
      <c r="AF72">
        <v>6.8411E-2</v>
      </c>
    </row>
    <row r="73" spans="4:32" x14ac:dyDescent="0.3">
      <c r="D73" s="2" t="s">
        <v>18</v>
      </c>
      <c r="E73">
        <v>4.901E-3</v>
      </c>
      <c r="F73">
        <v>5.0829999999999998E-3</v>
      </c>
      <c r="G73">
        <v>2.02E-4</v>
      </c>
      <c r="H73">
        <v>4.9750000000000003E-3</v>
      </c>
      <c r="I73">
        <v>4.9299999999999995E-4</v>
      </c>
      <c r="J73">
        <v>8.2100000000000001E-4</v>
      </c>
      <c r="K73">
        <v>5.4720000000000003E-3</v>
      </c>
      <c r="L73">
        <v>2.8960000000000001E-3</v>
      </c>
      <c r="M73">
        <v>5.7250000000000001E-3</v>
      </c>
      <c r="N73">
        <v>1.1384999999999999E-2</v>
      </c>
      <c r="O73">
        <v>2.248E-2</v>
      </c>
      <c r="P73">
        <v>4.5111999999999999E-2</v>
      </c>
      <c r="Q73">
        <v>8.9690000000000006E-2</v>
      </c>
      <c r="S73" s="2" t="s">
        <v>18</v>
      </c>
      <c r="T73">
        <v>1.21E-4</v>
      </c>
      <c r="U73">
        <v>1.3899999999999999E-4</v>
      </c>
      <c r="V73">
        <v>1.9100000000000001E-4</v>
      </c>
      <c r="W73">
        <v>2.6899999999999998E-4</v>
      </c>
      <c r="X73">
        <v>5.2099999999999998E-4</v>
      </c>
      <c r="Y73">
        <v>5.8269999999999997E-3</v>
      </c>
      <c r="Z73">
        <v>1.5820000000000001E-3</v>
      </c>
      <c r="AA73">
        <v>3.0799999999999998E-3</v>
      </c>
      <c r="AB73">
        <v>5.9930000000000001E-3</v>
      </c>
      <c r="AC73">
        <v>1.1913999999999999E-2</v>
      </c>
      <c r="AD73">
        <v>2.3838000000000002E-2</v>
      </c>
      <c r="AE73">
        <v>4.7967000000000003E-2</v>
      </c>
      <c r="AF73">
        <v>9.4655000000000003E-2</v>
      </c>
    </row>
    <row r="74" spans="4:32" x14ac:dyDescent="0.3">
      <c r="D74" s="2" t="s">
        <v>19</v>
      </c>
      <c r="E74">
        <v>3.9090000000000001E-3</v>
      </c>
      <c r="F74">
        <v>3.999E-3</v>
      </c>
      <c r="G74">
        <v>2.2499999999999999E-4</v>
      </c>
      <c r="H74">
        <v>3.57E-4</v>
      </c>
      <c r="I74">
        <v>5.8100000000000003E-4</v>
      </c>
      <c r="J74">
        <v>9.9799999999999997E-4</v>
      </c>
      <c r="K74">
        <v>7.1939999999999999E-3</v>
      </c>
      <c r="L74">
        <v>3.6619999999999999E-3</v>
      </c>
      <c r="M74">
        <v>7.136E-3</v>
      </c>
      <c r="N74">
        <v>2.3407000000000001E-2</v>
      </c>
      <c r="O74">
        <v>4.4937999999999999E-2</v>
      </c>
      <c r="P74">
        <v>5.5377999999999997E-2</v>
      </c>
      <c r="Q74">
        <v>0.11064400000000001</v>
      </c>
      <c r="S74" s="2" t="s">
        <v>19</v>
      </c>
      <c r="T74">
        <v>1.2799999999999999E-4</v>
      </c>
      <c r="U74">
        <v>1.6799999999999999E-4</v>
      </c>
      <c r="V74">
        <v>2.4600000000000002E-4</v>
      </c>
      <c r="W74">
        <v>3.5200000000000001E-3</v>
      </c>
      <c r="X74">
        <v>5.7700000000000004E-4</v>
      </c>
      <c r="Y74">
        <v>5.8430000000000001E-3</v>
      </c>
      <c r="Z74">
        <v>2.0140000000000002E-3</v>
      </c>
      <c r="AA74">
        <v>3.9610000000000001E-3</v>
      </c>
      <c r="AB74">
        <v>7.705E-3</v>
      </c>
      <c r="AC74">
        <v>1.5498E-2</v>
      </c>
      <c r="AD74">
        <v>3.0417E-2</v>
      </c>
      <c r="AE74">
        <v>6.0534999999999999E-2</v>
      </c>
      <c r="AF74">
        <v>0.17730599999999999</v>
      </c>
    </row>
    <row r="75" spans="4:32" x14ac:dyDescent="0.3">
      <c r="D75" s="2" t="s">
        <v>20</v>
      </c>
      <c r="E75">
        <v>5.1599999999999997E-3</v>
      </c>
      <c r="F75">
        <v>5.2469999999999999E-3</v>
      </c>
      <c r="G75">
        <v>2.1900000000000001E-4</v>
      </c>
      <c r="H75">
        <v>3.6699999999999998E-4</v>
      </c>
      <c r="I75">
        <v>6.2399999999999999E-4</v>
      </c>
      <c r="J75">
        <v>1.127E-3</v>
      </c>
      <c r="K75">
        <v>9.306E-3</v>
      </c>
      <c r="L75">
        <v>4.3210000000000002E-3</v>
      </c>
      <c r="M75">
        <v>8.2769999999999996E-3</v>
      </c>
      <c r="N75">
        <v>3.1937E-2</v>
      </c>
      <c r="O75">
        <v>3.2904000000000003E-2</v>
      </c>
      <c r="P75">
        <v>6.5418000000000004E-2</v>
      </c>
      <c r="Q75">
        <v>0.13156300000000001</v>
      </c>
      <c r="S75" s="2" t="s">
        <v>20</v>
      </c>
      <c r="T75">
        <v>1.66E-4</v>
      </c>
      <c r="U75">
        <v>1.74E-4</v>
      </c>
      <c r="V75">
        <v>2.8699999999999998E-4</v>
      </c>
      <c r="W75">
        <v>3.8000000000000002E-4</v>
      </c>
      <c r="X75">
        <v>6.7000000000000002E-4</v>
      </c>
      <c r="Y75">
        <v>5.0639999999999999E-3</v>
      </c>
      <c r="Z75">
        <v>3.31E-3</v>
      </c>
      <c r="AA75">
        <v>4.731E-3</v>
      </c>
      <c r="AB75">
        <v>9.2659999999999999E-3</v>
      </c>
      <c r="AC75">
        <v>1.8484E-2</v>
      </c>
      <c r="AD75">
        <v>3.6790000000000003E-2</v>
      </c>
      <c r="AE75">
        <v>0.113395</v>
      </c>
      <c r="AF75">
        <v>0.16634099999999999</v>
      </c>
    </row>
    <row r="76" spans="4:32" x14ac:dyDescent="0.3">
      <c r="D76" s="2" t="s">
        <v>21</v>
      </c>
      <c r="E76">
        <v>3.9280000000000001E-3</v>
      </c>
      <c r="F76">
        <v>4.0559999999999997E-3</v>
      </c>
      <c r="G76">
        <v>2.61E-4</v>
      </c>
      <c r="H76">
        <v>4.0099999999999999E-4</v>
      </c>
      <c r="I76">
        <v>6.9800000000000005E-4</v>
      </c>
      <c r="J76">
        <v>1.3029999999999999E-3</v>
      </c>
      <c r="K76">
        <v>1.0052E-2</v>
      </c>
      <c r="L76">
        <v>4.8269999999999997E-3</v>
      </c>
      <c r="M76">
        <v>9.6080000000000002E-3</v>
      </c>
      <c r="N76">
        <v>2.6946999999999999E-2</v>
      </c>
      <c r="O76">
        <v>3.8096999999999999E-2</v>
      </c>
      <c r="P76">
        <v>0.116214</v>
      </c>
      <c r="Q76">
        <v>0.15310799999999999</v>
      </c>
      <c r="S76" s="2" t="s">
        <v>21</v>
      </c>
      <c r="T76">
        <v>1.6799999999999999E-4</v>
      </c>
      <c r="U76">
        <v>1.8100000000000001E-4</v>
      </c>
      <c r="V76">
        <v>2.6200000000000003E-4</v>
      </c>
      <c r="W76">
        <v>4.2700000000000002E-4</v>
      </c>
      <c r="X76">
        <v>7.6900000000000004E-4</v>
      </c>
      <c r="Y76">
        <v>4.2719999999999998E-3</v>
      </c>
      <c r="Z76">
        <v>2.9859999999999999E-3</v>
      </c>
      <c r="AA76">
        <v>5.4650000000000002E-3</v>
      </c>
      <c r="AB76">
        <v>1.0831E-2</v>
      </c>
      <c r="AC76">
        <v>2.1547E-2</v>
      </c>
      <c r="AD76">
        <v>4.2865E-2</v>
      </c>
      <c r="AE76">
        <v>8.6876999999999996E-2</v>
      </c>
      <c r="AF76">
        <v>0.17253299999999999</v>
      </c>
    </row>
    <row r="77" spans="4:32" x14ac:dyDescent="0.3">
      <c r="D77" s="2" t="s">
        <v>22</v>
      </c>
      <c r="E77">
        <v>3.9420000000000002E-3</v>
      </c>
      <c r="F77">
        <v>4.156E-3</v>
      </c>
      <c r="G77">
        <v>2.6200000000000003E-4</v>
      </c>
      <c r="H77">
        <v>4.44E-4</v>
      </c>
      <c r="I77">
        <v>8.3000000000000001E-4</v>
      </c>
      <c r="J77">
        <v>1.4729999999999999E-3</v>
      </c>
      <c r="K77">
        <v>9.9369999999999997E-3</v>
      </c>
      <c r="L77">
        <v>5.6150000000000002E-3</v>
      </c>
      <c r="M77">
        <v>1.1124E-2</v>
      </c>
      <c r="N77">
        <v>2.188E-2</v>
      </c>
      <c r="O77">
        <v>4.3900000000000002E-2</v>
      </c>
      <c r="P77">
        <v>8.7180999999999995E-2</v>
      </c>
      <c r="Q77">
        <v>0.17365900000000001</v>
      </c>
      <c r="S77" s="2" t="s">
        <v>22</v>
      </c>
      <c r="T77">
        <v>1.7000000000000001E-4</v>
      </c>
      <c r="U77">
        <v>1.83E-4</v>
      </c>
      <c r="V77">
        <v>2.92E-4</v>
      </c>
      <c r="W77">
        <v>4.7800000000000002E-4</v>
      </c>
      <c r="X77">
        <v>8.43E-4</v>
      </c>
      <c r="Y77">
        <v>9.5820000000000002E-3</v>
      </c>
      <c r="Z77">
        <v>3.166E-3</v>
      </c>
      <c r="AA77">
        <v>1.0522E-2</v>
      </c>
      <c r="AB77">
        <v>1.2416999999999999E-2</v>
      </c>
      <c r="AC77">
        <v>2.4232E-2</v>
      </c>
      <c r="AD77">
        <v>7.8423000000000007E-2</v>
      </c>
      <c r="AE77">
        <v>0.14987</v>
      </c>
      <c r="AF77">
        <v>0.19322900000000001</v>
      </c>
    </row>
    <row r="78" spans="4:32" x14ac:dyDescent="0.3">
      <c r="D78" s="2" t="s">
        <v>23</v>
      </c>
      <c r="E78">
        <v>3.3140000000000001E-3</v>
      </c>
      <c r="F78">
        <v>2.4600000000000002E-4</v>
      </c>
      <c r="G78">
        <v>2.9E-4</v>
      </c>
      <c r="H78">
        <v>4.8299999999999998E-4</v>
      </c>
      <c r="I78">
        <v>8.6600000000000002E-4</v>
      </c>
      <c r="J78">
        <v>1.6720000000000001E-3</v>
      </c>
      <c r="K78">
        <v>9.8370000000000003E-3</v>
      </c>
      <c r="L78">
        <v>6.3629999999999997E-3</v>
      </c>
      <c r="M78">
        <v>1.2543E-2</v>
      </c>
      <c r="N78">
        <v>2.4805000000000001E-2</v>
      </c>
      <c r="O78">
        <v>7.8059000000000003E-2</v>
      </c>
      <c r="P78">
        <v>0.15010000000000001</v>
      </c>
      <c r="Q78">
        <v>0.29822300000000002</v>
      </c>
      <c r="S78" s="2" t="s">
        <v>23</v>
      </c>
      <c r="T78">
        <v>1.5699999999999999E-4</v>
      </c>
      <c r="U78">
        <v>1.9100000000000001E-4</v>
      </c>
      <c r="V78">
        <v>3.2000000000000003E-4</v>
      </c>
      <c r="W78">
        <v>5.22E-4</v>
      </c>
      <c r="X78">
        <v>1.049E-3</v>
      </c>
      <c r="Y78">
        <v>2.761E-3</v>
      </c>
      <c r="Z78">
        <v>7.9699999999999997E-3</v>
      </c>
      <c r="AA78">
        <v>6.8180000000000003E-3</v>
      </c>
      <c r="AB78">
        <v>1.3434E-2</v>
      </c>
      <c r="AC78">
        <v>2.7092000000000001E-2</v>
      </c>
      <c r="AD78">
        <v>5.3277999999999999E-2</v>
      </c>
      <c r="AE78">
        <v>0.107488</v>
      </c>
      <c r="AF78">
        <v>0.21454699999999999</v>
      </c>
    </row>
    <row r="79" spans="4:32" x14ac:dyDescent="0.3">
      <c r="D79" s="2" t="s">
        <v>24</v>
      </c>
      <c r="E79">
        <v>5.195E-3</v>
      </c>
      <c r="F79">
        <v>2.5500000000000002E-4</v>
      </c>
      <c r="G79">
        <v>4.7089999999999996E-3</v>
      </c>
      <c r="H79">
        <v>5.71E-4</v>
      </c>
      <c r="I79">
        <v>9.5E-4</v>
      </c>
      <c r="J79">
        <v>1.8129999999999999E-3</v>
      </c>
      <c r="K79">
        <v>1.1755E-2</v>
      </c>
      <c r="L79">
        <v>6.9090000000000002E-3</v>
      </c>
      <c r="M79">
        <v>1.3690000000000001E-2</v>
      </c>
      <c r="N79">
        <v>2.724E-2</v>
      </c>
      <c r="O79">
        <v>7.5062000000000004E-2</v>
      </c>
      <c r="P79">
        <v>0.108114</v>
      </c>
      <c r="Q79">
        <v>0.32991900000000002</v>
      </c>
      <c r="S79" s="2" t="s">
        <v>24</v>
      </c>
      <c r="T79">
        <v>1.73E-4</v>
      </c>
      <c r="U79">
        <v>2.04E-4</v>
      </c>
      <c r="V79">
        <v>3.0800000000000001E-4</v>
      </c>
      <c r="W79">
        <v>5.3399999999999997E-4</v>
      </c>
      <c r="X79">
        <v>1.0349999999999999E-3</v>
      </c>
      <c r="Y79">
        <v>6.1809999999999999E-3</v>
      </c>
      <c r="Z79">
        <v>3.7450000000000001E-3</v>
      </c>
      <c r="AA79">
        <v>7.3379999999999999E-3</v>
      </c>
      <c r="AB79">
        <v>1.6629000000000001E-2</v>
      </c>
      <c r="AC79">
        <v>2.8768999999999999E-2</v>
      </c>
      <c r="AD79">
        <v>5.7655999999999999E-2</v>
      </c>
      <c r="AE79">
        <v>0.114913</v>
      </c>
      <c r="AF79">
        <v>0.230715</v>
      </c>
    </row>
    <row r="80" spans="4:32" x14ac:dyDescent="0.3">
      <c r="D80" s="2" t="s">
        <v>25</v>
      </c>
      <c r="E80">
        <v>4.0309999999999999E-3</v>
      </c>
      <c r="F80">
        <v>2.1000000000000001E-4</v>
      </c>
      <c r="G80">
        <v>3.3199999999999999E-4</v>
      </c>
      <c r="H80">
        <v>5.9000000000000003E-4</v>
      </c>
      <c r="I80">
        <v>1.059E-3</v>
      </c>
      <c r="J80">
        <v>1.9499999999999999E-3</v>
      </c>
      <c r="K80">
        <v>9.4240000000000001E-3</v>
      </c>
      <c r="L80">
        <v>1.4409999999999999E-2</v>
      </c>
      <c r="M80">
        <v>1.469E-2</v>
      </c>
      <c r="N80">
        <v>2.9337999999999999E-2</v>
      </c>
      <c r="O80">
        <v>5.8757999999999998E-2</v>
      </c>
      <c r="P80">
        <v>0.117358</v>
      </c>
      <c r="Q80">
        <v>0.234351</v>
      </c>
      <c r="S80" s="2" t="s">
        <v>25</v>
      </c>
      <c r="T80">
        <v>1.4999999999999999E-4</v>
      </c>
      <c r="U80">
        <v>2.3499999999999999E-4</v>
      </c>
      <c r="V80">
        <v>3.2600000000000001E-4</v>
      </c>
      <c r="W80">
        <v>5.5800000000000001E-4</v>
      </c>
      <c r="X80">
        <v>1.072E-3</v>
      </c>
      <c r="Y80">
        <v>6.4739999999999997E-3</v>
      </c>
      <c r="Z80">
        <v>3.9459999999999999E-3</v>
      </c>
      <c r="AA80">
        <v>1.7545999999999999E-2</v>
      </c>
      <c r="AB80">
        <v>2.5950000000000001E-2</v>
      </c>
      <c r="AC80">
        <v>4.9759999999999999E-2</v>
      </c>
      <c r="AD80">
        <v>6.1904000000000001E-2</v>
      </c>
      <c r="AE80">
        <v>0.12263499999999999</v>
      </c>
      <c r="AF80">
        <v>0.26209100000000002</v>
      </c>
    </row>
    <row r="81" spans="4:32" x14ac:dyDescent="0.3">
      <c r="D81" s="2" t="s">
        <v>26</v>
      </c>
      <c r="E81">
        <v>5.1539999999999997E-3</v>
      </c>
      <c r="F81">
        <v>2.0599999999999999E-4</v>
      </c>
      <c r="G81">
        <v>3.3799999999999998E-4</v>
      </c>
      <c r="H81">
        <v>1.586E-3</v>
      </c>
      <c r="I81">
        <v>1.067E-3</v>
      </c>
      <c r="J81">
        <v>2.0349999999999999E-3</v>
      </c>
      <c r="K81">
        <v>1.2012E-2</v>
      </c>
      <c r="L81">
        <v>7.927E-3</v>
      </c>
      <c r="M81">
        <v>1.5517E-2</v>
      </c>
      <c r="N81">
        <v>3.0991000000000001E-2</v>
      </c>
      <c r="O81">
        <v>6.2484999999999999E-2</v>
      </c>
      <c r="P81">
        <v>0.124214</v>
      </c>
      <c r="Q81">
        <v>0.24574299999999999</v>
      </c>
      <c r="S81" s="2" t="s">
        <v>26</v>
      </c>
      <c r="T81">
        <v>1.63E-4</v>
      </c>
      <c r="U81">
        <v>2.3699999999999999E-4</v>
      </c>
      <c r="V81">
        <v>4.117E-3</v>
      </c>
      <c r="W81">
        <v>5.9999999999999995E-4</v>
      </c>
      <c r="X81">
        <v>1.1130000000000001E-3</v>
      </c>
      <c r="Y81">
        <v>7.7749999999999998E-3</v>
      </c>
      <c r="Z81">
        <v>4.2550000000000001E-3</v>
      </c>
      <c r="AA81">
        <v>1.9505999999999999E-2</v>
      </c>
      <c r="AB81">
        <v>2.8004000000000001E-2</v>
      </c>
      <c r="AC81">
        <v>4.9971000000000002E-2</v>
      </c>
      <c r="AD81">
        <v>0.117059</v>
      </c>
      <c r="AE81">
        <v>0.12851399999999999</v>
      </c>
      <c r="AF81">
        <v>0.36160500000000001</v>
      </c>
    </row>
    <row r="82" spans="4:32" x14ac:dyDescent="0.3">
      <c r="D82" s="2" t="s">
        <v>27</v>
      </c>
      <c r="E82">
        <v>4.0150000000000003E-3</v>
      </c>
      <c r="F82">
        <v>2.6600000000000001E-4</v>
      </c>
      <c r="G82">
        <v>3.6200000000000002E-4</v>
      </c>
      <c r="H82">
        <v>6.4300000000000002E-4</v>
      </c>
      <c r="I82">
        <v>1.132E-3</v>
      </c>
      <c r="J82">
        <v>2.232E-3</v>
      </c>
      <c r="K82">
        <v>1.1842999999999999E-2</v>
      </c>
      <c r="L82">
        <v>9.6539999999999994E-3</v>
      </c>
      <c r="M82">
        <v>1.6133000000000002E-2</v>
      </c>
      <c r="N82">
        <v>3.2238999999999997E-2</v>
      </c>
      <c r="O82">
        <v>6.5450999999999995E-2</v>
      </c>
      <c r="P82">
        <v>0.130192</v>
      </c>
      <c r="Q82">
        <v>0.25669599999999998</v>
      </c>
      <c r="S82" s="2" t="s">
        <v>27</v>
      </c>
      <c r="T82">
        <v>1.8900000000000001E-4</v>
      </c>
      <c r="U82">
        <v>2.1599999999999999E-4</v>
      </c>
      <c r="V82">
        <v>3.6699999999999998E-4</v>
      </c>
      <c r="W82">
        <v>5.9400000000000002E-4</v>
      </c>
      <c r="X82">
        <v>1.119E-3</v>
      </c>
      <c r="Y82">
        <v>6.6530000000000001E-3</v>
      </c>
      <c r="Z82">
        <v>4.2090000000000001E-3</v>
      </c>
      <c r="AA82">
        <v>1.5928000000000001E-2</v>
      </c>
      <c r="AB82">
        <v>2.8066000000000001E-2</v>
      </c>
      <c r="AC82">
        <v>3.3092000000000003E-2</v>
      </c>
      <c r="AD82">
        <v>6.6463999999999995E-2</v>
      </c>
      <c r="AE82">
        <v>0.19953599999999999</v>
      </c>
      <c r="AF82">
        <v>0.38276700000000002</v>
      </c>
    </row>
    <row r="83" spans="4:32" x14ac:dyDescent="0.3">
      <c r="D83" s="2" t="s">
        <v>28</v>
      </c>
      <c r="E83">
        <v>5.7330000000000002E-3</v>
      </c>
      <c r="F83">
        <v>3.3289999999999999E-3</v>
      </c>
      <c r="G83">
        <v>3.5599999999999998E-4</v>
      </c>
      <c r="H83">
        <v>6.0700000000000001E-4</v>
      </c>
      <c r="I83">
        <v>1.15E-3</v>
      </c>
      <c r="J83">
        <v>2.1819999999999999E-3</v>
      </c>
      <c r="K83">
        <v>1.3273E-2</v>
      </c>
      <c r="L83">
        <v>8.2699999999999996E-3</v>
      </c>
      <c r="M83">
        <v>1.6535999999999999E-2</v>
      </c>
      <c r="N83">
        <v>3.2849999999999997E-2</v>
      </c>
      <c r="O83">
        <v>0.10197199999999999</v>
      </c>
      <c r="P83">
        <v>0.13147600000000001</v>
      </c>
      <c r="Q83">
        <v>0.26117899999999999</v>
      </c>
      <c r="S83" s="2" t="s">
        <v>28</v>
      </c>
      <c r="T83">
        <v>1.66E-4</v>
      </c>
      <c r="U83">
        <v>2.7099999999999997E-4</v>
      </c>
      <c r="V83">
        <v>3.7100000000000002E-4</v>
      </c>
      <c r="W83">
        <v>2.5219999999999999E-3</v>
      </c>
      <c r="X83">
        <v>1.1379999999999999E-3</v>
      </c>
      <c r="Y83">
        <v>7.9719999999999999E-3</v>
      </c>
      <c r="Z83">
        <v>4.2919999999999998E-3</v>
      </c>
      <c r="AA83">
        <v>1.6469999999999999E-2</v>
      </c>
      <c r="AB83">
        <v>2.3754000000000001E-2</v>
      </c>
      <c r="AC83">
        <v>3.4778000000000003E-2</v>
      </c>
      <c r="AD83">
        <v>6.7318000000000003E-2</v>
      </c>
      <c r="AE83">
        <v>0.13417000000000001</v>
      </c>
      <c r="AF83">
        <v>0.31569000000000003</v>
      </c>
    </row>
    <row r="84" spans="4:32" x14ac:dyDescent="0.3">
      <c r="D84" s="2" t="s">
        <v>29</v>
      </c>
      <c r="E84">
        <v>4.0619999999999996E-3</v>
      </c>
      <c r="F84">
        <v>2.2900000000000001E-4</v>
      </c>
      <c r="G84">
        <v>3.8099999999999999E-4</v>
      </c>
      <c r="H84">
        <v>6.4800000000000003E-4</v>
      </c>
      <c r="I84">
        <v>1.137E-3</v>
      </c>
      <c r="J84">
        <v>2.1710000000000002E-3</v>
      </c>
      <c r="K84">
        <v>1.2251E-2</v>
      </c>
      <c r="L84">
        <v>8.3859999999999994E-3</v>
      </c>
      <c r="M84">
        <v>1.6895E-2</v>
      </c>
      <c r="N84">
        <v>5.5801999999999997E-2</v>
      </c>
      <c r="O84">
        <v>6.6456000000000001E-2</v>
      </c>
      <c r="P84">
        <v>0.13184399999999999</v>
      </c>
      <c r="Q84">
        <v>0.26405699999999999</v>
      </c>
      <c r="S84" s="2" t="s">
        <v>29</v>
      </c>
      <c r="T84">
        <v>1.76E-4</v>
      </c>
      <c r="U84">
        <v>3.8379999999999998E-3</v>
      </c>
      <c r="V84">
        <v>3.6000000000000002E-4</v>
      </c>
      <c r="W84">
        <v>6.38E-4</v>
      </c>
      <c r="X84">
        <v>1.188E-3</v>
      </c>
      <c r="Y84">
        <v>8.0140000000000003E-3</v>
      </c>
      <c r="Z84">
        <v>4.3379999999999998E-3</v>
      </c>
      <c r="AA84">
        <v>2.1394E-2</v>
      </c>
      <c r="AB84">
        <v>1.7042999999999999E-2</v>
      </c>
      <c r="AC84">
        <v>3.381E-2</v>
      </c>
      <c r="AD84">
        <v>6.7538000000000001E-2</v>
      </c>
      <c r="AE84">
        <v>0.19561300000000001</v>
      </c>
      <c r="AF84">
        <v>0.27154299999999998</v>
      </c>
    </row>
    <row r="85" spans="4:32" x14ac:dyDescent="0.3">
      <c r="D85" s="2" t="s">
        <v>30</v>
      </c>
      <c r="E85">
        <v>4.0540000000000003E-3</v>
      </c>
      <c r="F85">
        <v>2.5399999999999999E-4</v>
      </c>
      <c r="G85">
        <v>3.6900000000000002E-4</v>
      </c>
      <c r="H85">
        <v>6.4899999999999995E-4</v>
      </c>
      <c r="I85">
        <v>1.1329999999999999E-3</v>
      </c>
      <c r="J85">
        <v>6.0920000000000002E-3</v>
      </c>
      <c r="K85">
        <v>1.0451E-2</v>
      </c>
      <c r="L85">
        <v>8.3400000000000002E-3</v>
      </c>
      <c r="M85">
        <v>1.8654E-2</v>
      </c>
      <c r="N85">
        <v>5.6894E-2</v>
      </c>
      <c r="O85">
        <v>6.5624000000000002E-2</v>
      </c>
      <c r="P85">
        <v>0.202597</v>
      </c>
      <c r="Q85">
        <v>0.26356400000000002</v>
      </c>
      <c r="S85" s="2" t="s">
        <v>30</v>
      </c>
      <c r="T85">
        <v>2.8579999999999999E-3</v>
      </c>
      <c r="U85">
        <v>2.5000000000000001E-4</v>
      </c>
      <c r="V85">
        <v>3.6200000000000002E-4</v>
      </c>
      <c r="W85">
        <v>6.4999999999999997E-4</v>
      </c>
      <c r="X85">
        <v>1.181E-3</v>
      </c>
      <c r="Y85">
        <v>5.5129999999999997E-3</v>
      </c>
      <c r="Z85">
        <v>4.3160000000000004E-3</v>
      </c>
      <c r="AA85">
        <v>1.7302000000000001E-2</v>
      </c>
      <c r="AB85">
        <v>1.7114000000000001E-2</v>
      </c>
      <c r="AC85">
        <v>3.3614999999999999E-2</v>
      </c>
      <c r="AD85">
        <v>6.8203E-2</v>
      </c>
      <c r="AE85">
        <v>0.135079</v>
      </c>
      <c r="AF85">
        <v>0.26959300000000003</v>
      </c>
    </row>
    <row r="86" spans="4:32" x14ac:dyDescent="0.3">
      <c r="D86" s="2" t="s">
        <v>2</v>
      </c>
      <c r="E86">
        <v>4.0039999999999997E-3</v>
      </c>
      <c r="F86">
        <v>2.4000000000000001E-4</v>
      </c>
      <c r="G86">
        <v>3.8099999999999999E-4</v>
      </c>
      <c r="H86">
        <v>6.2100000000000002E-4</v>
      </c>
      <c r="I86">
        <v>1.1199999999999999E-3</v>
      </c>
      <c r="J86">
        <v>2.117E-3</v>
      </c>
      <c r="K86">
        <v>1.1707E-2</v>
      </c>
      <c r="L86">
        <v>8.267E-3</v>
      </c>
      <c r="M86">
        <v>2.6735999999999999E-2</v>
      </c>
      <c r="N86">
        <v>3.2323999999999999E-2</v>
      </c>
      <c r="O86">
        <v>6.4225000000000004E-2</v>
      </c>
      <c r="P86">
        <v>0.12942899999999999</v>
      </c>
      <c r="Q86">
        <v>0.34040999999999999</v>
      </c>
      <c r="S86" s="2" t="s">
        <v>2</v>
      </c>
      <c r="T86">
        <v>1.6799999999999999E-4</v>
      </c>
      <c r="U86">
        <v>2.2499999999999999E-4</v>
      </c>
      <c r="V86">
        <v>4.2099999999999999E-4</v>
      </c>
      <c r="W86">
        <v>6.0300000000000002E-4</v>
      </c>
      <c r="X86">
        <v>1.173E-3</v>
      </c>
      <c r="Y86">
        <v>7.9070000000000008E-3</v>
      </c>
      <c r="Z86">
        <v>4.1660000000000004E-3</v>
      </c>
      <c r="AA86">
        <v>1.3445E-2</v>
      </c>
      <c r="AB86">
        <v>1.6660999999999999E-2</v>
      </c>
      <c r="AC86">
        <v>3.2806000000000002E-2</v>
      </c>
      <c r="AD86">
        <v>0.106293</v>
      </c>
      <c r="AE86">
        <v>0.20343700000000001</v>
      </c>
      <c r="AF86">
        <v>0.26232299999999997</v>
      </c>
    </row>
    <row r="87" spans="4:32" x14ac:dyDescent="0.3">
      <c r="D87" s="2" t="s">
        <v>31</v>
      </c>
      <c r="E87">
        <v>3.9699999999999996E-3</v>
      </c>
      <c r="F87">
        <v>2.3599999999999999E-4</v>
      </c>
      <c r="G87">
        <v>3.3100000000000002E-4</v>
      </c>
      <c r="H87">
        <v>5.7899999999999998E-4</v>
      </c>
      <c r="I87">
        <v>1.091E-3</v>
      </c>
      <c r="J87">
        <v>2.0370000000000002E-3</v>
      </c>
      <c r="K87">
        <v>4.1619999999999999E-3</v>
      </c>
      <c r="L87">
        <v>7.9740000000000002E-3</v>
      </c>
      <c r="M87">
        <v>3.0435E-2</v>
      </c>
      <c r="N87">
        <v>3.1274999999999997E-2</v>
      </c>
      <c r="O87">
        <v>9.8795999999999995E-2</v>
      </c>
      <c r="P87">
        <v>0.190918</v>
      </c>
      <c r="Q87">
        <v>0.33948899999999999</v>
      </c>
      <c r="S87" s="2" t="s">
        <v>31</v>
      </c>
      <c r="T87">
        <v>1.5200000000000001E-4</v>
      </c>
      <c r="U87">
        <v>2.7E-4</v>
      </c>
      <c r="V87">
        <v>3.6099999999999999E-4</v>
      </c>
      <c r="W87">
        <v>5.9400000000000002E-4</v>
      </c>
      <c r="X87">
        <v>1.0950000000000001E-3</v>
      </c>
      <c r="Y87">
        <v>6.7060000000000002E-3</v>
      </c>
      <c r="Z87">
        <v>4.1009999999999996E-3</v>
      </c>
      <c r="AA87">
        <v>1.2042000000000001E-2</v>
      </c>
      <c r="AB87">
        <v>1.5952000000000001E-2</v>
      </c>
      <c r="AC87">
        <v>3.1732999999999997E-2</v>
      </c>
      <c r="AD87">
        <v>6.2902E-2</v>
      </c>
      <c r="AE87">
        <v>0.12687899999999999</v>
      </c>
      <c r="AF87">
        <v>0.25165300000000002</v>
      </c>
    </row>
    <row r="88" spans="4:32" x14ac:dyDescent="0.3">
      <c r="D88" s="2" t="s">
        <v>32</v>
      </c>
      <c r="E88">
        <v>4.64E-4</v>
      </c>
      <c r="F88">
        <v>2.0599999999999999E-4</v>
      </c>
      <c r="G88">
        <v>3.4900000000000003E-4</v>
      </c>
      <c r="H88">
        <v>5.9900000000000003E-4</v>
      </c>
      <c r="I88">
        <v>1.0950000000000001E-3</v>
      </c>
      <c r="J88">
        <v>1.9689999999999998E-3</v>
      </c>
      <c r="K88">
        <v>3.7789999999999998E-3</v>
      </c>
      <c r="L88">
        <v>7.5360000000000002E-3</v>
      </c>
      <c r="M88">
        <v>2.9141E-2</v>
      </c>
      <c r="N88">
        <v>2.9666000000000001E-2</v>
      </c>
      <c r="O88">
        <v>5.9683E-2</v>
      </c>
      <c r="P88">
        <v>0.11879199999999999</v>
      </c>
      <c r="Q88">
        <v>0.35975099999999999</v>
      </c>
      <c r="S88" s="2" t="s">
        <v>32</v>
      </c>
      <c r="T88">
        <v>1.7699999999999999E-4</v>
      </c>
      <c r="U88">
        <v>2.0699999999999999E-4</v>
      </c>
      <c r="V88">
        <v>3.21E-4</v>
      </c>
      <c r="W88">
        <v>5.5500000000000005E-4</v>
      </c>
      <c r="X88">
        <v>1.0200000000000001E-3</v>
      </c>
      <c r="Y88">
        <v>7.3379999999999999E-3</v>
      </c>
      <c r="Z88">
        <v>3.9240000000000004E-3</v>
      </c>
      <c r="AA88">
        <v>7.4859999999999996E-3</v>
      </c>
      <c r="AB88">
        <v>1.4937000000000001E-2</v>
      </c>
      <c r="AC88">
        <v>2.9758E-2</v>
      </c>
      <c r="AD88">
        <v>5.9279999999999999E-2</v>
      </c>
      <c r="AE88">
        <v>0.119489</v>
      </c>
      <c r="AF88">
        <v>0.23793700000000001</v>
      </c>
    </row>
    <row r="89" spans="4:32" x14ac:dyDescent="0.3">
      <c r="D89" s="2" t="s">
        <v>33</v>
      </c>
      <c r="E89">
        <v>4.0140000000000002E-3</v>
      </c>
      <c r="F89">
        <v>2.12E-4</v>
      </c>
      <c r="G89">
        <v>4.2900000000000004E-3</v>
      </c>
      <c r="H89">
        <v>4.8380000000000003E-3</v>
      </c>
      <c r="I89">
        <v>9.9099999999999991E-4</v>
      </c>
      <c r="J89">
        <v>1.8990000000000001E-3</v>
      </c>
      <c r="K89">
        <v>3.5690000000000001E-3</v>
      </c>
      <c r="L89">
        <v>7.3309999999999998E-3</v>
      </c>
      <c r="M89">
        <v>2.0035000000000001E-2</v>
      </c>
      <c r="N89">
        <v>2.8261000000000001E-2</v>
      </c>
      <c r="O89">
        <v>5.5441999999999998E-2</v>
      </c>
      <c r="P89">
        <v>0.11779100000000001</v>
      </c>
      <c r="Q89">
        <v>0.222132</v>
      </c>
      <c r="S89" s="2" t="s">
        <v>33</v>
      </c>
      <c r="T89">
        <v>1.56E-4</v>
      </c>
      <c r="U89">
        <v>2.2599999999999999E-4</v>
      </c>
      <c r="V89">
        <v>3.1399999999999999E-4</v>
      </c>
      <c r="W89">
        <v>5.2300000000000003E-4</v>
      </c>
      <c r="X89">
        <v>9.5100000000000002E-4</v>
      </c>
      <c r="Y89">
        <v>6.0660000000000002E-3</v>
      </c>
      <c r="Z89">
        <v>3.5279999999999999E-3</v>
      </c>
      <c r="AA89">
        <v>7.0169999999999998E-3</v>
      </c>
      <c r="AB89">
        <v>1.3984999999999999E-2</v>
      </c>
      <c r="AC89">
        <v>4.3770999999999997E-2</v>
      </c>
      <c r="AD89">
        <v>5.5744000000000002E-2</v>
      </c>
      <c r="AE89">
        <v>0.11092299999999999</v>
      </c>
      <c r="AF89">
        <v>0.27331499999999997</v>
      </c>
    </row>
    <row r="90" spans="4:32" x14ac:dyDescent="0.3">
      <c r="D90" s="2" t="s">
        <v>34</v>
      </c>
      <c r="E90">
        <v>5.2969999999999996E-3</v>
      </c>
      <c r="F90">
        <v>2.0699999999999999E-4</v>
      </c>
      <c r="G90">
        <v>3.3799999999999998E-4</v>
      </c>
      <c r="H90">
        <v>5.04E-4</v>
      </c>
      <c r="I90">
        <v>9.9099999999999991E-4</v>
      </c>
      <c r="J90">
        <v>1.676E-3</v>
      </c>
      <c r="K90">
        <v>3.2690000000000002E-3</v>
      </c>
      <c r="L90">
        <v>6.509E-3</v>
      </c>
      <c r="M90">
        <v>1.2864E-2</v>
      </c>
      <c r="N90">
        <v>2.5458000000000001E-2</v>
      </c>
      <c r="O90">
        <v>5.0770000000000003E-2</v>
      </c>
      <c r="P90">
        <v>0.101436</v>
      </c>
      <c r="Q90">
        <v>0.201351</v>
      </c>
      <c r="S90" s="2" t="s">
        <v>34</v>
      </c>
      <c r="T90">
        <v>1.5899999999999999E-4</v>
      </c>
      <c r="U90">
        <v>1.95E-4</v>
      </c>
      <c r="V90">
        <v>3.0200000000000002E-4</v>
      </c>
      <c r="W90">
        <v>4.9299999999999995E-4</v>
      </c>
      <c r="X90">
        <v>9.2800000000000001E-4</v>
      </c>
      <c r="Y90">
        <v>5.8170000000000001E-3</v>
      </c>
      <c r="Z90">
        <v>3.2469999999999999E-3</v>
      </c>
      <c r="AA90">
        <v>8.293E-3</v>
      </c>
      <c r="AB90">
        <v>1.2774000000000001E-2</v>
      </c>
      <c r="AC90">
        <v>4.3589000000000003E-2</v>
      </c>
      <c r="AD90">
        <v>8.1196000000000004E-2</v>
      </c>
      <c r="AE90">
        <v>0.100702</v>
      </c>
      <c r="AF90">
        <v>0.300265</v>
      </c>
    </row>
    <row r="91" spans="4:32" x14ac:dyDescent="0.3">
      <c r="D91" s="2" t="s">
        <v>35</v>
      </c>
      <c r="E91">
        <v>4.0249999999999999E-3</v>
      </c>
      <c r="F91">
        <v>1.8200000000000001E-4</v>
      </c>
      <c r="G91">
        <v>2.7E-4</v>
      </c>
      <c r="H91">
        <v>4.5899999999999999E-4</v>
      </c>
      <c r="I91">
        <v>7.94E-4</v>
      </c>
      <c r="J91">
        <v>1.5150000000000001E-3</v>
      </c>
      <c r="K91">
        <v>2.921E-3</v>
      </c>
      <c r="L91">
        <v>1.4057E-2</v>
      </c>
      <c r="M91">
        <v>1.1520000000000001E-2</v>
      </c>
      <c r="N91">
        <v>2.3116000000000001E-2</v>
      </c>
      <c r="O91">
        <v>4.5196E-2</v>
      </c>
      <c r="P91">
        <v>9.1706999999999997E-2</v>
      </c>
      <c r="Q91">
        <v>0.179642</v>
      </c>
      <c r="S91" s="2" t="s">
        <v>35</v>
      </c>
      <c r="T91">
        <v>1.4999999999999999E-4</v>
      </c>
      <c r="U91">
        <v>1.9000000000000001E-4</v>
      </c>
      <c r="V91">
        <v>4.0289999999999996E-3</v>
      </c>
      <c r="W91">
        <v>3.0119999999999999E-3</v>
      </c>
      <c r="X91">
        <v>8.6200000000000003E-4</v>
      </c>
      <c r="Y91">
        <v>1.5610000000000001E-3</v>
      </c>
      <c r="Z91">
        <v>2.9729999999999999E-3</v>
      </c>
      <c r="AA91">
        <v>5.7149999999999996E-3</v>
      </c>
      <c r="AB91">
        <v>1.1545E-2</v>
      </c>
      <c r="AC91">
        <v>2.2540999999999999E-2</v>
      </c>
      <c r="AD91">
        <v>4.5498999999999998E-2</v>
      </c>
      <c r="AE91">
        <v>0.12950900000000001</v>
      </c>
      <c r="AF91">
        <v>0.247141</v>
      </c>
    </row>
    <row r="92" spans="4:32" x14ac:dyDescent="0.3">
      <c r="D92" s="2" t="s">
        <v>36</v>
      </c>
      <c r="E92">
        <v>3.9699999999999996E-3</v>
      </c>
      <c r="F92">
        <v>1.9100000000000001E-4</v>
      </c>
      <c r="G92">
        <v>2.5099999999999998E-4</v>
      </c>
      <c r="H92">
        <v>4.6000000000000001E-4</v>
      </c>
      <c r="I92">
        <v>7.6000000000000004E-4</v>
      </c>
      <c r="J92">
        <v>1.3290000000000001E-3</v>
      </c>
      <c r="K92">
        <v>3.8180000000000002E-3</v>
      </c>
      <c r="L92">
        <v>1.1219E-2</v>
      </c>
      <c r="M92">
        <v>1.0123E-2</v>
      </c>
      <c r="N92">
        <v>3.2940999999999998E-2</v>
      </c>
      <c r="O92">
        <v>6.1891000000000002E-2</v>
      </c>
      <c r="P92">
        <v>7.9297000000000006E-2</v>
      </c>
      <c r="Q92">
        <v>0.15735299999999999</v>
      </c>
      <c r="S92" s="2" t="s">
        <v>36</v>
      </c>
      <c r="T92">
        <v>1.3799999999999999E-4</v>
      </c>
      <c r="U92">
        <v>1.66E-4</v>
      </c>
      <c r="V92">
        <v>2.7700000000000001E-4</v>
      </c>
      <c r="W92">
        <v>4.17E-4</v>
      </c>
      <c r="X92">
        <v>7.2400000000000003E-4</v>
      </c>
      <c r="Y92">
        <v>1.3359999999999999E-3</v>
      </c>
      <c r="Z92">
        <v>2.6580000000000002E-3</v>
      </c>
      <c r="AA92">
        <v>6.4409999999999997E-3</v>
      </c>
      <c r="AB92">
        <v>1.0070000000000001E-2</v>
      </c>
      <c r="AC92">
        <v>2.0007E-2</v>
      </c>
      <c r="AD92">
        <v>3.9853E-2</v>
      </c>
      <c r="AE92">
        <v>7.9158999999999993E-2</v>
      </c>
      <c r="AF92">
        <v>0.15887100000000001</v>
      </c>
    </row>
    <row r="93" spans="4:32" x14ac:dyDescent="0.3">
      <c r="D93" s="2" t="s">
        <v>37</v>
      </c>
      <c r="E93">
        <v>3.9240000000000004E-3</v>
      </c>
      <c r="F93">
        <v>2.02E-4</v>
      </c>
      <c r="G93">
        <v>2.1800000000000001E-4</v>
      </c>
      <c r="H93">
        <v>4.1199999999999999E-4</v>
      </c>
      <c r="I93">
        <v>6.7199999999999996E-4</v>
      </c>
      <c r="J93">
        <v>1.227E-3</v>
      </c>
      <c r="K93">
        <v>2.3370000000000001E-3</v>
      </c>
      <c r="L93">
        <v>1.2029E-2</v>
      </c>
      <c r="M93">
        <v>8.5190000000000005E-3</v>
      </c>
      <c r="N93">
        <v>2.9056999999999999E-2</v>
      </c>
      <c r="O93">
        <v>3.4021000000000003E-2</v>
      </c>
      <c r="P93">
        <v>6.7558000000000007E-2</v>
      </c>
      <c r="Q93">
        <v>0.13453100000000001</v>
      </c>
      <c r="S93" s="2" t="s">
        <v>37</v>
      </c>
      <c r="T93">
        <v>1.34E-4</v>
      </c>
      <c r="U93">
        <v>1.5799999999999999E-4</v>
      </c>
      <c r="V93">
        <v>2.23E-4</v>
      </c>
      <c r="W93">
        <v>3.6299999999999999E-4</v>
      </c>
      <c r="X93">
        <v>7.0699999999999995E-4</v>
      </c>
      <c r="Y93">
        <v>1.1800000000000001E-3</v>
      </c>
      <c r="Z93">
        <v>2.3159999999999999E-3</v>
      </c>
      <c r="AA93">
        <v>4.4390000000000002E-3</v>
      </c>
      <c r="AB93">
        <v>8.7840000000000001E-3</v>
      </c>
      <c r="AC93">
        <v>1.7326000000000001E-2</v>
      </c>
      <c r="AD93">
        <v>3.5125000000000003E-2</v>
      </c>
      <c r="AE93">
        <v>0.109193</v>
      </c>
      <c r="AF93">
        <v>0.13797699999999999</v>
      </c>
    </row>
    <row r="94" spans="4:32" x14ac:dyDescent="0.3">
      <c r="D94" s="2" t="s">
        <v>38</v>
      </c>
      <c r="E94">
        <v>3.8920000000000001E-3</v>
      </c>
      <c r="F94">
        <v>1.4200000000000001E-4</v>
      </c>
      <c r="G94">
        <v>1.9599999999999999E-4</v>
      </c>
      <c r="H94">
        <v>3.0499999999999999E-4</v>
      </c>
      <c r="I94">
        <v>5.8100000000000003E-4</v>
      </c>
      <c r="J94">
        <v>9.7300000000000002E-4</v>
      </c>
      <c r="K94">
        <v>1.874E-3</v>
      </c>
      <c r="L94">
        <v>1.0685E-2</v>
      </c>
      <c r="M94">
        <v>7.1599999999999997E-3</v>
      </c>
      <c r="N94">
        <v>2.5488E-2</v>
      </c>
      <c r="O94">
        <v>2.9343999999999999E-2</v>
      </c>
      <c r="P94">
        <v>8.9218000000000006E-2</v>
      </c>
      <c r="Q94">
        <v>0.17208100000000001</v>
      </c>
      <c r="S94" s="2" t="s">
        <v>38</v>
      </c>
      <c r="T94">
        <v>1.46E-4</v>
      </c>
      <c r="U94">
        <v>1.6000000000000001E-4</v>
      </c>
      <c r="V94">
        <v>2.34E-4</v>
      </c>
      <c r="W94">
        <v>3.1700000000000001E-4</v>
      </c>
      <c r="X94">
        <v>5.4910000000000002E-3</v>
      </c>
      <c r="Y94">
        <v>1.059E-3</v>
      </c>
      <c r="Z94">
        <v>1.9589999999999998E-3</v>
      </c>
      <c r="AA94">
        <v>3.7750000000000001E-3</v>
      </c>
      <c r="AB94">
        <v>7.4650000000000003E-3</v>
      </c>
      <c r="AC94">
        <v>1.4916E-2</v>
      </c>
      <c r="AD94">
        <v>2.945E-2</v>
      </c>
      <c r="AE94">
        <v>5.8833000000000003E-2</v>
      </c>
      <c r="AF94">
        <v>0.117261</v>
      </c>
    </row>
    <row r="95" spans="4:32" x14ac:dyDescent="0.3">
      <c r="D95" s="2" t="s">
        <v>39</v>
      </c>
      <c r="E95">
        <v>2.9060000000000002E-3</v>
      </c>
      <c r="F95">
        <v>3.8670000000000002E-3</v>
      </c>
      <c r="G95">
        <v>1.94E-4</v>
      </c>
      <c r="H95">
        <v>2.7399999999999999E-4</v>
      </c>
      <c r="I95">
        <v>4.7699999999999999E-4</v>
      </c>
      <c r="J95">
        <v>8.6300000000000005E-4</v>
      </c>
      <c r="K95">
        <v>1.58E-3</v>
      </c>
      <c r="L95">
        <v>9.3349999999999995E-3</v>
      </c>
      <c r="M95">
        <v>5.8259999999999996E-3</v>
      </c>
      <c r="N95">
        <v>1.2267999999999999E-2</v>
      </c>
      <c r="O95">
        <v>2.2919999999999999E-2</v>
      </c>
      <c r="P95">
        <v>4.5739000000000002E-2</v>
      </c>
      <c r="Q95">
        <v>9.0937000000000004E-2</v>
      </c>
      <c r="S95" s="2" t="s">
        <v>39</v>
      </c>
      <c r="T95">
        <v>1.3100000000000001E-4</v>
      </c>
      <c r="U95">
        <v>1.5799999999999999E-4</v>
      </c>
      <c r="V95">
        <v>1.9900000000000001E-4</v>
      </c>
      <c r="W95">
        <v>3.0499999999999999E-4</v>
      </c>
      <c r="X95">
        <v>5.47E-3</v>
      </c>
      <c r="Y95">
        <v>8.8000000000000003E-4</v>
      </c>
      <c r="Z95">
        <v>1.6410000000000001E-3</v>
      </c>
      <c r="AA95">
        <v>3.1800000000000001E-3</v>
      </c>
      <c r="AB95">
        <v>6.3619999999999996E-3</v>
      </c>
      <c r="AC95">
        <v>1.2402E-2</v>
      </c>
      <c r="AD95">
        <v>3.9156999999999997E-2</v>
      </c>
      <c r="AE95">
        <v>5.0014999999999997E-2</v>
      </c>
      <c r="AF95">
        <v>9.7837999999999994E-2</v>
      </c>
    </row>
    <row r="96" spans="4:32" x14ac:dyDescent="0.3">
      <c r="D96" s="2" t="s">
        <v>40</v>
      </c>
      <c r="E96">
        <v>4.0429999999999997E-3</v>
      </c>
      <c r="F96">
        <v>1.5799999999999999E-4</v>
      </c>
      <c r="G96">
        <v>1.85E-4</v>
      </c>
      <c r="H96">
        <v>2.3000000000000001E-4</v>
      </c>
      <c r="I96">
        <v>3.7300000000000001E-4</v>
      </c>
      <c r="J96">
        <v>7.0699999999999995E-4</v>
      </c>
      <c r="K96">
        <v>1.3079999999999999E-3</v>
      </c>
      <c r="L96">
        <v>8.0920000000000002E-3</v>
      </c>
      <c r="M96">
        <v>4.5620000000000001E-3</v>
      </c>
      <c r="N96">
        <v>9.0060000000000001E-3</v>
      </c>
      <c r="O96">
        <v>1.7867999999999998E-2</v>
      </c>
      <c r="P96">
        <v>3.5472999999999998E-2</v>
      </c>
      <c r="Q96">
        <v>7.0977999999999999E-2</v>
      </c>
      <c r="S96" s="2" t="s">
        <v>40</v>
      </c>
      <c r="T96">
        <v>1.26E-4</v>
      </c>
      <c r="U96">
        <v>3.9399999999999999E-3</v>
      </c>
      <c r="V96">
        <v>1.74E-4</v>
      </c>
      <c r="W96">
        <v>2.4899999999999998E-4</v>
      </c>
      <c r="X96">
        <v>4.8139999999999997E-3</v>
      </c>
      <c r="Y96">
        <v>7.18E-4</v>
      </c>
      <c r="Z96">
        <v>1.317E-3</v>
      </c>
      <c r="AA96">
        <v>2.5530000000000001E-3</v>
      </c>
      <c r="AB96">
        <v>4.96E-3</v>
      </c>
      <c r="AC96">
        <v>9.9139999999999992E-3</v>
      </c>
      <c r="AD96">
        <v>1.9931000000000001E-2</v>
      </c>
      <c r="AE96">
        <v>3.9136999999999998E-2</v>
      </c>
      <c r="AF96">
        <v>0.121159</v>
      </c>
    </row>
    <row r="97" spans="4:32" x14ac:dyDescent="0.3">
      <c r="D97" s="2" t="s">
        <v>41</v>
      </c>
      <c r="E97">
        <v>3.9280000000000001E-3</v>
      </c>
      <c r="F97">
        <v>1.25E-4</v>
      </c>
      <c r="G97">
        <v>1.6200000000000001E-4</v>
      </c>
      <c r="H97">
        <v>3.2369999999999999E-3</v>
      </c>
      <c r="I97">
        <v>3.7800000000000003E-4</v>
      </c>
      <c r="J97">
        <v>5.4100000000000003E-4</v>
      </c>
      <c r="K97">
        <v>3.718E-3</v>
      </c>
      <c r="L97">
        <v>7.0309999999999999E-3</v>
      </c>
      <c r="M97">
        <v>6.8209999999999998E-3</v>
      </c>
      <c r="N97">
        <v>6.5560000000000002E-3</v>
      </c>
      <c r="O97">
        <v>2.5305999999999999E-2</v>
      </c>
      <c r="P97">
        <v>2.5780000000000001E-2</v>
      </c>
      <c r="Q97">
        <v>5.2790999999999998E-2</v>
      </c>
      <c r="S97" s="2" t="s">
        <v>41</v>
      </c>
      <c r="T97">
        <v>1.11E-4</v>
      </c>
      <c r="U97">
        <v>1.44E-4</v>
      </c>
      <c r="V97">
        <v>1.55E-4</v>
      </c>
      <c r="W97">
        <v>2.1900000000000001E-4</v>
      </c>
      <c r="X97">
        <v>4.1609999999999998E-3</v>
      </c>
      <c r="Y97">
        <v>5.5500000000000005E-4</v>
      </c>
      <c r="Z97">
        <v>1.044E-3</v>
      </c>
      <c r="AA97">
        <v>2.0219999999999999E-3</v>
      </c>
      <c r="AB97">
        <v>9.9240000000000005E-3</v>
      </c>
      <c r="AC97">
        <v>7.6189999999999999E-3</v>
      </c>
      <c r="AD97">
        <v>1.5301E-2</v>
      </c>
      <c r="AE97">
        <v>2.988E-2</v>
      </c>
      <c r="AF97">
        <v>6.2024999999999997E-2</v>
      </c>
    </row>
    <row r="98" spans="4:32" x14ac:dyDescent="0.3">
      <c r="D98" s="2" t="s">
        <v>1</v>
      </c>
      <c r="E98" s="1">
        <f>AVERAGE(E72:E97)</f>
        <v>4.1140384615384624E-3</v>
      </c>
      <c r="F98" s="1">
        <f t="shared" ref="F98" si="26">AVERAGE(F72:F97)</f>
        <v>1.4229230769230764E-3</v>
      </c>
      <c r="G98" s="1">
        <f t="shared" ref="G98" si="27">AVERAGE(G72:G97)</f>
        <v>6.0188461538461524E-4</v>
      </c>
      <c r="H98" s="1">
        <f t="shared" ref="H98" si="28">AVERAGE(H72:H97)</f>
        <v>9.6400000000000001E-4</v>
      </c>
      <c r="I98" s="1">
        <f t="shared" ref="I98" si="29">AVERAGE(I72:I97)</f>
        <v>8.2369230769230772E-4</v>
      </c>
      <c r="J98" s="1">
        <f t="shared" ref="J98" si="30">AVERAGE(J72:J97)</f>
        <v>1.6668846153846152E-3</v>
      </c>
      <c r="K98" s="1">
        <f t="shared" ref="K98" si="31">AVERAGE(K72:K97)</f>
        <v>6.8461923076923066E-3</v>
      </c>
      <c r="L98" s="1">
        <f t="shared" ref="L98" si="32">AVERAGE(L72:L97)</f>
        <v>7.8390769230769226E-3</v>
      </c>
      <c r="M98" s="1">
        <f t="shared" ref="M98" si="33">AVERAGE(M72:M97)</f>
        <v>1.3252346153846154E-2</v>
      </c>
      <c r="N98" s="1">
        <f t="shared" ref="N98" si="34">AVERAGE(N72:N97)</f>
        <v>2.6904692307692303E-2</v>
      </c>
      <c r="O98" s="1">
        <f t="shared" ref="O98" si="35">AVERAGE(O72:O97)</f>
        <v>5.1479230769230777E-2</v>
      </c>
      <c r="P98" s="1">
        <f t="shared" ref="P98" si="36">AVERAGE(P72:P97)</f>
        <v>9.9682961538461554E-2</v>
      </c>
      <c r="Q98" s="1">
        <f t="shared" ref="Q98" si="37">AVERAGE(Q72:Q97)</f>
        <v>0.2015581153846154</v>
      </c>
      <c r="S98" s="2" t="s">
        <v>1</v>
      </c>
      <c r="T98" s="1">
        <f>AVERAGE(T72:T97)</f>
        <v>3.5215384615384606E-4</v>
      </c>
      <c r="U98" s="1">
        <f t="shared" ref="U98" si="38">AVERAGE(U72:U97)</f>
        <v>6.2761538461538456E-4</v>
      </c>
      <c r="V98" s="1">
        <f t="shared" ref="V98" si="39">AVERAGE(V72:V97)</f>
        <v>5.7773076923076918E-4</v>
      </c>
      <c r="W98" s="1">
        <f t="shared" ref="W98" si="40">AVERAGE(W72:W97)</f>
        <v>7.523461538461539E-4</v>
      </c>
      <c r="X98" s="1">
        <f t="shared" ref="X98" si="41">AVERAGE(X72:X97)</f>
        <v>1.5395384615384615E-3</v>
      </c>
      <c r="Y98" s="1">
        <f t="shared" ref="Y98" si="42">AVERAGE(Y72:Y97)</f>
        <v>4.902038461538462E-3</v>
      </c>
      <c r="Z98" s="1">
        <f t="shared" ref="Z98" si="43">AVERAGE(Z72:Z97)</f>
        <v>3.2379230769230775E-3</v>
      </c>
      <c r="AA98" s="1">
        <f t="shared" ref="AA98" si="44">AVERAGE(AA72:AA97)</f>
        <v>8.8193076923076923E-3</v>
      </c>
      <c r="AB98" s="1">
        <f t="shared" ref="AB98" si="45">AVERAGE(AB72:AB97)</f>
        <v>1.3619153846153849E-2</v>
      </c>
      <c r="AC98" s="1">
        <f t="shared" ref="AC98" si="46">AVERAGE(AC72:AC97)</f>
        <v>2.6515307692307696E-2</v>
      </c>
      <c r="AD98" s="1">
        <f t="shared" ref="AD98" si="47">AVERAGE(AD72:AD97)</f>
        <v>5.3493499999999986E-2</v>
      </c>
      <c r="AE98" s="1">
        <f t="shared" ref="AE98" si="48">AVERAGE(AE72:AE97)</f>
        <v>0.10724226923076924</v>
      </c>
      <c r="AF98" s="1">
        <f t="shared" ref="AF98" si="49">AVERAGE(AF72:AF97)</f>
        <v>0.20956888461538462</v>
      </c>
    </row>
    <row r="100" spans="4:32" ht="18" x14ac:dyDescent="0.35">
      <c r="D100" s="8" t="s">
        <v>47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10"/>
    </row>
    <row r="101" spans="4:32" ht="18" x14ac:dyDescent="0.35">
      <c r="D101" s="5" t="s">
        <v>91</v>
      </c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7"/>
      <c r="S101" s="5" t="s">
        <v>92</v>
      </c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7"/>
    </row>
    <row r="102" spans="4:32" x14ac:dyDescent="0.3">
      <c r="D102" s="2" t="s">
        <v>16</v>
      </c>
      <c r="E102" s="2" t="s">
        <v>12</v>
      </c>
      <c r="F102" s="2" t="s">
        <v>13</v>
      </c>
      <c r="G102" s="2" t="s">
        <v>14</v>
      </c>
      <c r="H102" s="2" t="s">
        <v>15</v>
      </c>
      <c r="I102" s="2" t="s">
        <v>4</v>
      </c>
      <c r="J102" s="2" t="s">
        <v>5</v>
      </c>
      <c r="K102" s="2" t="s">
        <v>6</v>
      </c>
      <c r="L102" s="2" t="s">
        <v>7</v>
      </c>
      <c r="M102" s="2" t="s">
        <v>8</v>
      </c>
      <c r="N102" s="2" t="s">
        <v>9</v>
      </c>
      <c r="O102" s="2" t="s">
        <v>10</v>
      </c>
      <c r="P102" s="2" t="s">
        <v>11</v>
      </c>
      <c r="Q102" s="2" t="s">
        <v>93</v>
      </c>
      <c r="S102" s="2" t="s">
        <v>16</v>
      </c>
      <c r="T102" s="2" t="s">
        <v>12</v>
      </c>
      <c r="U102" s="2" t="s">
        <v>13</v>
      </c>
      <c r="V102" s="2" t="s">
        <v>14</v>
      </c>
      <c r="W102" s="2" t="s">
        <v>15</v>
      </c>
      <c r="X102" s="2" t="s">
        <v>4</v>
      </c>
      <c r="Y102" s="2" t="s">
        <v>5</v>
      </c>
      <c r="Z102" s="2" t="s">
        <v>6</v>
      </c>
      <c r="AA102" s="2" t="s">
        <v>7</v>
      </c>
      <c r="AB102" s="2" t="s">
        <v>8</v>
      </c>
      <c r="AC102" s="2" t="s">
        <v>9</v>
      </c>
      <c r="AD102" s="2" t="s">
        <v>10</v>
      </c>
      <c r="AE102" s="2" t="s">
        <v>11</v>
      </c>
      <c r="AF102" s="2" t="s">
        <v>93</v>
      </c>
    </row>
    <row r="103" spans="4:32" x14ac:dyDescent="0.3">
      <c r="D103" s="2" t="s">
        <v>17</v>
      </c>
      <c r="E103">
        <v>3.761E-3</v>
      </c>
      <c r="F103">
        <v>3.9060000000000002E-3</v>
      </c>
      <c r="G103">
        <v>1.66E-4</v>
      </c>
      <c r="H103">
        <v>2.1100000000000001E-4</v>
      </c>
      <c r="I103">
        <v>4.28E-4</v>
      </c>
      <c r="J103">
        <v>4.5700000000000003E-3</v>
      </c>
      <c r="K103">
        <v>1.1410000000000001E-3</v>
      </c>
      <c r="L103">
        <v>2.2690000000000002E-3</v>
      </c>
      <c r="M103">
        <v>4.274E-3</v>
      </c>
      <c r="N103">
        <v>8.4250000000000002E-3</v>
      </c>
      <c r="O103">
        <v>2.8160999999999999E-2</v>
      </c>
      <c r="P103">
        <v>5.4427999999999997E-2</v>
      </c>
      <c r="Q103">
        <v>6.6720000000000002E-2</v>
      </c>
      <c r="S103" s="2" t="s">
        <v>17</v>
      </c>
      <c r="T103">
        <v>4.3959999999999997E-3</v>
      </c>
      <c r="U103">
        <v>3.9100000000000003E-3</v>
      </c>
      <c r="V103">
        <v>3.7599999999999998E-4</v>
      </c>
      <c r="W103">
        <v>2.4499999999999999E-4</v>
      </c>
      <c r="X103">
        <v>3.6499999999999998E-4</v>
      </c>
      <c r="Y103">
        <v>6.6500000000000001E-4</v>
      </c>
      <c r="Z103">
        <v>1.2539999999999999E-3</v>
      </c>
      <c r="AA103">
        <v>2.2550000000000001E-3</v>
      </c>
      <c r="AB103">
        <v>1.1032999999999999E-2</v>
      </c>
      <c r="AC103">
        <v>8.6429999999999996E-3</v>
      </c>
      <c r="AD103">
        <v>1.7333999999999999E-2</v>
      </c>
      <c r="AE103">
        <v>3.4595000000000001E-2</v>
      </c>
      <c r="AF103">
        <v>0.11157599999999999</v>
      </c>
    </row>
    <row r="104" spans="4:32" x14ac:dyDescent="0.3">
      <c r="D104" s="2" t="s">
        <v>18</v>
      </c>
      <c r="E104">
        <v>4.0610000000000004E-3</v>
      </c>
      <c r="F104">
        <v>1.3799999999999999E-4</v>
      </c>
      <c r="G104">
        <v>2.03E-4</v>
      </c>
      <c r="H104">
        <v>2.61E-4</v>
      </c>
      <c r="I104">
        <v>5.3749999999999996E-3</v>
      </c>
      <c r="J104">
        <v>5.1780000000000003E-3</v>
      </c>
      <c r="K104">
        <v>1.601E-3</v>
      </c>
      <c r="L104">
        <v>2.928E-3</v>
      </c>
      <c r="M104">
        <v>5.8450000000000004E-3</v>
      </c>
      <c r="N104">
        <v>1.1356E-2</v>
      </c>
      <c r="O104">
        <v>2.2782E-2</v>
      </c>
      <c r="P104">
        <v>4.4815000000000001E-2</v>
      </c>
      <c r="Q104">
        <v>8.9459999999999998E-2</v>
      </c>
      <c r="S104" s="2" t="s">
        <v>18</v>
      </c>
      <c r="T104">
        <v>3.1259999999999999E-3</v>
      </c>
      <c r="U104">
        <v>4.0530000000000002E-3</v>
      </c>
      <c r="V104">
        <v>4.46E-4</v>
      </c>
      <c r="W104">
        <v>2.7999999999999998E-4</v>
      </c>
      <c r="X104">
        <v>4.75E-4</v>
      </c>
      <c r="Y104">
        <v>8.43E-4</v>
      </c>
      <c r="Z104">
        <v>1.5790000000000001E-3</v>
      </c>
      <c r="AA104">
        <v>3.0639999999999999E-3</v>
      </c>
      <c r="AB104">
        <v>6.0350000000000004E-3</v>
      </c>
      <c r="AC104">
        <v>1.2052E-2</v>
      </c>
      <c r="AD104">
        <v>2.3699000000000001E-2</v>
      </c>
      <c r="AE104">
        <v>4.7365999999999998E-2</v>
      </c>
      <c r="AF104">
        <v>9.5649999999999999E-2</v>
      </c>
    </row>
    <row r="105" spans="4:32" x14ac:dyDescent="0.3">
      <c r="D105" s="2" t="s">
        <v>19</v>
      </c>
      <c r="E105">
        <v>1.56E-4</v>
      </c>
      <c r="F105">
        <v>1.4899999999999999E-4</v>
      </c>
      <c r="G105">
        <v>2.22E-4</v>
      </c>
      <c r="H105">
        <v>3.055E-3</v>
      </c>
      <c r="I105">
        <v>4.8500000000000001E-3</v>
      </c>
      <c r="J105">
        <v>5.5770000000000004E-3</v>
      </c>
      <c r="K105">
        <v>1.828E-3</v>
      </c>
      <c r="L105">
        <v>3.6319999999999998E-3</v>
      </c>
      <c r="M105">
        <v>7.1130000000000004E-3</v>
      </c>
      <c r="N105">
        <v>1.3904E-2</v>
      </c>
      <c r="O105">
        <v>2.784E-2</v>
      </c>
      <c r="P105">
        <v>5.5448999999999998E-2</v>
      </c>
      <c r="Q105">
        <v>0.16944699999999999</v>
      </c>
      <c r="S105" s="2" t="s">
        <v>19</v>
      </c>
      <c r="T105">
        <v>3.9490000000000003E-3</v>
      </c>
      <c r="U105">
        <v>4.0280000000000003E-3</v>
      </c>
      <c r="V105">
        <v>2.2499999999999999E-4</v>
      </c>
      <c r="W105">
        <v>3.2400000000000001E-4</v>
      </c>
      <c r="X105">
        <v>3.4359999999999998E-3</v>
      </c>
      <c r="Y105">
        <v>1.054E-3</v>
      </c>
      <c r="Z105">
        <v>2.0460000000000001E-3</v>
      </c>
      <c r="AA105">
        <v>3.869E-3</v>
      </c>
      <c r="AB105">
        <v>7.7470000000000004E-3</v>
      </c>
      <c r="AC105">
        <v>1.5299999999999999E-2</v>
      </c>
      <c r="AD105">
        <v>5.3421000000000003E-2</v>
      </c>
      <c r="AE105">
        <v>6.0731E-2</v>
      </c>
      <c r="AF105">
        <v>0.120712</v>
      </c>
    </row>
    <row r="106" spans="4:32" x14ac:dyDescent="0.3">
      <c r="D106" s="2" t="s">
        <v>20</v>
      </c>
      <c r="E106">
        <v>2.31E-4</v>
      </c>
      <c r="F106">
        <v>1.55E-4</v>
      </c>
      <c r="G106">
        <v>2.3900000000000001E-4</v>
      </c>
      <c r="H106">
        <v>4.6299999999999998E-4</v>
      </c>
      <c r="I106">
        <v>4.9350000000000002E-3</v>
      </c>
      <c r="J106">
        <v>5.8700000000000002E-3</v>
      </c>
      <c r="K106">
        <v>6.698E-3</v>
      </c>
      <c r="L106">
        <v>4.2119999999999996E-3</v>
      </c>
      <c r="M106">
        <v>8.4189999999999994E-3</v>
      </c>
      <c r="N106">
        <v>1.6657999999999999E-2</v>
      </c>
      <c r="O106">
        <v>3.3072999999999998E-2</v>
      </c>
      <c r="P106">
        <v>7.2116E-2</v>
      </c>
      <c r="Q106">
        <v>0.18210999999999999</v>
      </c>
      <c r="S106" s="2" t="s">
        <v>20</v>
      </c>
      <c r="T106">
        <v>4.182E-3</v>
      </c>
      <c r="U106">
        <v>4.0119999999999999E-3</v>
      </c>
      <c r="V106">
        <v>4.6690000000000004E-3</v>
      </c>
      <c r="W106">
        <v>3.86E-4</v>
      </c>
      <c r="X106">
        <v>6.8499999999999995E-4</v>
      </c>
      <c r="Y106">
        <v>1.2689999999999999E-3</v>
      </c>
      <c r="Z106">
        <v>2.3999999999999998E-3</v>
      </c>
      <c r="AA106">
        <v>4.8320000000000004E-3</v>
      </c>
      <c r="AB106">
        <v>9.2779999999999998E-3</v>
      </c>
      <c r="AC106">
        <v>3.6857000000000001E-2</v>
      </c>
      <c r="AD106">
        <v>3.6527999999999998E-2</v>
      </c>
      <c r="AE106">
        <v>7.3285000000000003E-2</v>
      </c>
      <c r="AF106">
        <v>0.146122</v>
      </c>
    </row>
    <row r="107" spans="4:32" x14ac:dyDescent="0.3">
      <c r="D107" s="2" t="s">
        <v>21</v>
      </c>
      <c r="E107">
        <v>1.6699999999999999E-4</v>
      </c>
      <c r="F107">
        <v>1.75E-4</v>
      </c>
      <c r="G107">
        <v>2.3599999999999999E-4</v>
      </c>
      <c r="H107">
        <v>4.0400000000000001E-4</v>
      </c>
      <c r="I107">
        <v>5.1409999999999997E-3</v>
      </c>
      <c r="J107">
        <v>1.369E-3</v>
      </c>
      <c r="K107">
        <v>2.513E-3</v>
      </c>
      <c r="L107">
        <v>1.3145E-2</v>
      </c>
      <c r="M107">
        <v>9.6139999999999993E-3</v>
      </c>
      <c r="N107">
        <v>1.9161000000000001E-2</v>
      </c>
      <c r="O107">
        <v>5.8976000000000001E-2</v>
      </c>
      <c r="P107">
        <v>7.6156000000000001E-2</v>
      </c>
      <c r="Q107">
        <v>0.153282</v>
      </c>
      <c r="S107" s="2" t="s">
        <v>21</v>
      </c>
      <c r="T107">
        <v>5.1310000000000001E-3</v>
      </c>
      <c r="U107">
        <v>3.405E-3</v>
      </c>
      <c r="V107">
        <v>2.8899999999999998E-4</v>
      </c>
      <c r="W107">
        <v>4.37E-4</v>
      </c>
      <c r="X107">
        <v>7.6999999999999996E-4</v>
      </c>
      <c r="Y107">
        <v>1.446E-3</v>
      </c>
      <c r="Z107">
        <v>2.7699999999999999E-3</v>
      </c>
      <c r="AA107">
        <v>5.3940000000000004E-3</v>
      </c>
      <c r="AB107">
        <v>1.0847000000000001E-2</v>
      </c>
      <c r="AC107">
        <v>3.5582000000000003E-2</v>
      </c>
      <c r="AD107">
        <v>4.2881000000000002E-2</v>
      </c>
      <c r="AE107">
        <v>0.13274</v>
      </c>
      <c r="AF107">
        <v>0.17050199999999999</v>
      </c>
    </row>
    <row r="108" spans="4:32" x14ac:dyDescent="0.3">
      <c r="D108" s="2" t="s">
        <v>22</v>
      </c>
      <c r="E108">
        <v>1.7699999999999999E-4</v>
      </c>
      <c r="F108">
        <v>1.84E-4</v>
      </c>
      <c r="G108">
        <v>3.4299999999999999E-4</v>
      </c>
      <c r="H108">
        <v>5.0699999999999996E-4</v>
      </c>
      <c r="I108">
        <v>5.2100000000000002E-3</v>
      </c>
      <c r="J108">
        <v>1.487E-3</v>
      </c>
      <c r="K108">
        <v>2.8189999999999999E-3</v>
      </c>
      <c r="L108">
        <v>1.3802E-2</v>
      </c>
      <c r="M108">
        <v>2.3087E-2</v>
      </c>
      <c r="N108">
        <v>2.1974E-2</v>
      </c>
      <c r="O108">
        <v>4.4347999999999999E-2</v>
      </c>
      <c r="P108">
        <v>0.13811399999999999</v>
      </c>
      <c r="Q108">
        <v>0.17599699999999999</v>
      </c>
      <c r="S108" s="2" t="s">
        <v>22</v>
      </c>
      <c r="T108">
        <v>5.1460000000000004E-3</v>
      </c>
      <c r="U108">
        <v>3.9300000000000003E-3</v>
      </c>
      <c r="V108">
        <v>4.0000000000000002E-4</v>
      </c>
      <c r="W108">
        <v>4.1850000000000004E-3</v>
      </c>
      <c r="X108">
        <v>8.4400000000000002E-4</v>
      </c>
      <c r="Y108">
        <v>1.6260000000000001E-3</v>
      </c>
      <c r="Z108">
        <v>3.1800000000000001E-3</v>
      </c>
      <c r="AA108">
        <v>6.1739999999999998E-3</v>
      </c>
      <c r="AB108">
        <v>1.2218E-2</v>
      </c>
      <c r="AC108">
        <v>2.4212999999999998E-2</v>
      </c>
      <c r="AD108">
        <v>4.9190999999999999E-2</v>
      </c>
      <c r="AE108">
        <v>9.6757999999999997E-2</v>
      </c>
      <c r="AF108">
        <v>0.26467499999999999</v>
      </c>
    </row>
    <row r="109" spans="4:32" x14ac:dyDescent="0.3">
      <c r="D109" s="2" t="s">
        <v>23</v>
      </c>
      <c r="E109">
        <v>1.6100000000000001E-4</v>
      </c>
      <c r="F109">
        <v>2.24E-4</v>
      </c>
      <c r="G109">
        <v>3.0200000000000002E-4</v>
      </c>
      <c r="H109">
        <v>5.3600000000000002E-4</v>
      </c>
      <c r="I109">
        <v>6.7489999999999998E-3</v>
      </c>
      <c r="J109">
        <v>1.6949999999999999E-3</v>
      </c>
      <c r="K109">
        <v>3.2799999999999999E-3</v>
      </c>
      <c r="L109">
        <v>1.5935000000000001E-2</v>
      </c>
      <c r="M109">
        <v>2.8073000000000001E-2</v>
      </c>
      <c r="N109">
        <v>2.4813999999999999E-2</v>
      </c>
      <c r="O109">
        <v>4.9037999999999998E-2</v>
      </c>
      <c r="P109">
        <v>9.8820000000000005E-2</v>
      </c>
      <c r="Q109">
        <v>0.197572</v>
      </c>
      <c r="S109" s="2" t="s">
        <v>23</v>
      </c>
      <c r="T109">
        <v>3.9160000000000002E-3</v>
      </c>
      <c r="U109">
        <v>4.5599999999999998E-3</v>
      </c>
      <c r="V109">
        <v>3.77E-4</v>
      </c>
      <c r="W109">
        <v>5.1900000000000004E-4</v>
      </c>
      <c r="X109">
        <v>9.5699999999999995E-4</v>
      </c>
      <c r="Y109">
        <v>1.7830000000000001E-3</v>
      </c>
      <c r="Z109">
        <v>9.3670000000000003E-3</v>
      </c>
      <c r="AA109">
        <v>6.8560000000000001E-3</v>
      </c>
      <c r="AB109">
        <v>1.3387E-2</v>
      </c>
      <c r="AC109">
        <v>2.6681E-2</v>
      </c>
      <c r="AD109">
        <v>5.3061999999999998E-2</v>
      </c>
      <c r="AE109">
        <v>0.16187399999999999</v>
      </c>
      <c r="AF109">
        <v>0.26498699999999997</v>
      </c>
    </row>
    <row r="110" spans="4:32" x14ac:dyDescent="0.3">
      <c r="D110" s="2" t="s">
        <v>24</v>
      </c>
      <c r="E110">
        <v>1.54E-4</v>
      </c>
      <c r="F110">
        <v>2.2499999999999999E-4</v>
      </c>
      <c r="G110">
        <v>2.99E-4</v>
      </c>
      <c r="H110">
        <v>5.5000000000000003E-4</v>
      </c>
      <c r="I110">
        <v>5.6129999999999999E-3</v>
      </c>
      <c r="J110">
        <v>1.7979999999999999E-3</v>
      </c>
      <c r="K110">
        <v>3.5140000000000002E-3</v>
      </c>
      <c r="L110">
        <v>1.7151E-2</v>
      </c>
      <c r="M110">
        <v>2.3165999999999999E-2</v>
      </c>
      <c r="N110">
        <v>4.7206999999999999E-2</v>
      </c>
      <c r="O110">
        <v>5.4266000000000002E-2</v>
      </c>
      <c r="P110">
        <v>0.11175300000000001</v>
      </c>
      <c r="Q110">
        <v>0.217665</v>
      </c>
      <c r="S110" s="2" t="s">
        <v>24</v>
      </c>
      <c r="T110">
        <v>5.2900000000000004E-3</v>
      </c>
      <c r="U110">
        <v>3.9699999999999996E-3</v>
      </c>
      <c r="V110">
        <v>3.4200000000000002E-4</v>
      </c>
      <c r="W110">
        <v>5.5000000000000003E-4</v>
      </c>
      <c r="X110">
        <v>1.021E-3</v>
      </c>
      <c r="Y110">
        <v>6.7489999999999998E-3</v>
      </c>
      <c r="Z110">
        <v>9.4710000000000003E-3</v>
      </c>
      <c r="AA110">
        <v>7.3559999999999997E-3</v>
      </c>
      <c r="AB110">
        <v>1.4576E-2</v>
      </c>
      <c r="AC110">
        <v>2.886E-2</v>
      </c>
      <c r="AD110">
        <v>9.3161999999999995E-2</v>
      </c>
      <c r="AE110">
        <v>0.114913</v>
      </c>
      <c r="AF110">
        <v>0.23044600000000001</v>
      </c>
    </row>
    <row r="111" spans="4:32" x14ac:dyDescent="0.3">
      <c r="D111" s="2" t="s">
        <v>25</v>
      </c>
      <c r="E111">
        <v>2.0900000000000001E-4</v>
      </c>
      <c r="F111">
        <v>2.13E-4</v>
      </c>
      <c r="G111">
        <v>4.3750000000000004E-3</v>
      </c>
      <c r="H111">
        <v>5.9400000000000002E-4</v>
      </c>
      <c r="I111">
        <v>4.4730000000000004E-3</v>
      </c>
      <c r="J111">
        <v>1.9469999999999999E-3</v>
      </c>
      <c r="K111">
        <v>3.8739999999999998E-3</v>
      </c>
      <c r="L111">
        <v>1.8412999999999999E-2</v>
      </c>
      <c r="M111">
        <v>2.708E-2</v>
      </c>
      <c r="N111">
        <v>5.1735000000000003E-2</v>
      </c>
      <c r="O111">
        <v>5.8499000000000002E-2</v>
      </c>
      <c r="P111">
        <v>0.11785900000000001</v>
      </c>
      <c r="Q111">
        <v>0.236871</v>
      </c>
      <c r="S111" s="2" t="s">
        <v>25</v>
      </c>
      <c r="T111">
        <v>4.0390000000000001E-3</v>
      </c>
      <c r="U111">
        <v>4.1289999999999999E-3</v>
      </c>
      <c r="V111">
        <v>3.2200000000000002E-4</v>
      </c>
      <c r="W111">
        <v>5.7899999999999998E-4</v>
      </c>
      <c r="X111">
        <v>2.0249999999999999E-3</v>
      </c>
      <c r="Y111">
        <v>2.0100000000000001E-3</v>
      </c>
      <c r="Z111">
        <v>1.0238000000000001E-2</v>
      </c>
      <c r="AA111">
        <v>1.2225E-2</v>
      </c>
      <c r="AB111">
        <v>1.5351999999999999E-2</v>
      </c>
      <c r="AC111">
        <v>3.0568000000000001E-2</v>
      </c>
      <c r="AD111">
        <v>6.0845999999999997E-2</v>
      </c>
      <c r="AE111">
        <v>0.12246600000000001</v>
      </c>
      <c r="AF111">
        <v>0.24448</v>
      </c>
    </row>
    <row r="112" spans="4:32" x14ac:dyDescent="0.3">
      <c r="D112" s="2" t="s">
        <v>26</v>
      </c>
      <c r="E112">
        <v>1.6799999999999999E-4</v>
      </c>
      <c r="F112">
        <v>2.33E-4</v>
      </c>
      <c r="G112">
        <v>3.5399999999999999E-4</v>
      </c>
      <c r="H112">
        <v>5.8699999999999996E-4</v>
      </c>
      <c r="I112">
        <v>7.169E-3</v>
      </c>
      <c r="J112">
        <v>2.0409999999999998E-3</v>
      </c>
      <c r="K112">
        <v>4.032E-3</v>
      </c>
      <c r="L112">
        <v>1.7978000000000001E-2</v>
      </c>
      <c r="M112">
        <v>1.5764E-2</v>
      </c>
      <c r="N112">
        <v>3.9669000000000003E-2</v>
      </c>
      <c r="O112">
        <v>8.8350999999999999E-2</v>
      </c>
      <c r="P112">
        <v>0.12523000000000001</v>
      </c>
      <c r="Q112">
        <v>0.37006299999999998</v>
      </c>
      <c r="S112" s="2" t="s">
        <v>26</v>
      </c>
      <c r="T112">
        <v>4.0200000000000001E-3</v>
      </c>
      <c r="U112">
        <v>4.0850000000000001E-3</v>
      </c>
      <c r="V112">
        <v>3.4200000000000002E-4</v>
      </c>
      <c r="W112">
        <v>6.4300000000000002E-4</v>
      </c>
      <c r="X112">
        <v>1.1130000000000001E-3</v>
      </c>
      <c r="Y112">
        <v>2.1069999999999999E-3</v>
      </c>
      <c r="Z112">
        <v>1.0614E-2</v>
      </c>
      <c r="AA112">
        <v>8.1119999999999994E-3</v>
      </c>
      <c r="AB112">
        <v>1.6025000000000001E-2</v>
      </c>
      <c r="AC112">
        <v>3.2542000000000001E-2</v>
      </c>
      <c r="AD112">
        <v>6.4585000000000004E-2</v>
      </c>
      <c r="AE112">
        <v>0.12857299999999999</v>
      </c>
      <c r="AF112">
        <v>0.2555</v>
      </c>
    </row>
    <row r="113" spans="4:32" x14ac:dyDescent="0.3">
      <c r="D113" s="2" t="s">
        <v>27</v>
      </c>
      <c r="E113">
        <v>1.54E-4</v>
      </c>
      <c r="F113">
        <v>2.4499999999999999E-4</v>
      </c>
      <c r="G113">
        <v>3.5500000000000001E-4</v>
      </c>
      <c r="H113">
        <v>3.9849999999999998E-3</v>
      </c>
      <c r="I113">
        <v>5.9329999999999999E-3</v>
      </c>
      <c r="J113">
        <v>2.1099999999999999E-3</v>
      </c>
      <c r="K113">
        <v>4.1539999999999997E-3</v>
      </c>
      <c r="L113">
        <v>2.171E-2</v>
      </c>
      <c r="M113">
        <v>1.6452999999999999E-2</v>
      </c>
      <c r="N113">
        <v>3.2195000000000001E-2</v>
      </c>
      <c r="O113">
        <v>6.4117999999999994E-2</v>
      </c>
      <c r="P113">
        <v>0.128807</v>
      </c>
      <c r="Q113">
        <v>0.37271799999999999</v>
      </c>
      <c r="S113" s="2" t="s">
        <v>27</v>
      </c>
      <c r="T113">
        <v>3.9090000000000001E-3</v>
      </c>
      <c r="U113">
        <v>3.9909999999999998E-3</v>
      </c>
      <c r="V113">
        <v>3.8200000000000002E-4</v>
      </c>
      <c r="W113">
        <v>6.5099999999999999E-4</v>
      </c>
      <c r="X113">
        <v>1.152E-3</v>
      </c>
      <c r="Y113">
        <v>2.1450000000000002E-3</v>
      </c>
      <c r="Z113">
        <v>1.0215999999999999E-2</v>
      </c>
      <c r="AA113">
        <v>8.4229999999999999E-3</v>
      </c>
      <c r="AB113">
        <v>1.6632999999999998E-2</v>
      </c>
      <c r="AC113">
        <v>3.3085000000000003E-2</v>
      </c>
      <c r="AD113">
        <v>6.5787999999999999E-2</v>
      </c>
      <c r="AE113">
        <v>0.13207199999999999</v>
      </c>
      <c r="AF113">
        <v>0.32175599999999999</v>
      </c>
    </row>
    <row r="114" spans="4:32" x14ac:dyDescent="0.3">
      <c r="D114" s="2" t="s">
        <v>28</v>
      </c>
      <c r="E114">
        <v>1.5799999999999999E-4</v>
      </c>
      <c r="F114">
        <v>2.13E-4</v>
      </c>
      <c r="G114">
        <v>3.5100000000000002E-4</v>
      </c>
      <c r="H114">
        <v>6.4999999999999997E-4</v>
      </c>
      <c r="I114">
        <v>5.8970000000000003E-3</v>
      </c>
      <c r="J114">
        <v>2.1410000000000001E-3</v>
      </c>
      <c r="K114">
        <v>4.2079999999999999E-3</v>
      </c>
      <c r="L114">
        <v>8.345E-3</v>
      </c>
      <c r="M114">
        <v>1.6562E-2</v>
      </c>
      <c r="N114">
        <v>3.2925999999999997E-2</v>
      </c>
      <c r="O114">
        <v>6.5966999999999998E-2</v>
      </c>
      <c r="P114">
        <v>0.131248</v>
      </c>
      <c r="Q114">
        <v>0.31169999999999998</v>
      </c>
      <c r="S114" s="2" t="s">
        <v>28</v>
      </c>
      <c r="T114">
        <v>5.202E-3</v>
      </c>
      <c r="U114">
        <v>4.1050000000000001E-3</v>
      </c>
      <c r="V114">
        <v>3.57E-4</v>
      </c>
      <c r="W114">
        <v>6.2399999999999999E-4</v>
      </c>
      <c r="X114">
        <v>1.1670000000000001E-3</v>
      </c>
      <c r="Y114">
        <v>2.2629999999999998E-3</v>
      </c>
      <c r="Z114">
        <v>9.0259999999999993E-3</v>
      </c>
      <c r="AA114">
        <v>8.5009999999999999E-3</v>
      </c>
      <c r="AB114">
        <v>1.6966999999999999E-2</v>
      </c>
      <c r="AC114">
        <v>3.3762E-2</v>
      </c>
      <c r="AD114">
        <v>0.10607900000000001</v>
      </c>
      <c r="AE114">
        <v>0.16078400000000001</v>
      </c>
      <c r="AF114">
        <v>0.26883600000000002</v>
      </c>
    </row>
    <row r="115" spans="4:32" x14ac:dyDescent="0.3">
      <c r="D115" s="2" t="s">
        <v>29</v>
      </c>
      <c r="E115">
        <v>1.9100000000000001E-4</v>
      </c>
      <c r="F115">
        <v>5.2779999999999997E-3</v>
      </c>
      <c r="G115">
        <v>3.5199999999999999E-4</v>
      </c>
      <c r="H115">
        <v>6.0899999999999995E-4</v>
      </c>
      <c r="I115">
        <v>6.097E-3</v>
      </c>
      <c r="J115">
        <v>3.8419999999999999E-3</v>
      </c>
      <c r="K115">
        <v>7.4110000000000001E-3</v>
      </c>
      <c r="L115">
        <v>8.4399999999999996E-3</v>
      </c>
      <c r="M115">
        <v>1.6750000000000001E-2</v>
      </c>
      <c r="N115">
        <v>3.3269E-2</v>
      </c>
      <c r="O115">
        <v>6.6044000000000005E-2</v>
      </c>
      <c r="P115">
        <v>0.20071800000000001</v>
      </c>
      <c r="Q115">
        <v>0.26385500000000001</v>
      </c>
      <c r="S115" s="2" t="s">
        <v>29</v>
      </c>
      <c r="T115">
        <v>3.4450000000000001E-3</v>
      </c>
      <c r="U115">
        <v>5.4169999999999999E-3</v>
      </c>
      <c r="V115">
        <v>3.8999999999999999E-4</v>
      </c>
      <c r="W115">
        <v>6.3900000000000003E-4</v>
      </c>
      <c r="X115">
        <v>1.1659999999999999E-3</v>
      </c>
      <c r="Y115">
        <v>2.2399999999999998E-3</v>
      </c>
      <c r="Z115">
        <v>1.1069000000000001E-2</v>
      </c>
      <c r="AA115">
        <v>8.5220000000000001E-3</v>
      </c>
      <c r="AB115">
        <v>1.6955999999999999E-2</v>
      </c>
      <c r="AC115">
        <v>5.5178999999999999E-2</v>
      </c>
      <c r="AD115">
        <v>6.7791000000000004E-2</v>
      </c>
      <c r="AE115">
        <v>0.13661100000000001</v>
      </c>
      <c r="AF115">
        <v>0.27133699999999999</v>
      </c>
    </row>
    <row r="116" spans="4:32" x14ac:dyDescent="0.3">
      <c r="D116" s="2" t="s">
        <v>30</v>
      </c>
      <c r="E116">
        <v>4.0619999999999996E-3</v>
      </c>
      <c r="F116">
        <v>2.6800000000000001E-4</v>
      </c>
      <c r="G116">
        <v>3.4699999999999998E-4</v>
      </c>
      <c r="H116">
        <v>6.4199999999999999E-4</v>
      </c>
      <c r="I116">
        <v>5.9800000000000001E-3</v>
      </c>
      <c r="J116">
        <v>2.1480000000000002E-3</v>
      </c>
      <c r="K116">
        <v>4.1920000000000004E-3</v>
      </c>
      <c r="L116">
        <v>8.3300000000000006E-3</v>
      </c>
      <c r="M116">
        <v>1.6631E-2</v>
      </c>
      <c r="N116">
        <v>3.2944000000000001E-2</v>
      </c>
      <c r="O116">
        <v>0.104939</v>
      </c>
      <c r="P116">
        <v>0.13120100000000001</v>
      </c>
      <c r="Q116">
        <v>0.262096</v>
      </c>
      <c r="S116" s="2" t="s">
        <v>30</v>
      </c>
      <c r="T116">
        <v>4.0000000000000001E-3</v>
      </c>
      <c r="U116">
        <v>4.2830000000000003E-3</v>
      </c>
      <c r="V116">
        <v>4.2969999999999996E-3</v>
      </c>
      <c r="W116">
        <v>3.571E-3</v>
      </c>
      <c r="X116">
        <v>1.1659999999999999E-3</v>
      </c>
      <c r="Y116">
        <v>2.2360000000000001E-3</v>
      </c>
      <c r="Z116">
        <v>1.2234999999999999E-2</v>
      </c>
      <c r="AA116">
        <v>8.5699999999999995E-3</v>
      </c>
      <c r="AB116">
        <v>1.6930000000000001E-2</v>
      </c>
      <c r="AC116">
        <v>5.3678999999999998E-2</v>
      </c>
      <c r="AD116">
        <v>6.7566000000000001E-2</v>
      </c>
      <c r="AE116">
        <v>0.17657200000000001</v>
      </c>
      <c r="AF116">
        <v>0.31117299999999998</v>
      </c>
    </row>
    <row r="117" spans="4:32" x14ac:dyDescent="0.3">
      <c r="D117" s="2" t="s">
        <v>2</v>
      </c>
      <c r="E117">
        <v>1.5300000000000001E-4</v>
      </c>
      <c r="F117">
        <v>2.5999999999999998E-4</v>
      </c>
      <c r="G117">
        <v>3.5500000000000001E-4</v>
      </c>
      <c r="H117">
        <v>5.9699999999999998E-4</v>
      </c>
      <c r="I117">
        <v>5.5409999999999999E-3</v>
      </c>
      <c r="J117">
        <v>2.261E-3</v>
      </c>
      <c r="K117">
        <v>4.0819999999999997E-3</v>
      </c>
      <c r="L117">
        <v>8.1300000000000001E-3</v>
      </c>
      <c r="M117">
        <v>1.6310999999999999E-2</v>
      </c>
      <c r="N117">
        <v>3.2457E-2</v>
      </c>
      <c r="O117">
        <v>6.4831E-2</v>
      </c>
      <c r="P117">
        <v>0.19603100000000001</v>
      </c>
      <c r="Q117">
        <v>0.259683</v>
      </c>
      <c r="S117" s="2" t="s">
        <v>2</v>
      </c>
      <c r="T117">
        <v>3.9909999999999998E-3</v>
      </c>
      <c r="U117">
        <v>4.0819999999999997E-3</v>
      </c>
      <c r="V117">
        <v>4.0099999999999999E-4</v>
      </c>
      <c r="W117">
        <v>6.3299999999999999E-4</v>
      </c>
      <c r="X117">
        <v>1.1659999999999999E-3</v>
      </c>
      <c r="Y117">
        <v>2.147E-3</v>
      </c>
      <c r="Z117">
        <v>9.6450000000000008E-3</v>
      </c>
      <c r="AA117">
        <v>8.345E-3</v>
      </c>
      <c r="AB117">
        <v>1.6548E-2</v>
      </c>
      <c r="AC117">
        <v>3.2857999999999998E-2</v>
      </c>
      <c r="AD117">
        <v>6.6950999999999997E-2</v>
      </c>
      <c r="AE117">
        <v>0.131632</v>
      </c>
      <c r="AF117">
        <v>0.35380099999999998</v>
      </c>
    </row>
    <row r="118" spans="4:32" x14ac:dyDescent="0.3">
      <c r="D118" s="2" t="s">
        <v>31</v>
      </c>
      <c r="E118">
        <v>2.13E-4</v>
      </c>
      <c r="F118">
        <v>2.1699999999999999E-4</v>
      </c>
      <c r="G118">
        <v>3.3500000000000001E-4</v>
      </c>
      <c r="H118">
        <v>5.7499999999999999E-4</v>
      </c>
      <c r="I118">
        <v>4.653E-3</v>
      </c>
      <c r="J118">
        <v>2.062E-3</v>
      </c>
      <c r="K118">
        <v>4.0590000000000001E-3</v>
      </c>
      <c r="L118">
        <v>9.606E-3</v>
      </c>
      <c r="M118">
        <v>1.7092E-2</v>
      </c>
      <c r="N118">
        <v>3.1285E-2</v>
      </c>
      <c r="O118">
        <v>6.2280000000000002E-2</v>
      </c>
      <c r="P118">
        <v>0.125337</v>
      </c>
      <c r="Q118">
        <v>0.24852399999999999</v>
      </c>
      <c r="S118" s="2" t="s">
        <v>31</v>
      </c>
      <c r="T118">
        <v>4.0419999999999996E-3</v>
      </c>
      <c r="U118">
        <v>3.9620000000000002E-3</v>
      </c>
      <c r="V118">
        <v>3.5199999999999999E-4</v>
      </c>
      <c r="W118">
        <v>6.0300000000000002E-4</v>
      </c>
      <c r="X118">
        <v>1.1349999999999999E-3</v>
      </c>
      <c r="Y118">
        <v>2.088E-3</v>
      </c>
      <c r="Z118">
        <v>1.0416999999999999E-2</v>
      </c>
      <c r="AA118">
        <v>8.0490000000000006E-3</v>
      </c>
      <c r="AB118">
        <v>3.1283999999999999E-2</v>
      </c>
      <c r="AC118">
        <v>3.177E-2</v>
      </c>
      <c r="AD118">
        <v>6.2992999999999993E-2</v>
      </c>
      <c r="AE118">
        <v>0.17448900000000001</v>
      </c>
      <c r="AF118">
        <v>0.30788300000000002</v>
      </c>
    </row>
    <row r="119" spans="4:32" x14ac:dyDescent="0.3">
      <c r="D119" s="2" t="s">
        <v>32</v>
      </c>
      <c r="E119">
        <v>1.7200000000000001E-4</v>
      </c>
      <c r="F119">
        <v>2.13E-4</v>
      </c>
      <c r="G119">
        <v>3.2899999999999997E-4</v>
      </c>
      <c r="H119">
        <v>5.7700000000000004E-4</v>
      </c>
      <c r="I119">
        <v>5.7409999999999996E-3</v>
      </c>
      <c r="J119">
        <v>5.3239999999999997E-3</v>
      </c>
      <c r="K119">
        <v>3.8779999999999999E-3</v>
      </c>
      <c r="L119">
        <v>7.5760000000000003E-3</v>
      </c>
      <c r="M119">
        <v>1.5228999999999999E-2</v>
      </c>
      <c r="N119">
        <v>4.8464E-2</v>
      </c>
      <c r="O119">
        <v>5.9413000000000001E-2</v>
      </c>
      <c r="P119">
        <v>0.119328</v>
      </c>
      <c r="Q119">
        <v>0.238069</v>
      </c>
      <c r="S119" s="2" t="s">
        <v>32</v>
      </c>
      <c r="T119">
        <v>4.0289999999999996E-3</v>
      </c>
      <c r="U119">
        <v>3.9810000000000002E-3</v>
      </c>
      <c r="V119">
        <v>3.3E-4</v>
      </c>
      <c r="W119">
        <v>5.6999999999999998E-4</v>
      </c>
      <c r="X119">
        <v>1.1310000000000001E-3</v>
      </c>
      <c r="Y119">
        <v>2.0089999999999999E-3</v>
      </c>
      <c r="Z119">
        <v>1.0526000000000001E-2</v>
      </c>
      <c r="AA119">
        <v>7.6540000000000002E-3</v>
      </c>
      <c r="AB119">
        <v>2.5097000000000001E-2</v>
      </c>
      <c r="AC119">
        <v>2.9943000000000001E-2</v>
      </c>
      <c r="AD119">
        <v>9.2099E-2</v>
      </c>
      <c r="AE119">
        <v>0.11873599999999999</v>
      </c>
      <c r="AF119">
        <v>0.237706</v>
      </c>
    </row>
    <row r="120" spans="4:32" x14ac:dyDescent="0.3">
      <c r="D120" s="2" t="s">
        <v>33</v>
      </c>
      <c r="E120">
        <v>1.7100000000000001E-4</v>
      </c>
      <c r="F120">
        <v>2.23E-4</v>
      </c>
      <c r="G120">
        <v>3.0800000000000001E-4</v>
      </c>
      <c r="H120">
        <v>6.4700000000000001E-4</v>
      </c>
      <c r="I120">
        <v>4.9509999999999997E-3</v>
      </c>
      <c r="J120">
        <v>1.828E-3</v>
      </c>
      <c r="K120">
        <v>3.588E-3</v>
      </c>
      <c r="L120">
        <v>6.9950000000000003E-3</v>
      </c>
      <c r="M120">
        <v>1.3834000000000001E-2</v>
      </c>
      <c r="N120">
        <v>4.759E-2</v>
      </c>
      <c r="O120">
        <v>5.5884999999999997E-2</v>
      </c>
      <c r="P120">
        <v>0.110675</v>
      </c>
      <c r="Q120">
        <v>0.24770700000000001</v>
      </c>
      <c r="S120" s="2" t="s">
        <v>33</v>
      </c>
      <c r="T120">
        <v>3.9199999999999999E-3</v>
      </c>
      <c r="U120">
        <v>5.1700000000000001E-3</v>
      </c>
      <c r="V120">
        <v>3.0400000000000002E-4</v>
      </c>
      <c r="W120">
        <v>5.4299999999999997E-4</v>
      </c>
      <c r="X120">
        <v>9.6500000000000004E-4</v>
      </c>
      <c r="Y120">
        <v>1.8389999999999999E-3</v>
      </c>
      <c r="Z120">
        <v>9.5169999999999994E-3</v>
      </c>
      <c r="AA120">
        <v>7.0299999999999998E-3</v>
      </c>
      <c r="AB120">
        <v>2.5714999999999998E-2</v>
      </c>
      <c r="AC120">
        <v>2.8004000000000001E-2</v>
      </c>
      <c r="AD120">
        <v>5.5468000000000003E-2</v>
      </c>
      <c r="AE120">
        <v>0.111054</v>
      </c>
      <c r="AF120">
        <v>0.219663</v>
      </c>
    </row>
    <row r="121" spans="4:32" x14ac:dyDescent="0.3">
      <c r="D121" s="2" t="s">
        <v>34</v>
      </c>
      <c r="E121">
        <v>1.6200000000000001E-4</v>
      </c>
      <c r="F121">
        <v>1.85E-4</v>
      </c>
      <c r="G121">
        <v>5.4580000000000002E-3</v>
      </c>
      <c r="H121">
        <v>3.9560000000000003E-3</v>
      </c>
      <c r="I121">
        <v>6.4359999999999999E-3</v>
      </c>
      <c r="J121">
        <v>1.694E-3</v>
      </c>
      <c r="K121">
        <v>3.271E-3</v>
      </c>
      <c r="L121">
        <v>6.5719999999999997E-3</v>
      </c>
      <c r="M121">
        <v>1.2768E-2</v>
      </c>
      <c r="N121">
        <v>2.5488E-2</v>
      </c>
      <c r="O121">
        <v>8.0560000000000007E-2</v>
      </c>
      <c r="P121">
        <v>0.10059</v>
      </c>
      <c r="Q121">
        <v>0.30637399999999998</v>
      </c>
      <c r="S121" s="2" t="s">
        <v>34</v>
      </c>
      <c r="T121">
        <v>2.9329999999999998E-3</v>
      </c>
      <c r="U121">
        <v>4.006E-3</v>
      </c>
      <c r="V121">
        <v>2.8800000000000001E-4</v>
      </c>
      <c r="W121">
        <v>5.6099999999999998E-4</v>
      </c>
      <c r="X121">
        <v>8.7600000000000004E-4</v>
      </c>
      <c r="Y121">
        <v>4.4070000000000003E-3</v>
      </c>
      <c r="Z121">
        <v>1.0260999999999999E-2</v>
      </c>
      <c r="AA121">
        <v>6.5440000000000003E-3</v>
      </c>
      <c r="AB121">
        <v>2.4008999999999999E-2</v>
      </c>
      <c r="AC121">
        <v>2.5534000000000001E-2</v>
      </c>
      <c r="AD121">
        <v>5.0303E-2</v>
      </c>
      <c r="AE121">
        <v>0.101159</v>
      </c>
      <c r="AF121">
        <v>0.20152900000000001</v>
      </c>
    </row>
    <row r="122" spans="4:32" x14ac:dyDescent="0.3">
      <c r="D122" s="2" t="s">
        <v>35</v>
      </c>
      <c r="E122">
        <v>1.47E-4</v>
      </c>
      <c r="F122">
        <v>2.23E-4</v>
      </c>
      <c r="G122">
        <v>2.8600000000000001E-4</v>
      </c>
      <c r="H122">
        <v>4.7800000000000002E-4</v>
      </c>
      <c r="I122">
        <v>4.0959999999999998E-3</v>
      </c>
      <c r="J122">
        <v>1.5280000000000001E-3</v>
      </c>
      <c r="K122">
        <v>2.977E-3</v>
      </c>
      <c r="L122">
        <v>5.7710000000000001E-3</v>
      </c>
      <c r="M122">
        <v>1.1410999999999999E-2</v>
      </c>
      <c r="N122">
        <v>2.2578999999999998E-2</v>
      </c>
      <c r="O122">
        <v>4.5185999999999997E-2</v>
      </c>
      <c r="P122">
        <v>9.7273999999999999E-2</v>
      </c>
      <c r="Q122">
        <v>0.23566200000000001</v>
      </c>
      <c r="S122" s="2" t="s">
        <v>35</v>
      </c>
      <c r="T122">
        <v>4.0980000000000001E-3</v>
      </c>
      <c r="U122">
        <v>3.8809999999999999E-3</v>
      </c>
      <c r="V122">
        <v>2.9300000000000002E-4</v>
      </c>
      <c r="W122">
        <v>5.0500000000000002E-4</v>
      </c>
      <c r="X122">
        <v>8.1599999999999999E-4</v>
      </c>
      <c r="Y122">
        <v>1.5219999999999999E-3</v>
      </c>
      <c r="Z122">
        <v>3.006E-3</v>
      </c>
      <c r="AA122">
        <v>5.77E-3</v>
      </c>
      <c r="AB122">
        <v>1.1499000000000001E-2</v>
      </c>
      <c r="AC122">
        <v>2.3449000000000001E-2</v>
      </c>
      <c r="AD122">
        <v>4.5062999999999999E-2</v>
      </c>
      <c r="AE122">
        <v>8.9788999999999994E-2</v>
      </c>
      <c r="AF122">
        <v>0.179983</v>
      </c>
    </row>
    <row r="123" spans="4:32" x14ac:dyDescent="0.3">
      <c r="D123" s="2" t="s">
        <v>36</v>
      </c>
      <c r="E123">
        <v>1.25E-4</v>
      </c>
      <c r="F123">
        <v>1.8799999999999999E-4</v>
      </c>
      <c r="G123">
        <v>2.6699999999999998E-4</v>
      </c>
      <c r="H123">
        <v>5.2599999999999999E-4</v>
      </c>
      <c r="I123">
        <v>5.1479999999999998E-3</v>
      </c>
      <c r="J123">
        <v>1.8630000000000001E-3</v>
      </c>
      <c r="K123">
        <v>2.5569999999999998E-3</v>
      </c>
      <c r="L123">
        <v>6.221E-3</v>
      </c>
      <c r="M123">
        <v>1.0069E-2</v>
      </c>
      <c r="N123">
        <v>1.9757E-2</v>
      </c>
      <c r="O123">
        <v>3.9282999999999998E-2</v>
      </c>
      <c r="P123">
        <v>8.0212000000000006E-2</v>
      </c>
      <c r="Q123">
        <v>0.157251</v>
      </c>
      <c r="S123" s="2" t="s">
        <v>36</v>
      </c>
      <c r="T123">
        <v>2.41E-4</v>
      </c>
      <c r="U123">
        <v>3.0980000000000001E-3</v>
      </c>
      <c r="V123">
        <v>2.7399999999999999E-4</v>
      </c>
      <c r="W123">
        <v>4.0999999999999999E-4</v>
      </c>
      <c r="X123">
        <v>7.5500000000000003E-4</v>
      </c>
      <c r="Y123">
        <v>1.351E-3</v>
      </c>
      <c r="Z123">
        <v>2.5669999999999998E-3</v>
      </c>
      <c r="AA123">
        <v>5.1070000000000004E-3</v>
      </c>
      <c r="AB123">
        <v>1.0024999999999999E-2</v>
      </c>
      <c r="AC123">
        <v>1.9991999999999999E-2</v>
      </c>
      <c r="AD123">
        <v>6.4362000000000003E-2</v>
      </c>
      <c r="AE123">
        <v>0.124473</v>
      </c>
      <c r="AF123">
        <v>0.15884699999999999</v>
      </c>
    </row>
    <row r="124" spans="4:32" x14ac:dyDescent="0.3">
      <c r="D124" s="2" t="s">
        <v>37</v>
      </c>
      <c r="E124">
        <v>1.83E-4</v>
      </c>
      <c r="F124">
        <v>2.0100000000000001E-4</v>
      </c>
      <c r="G124">
        <v>2.43E-4</v>
      </c>
      <c r="H124">
        <v>3.5300000000000002E-4</v>
      </c>
      <c r="I124">
        <v>4.9410000000000001E-3</v>
      </c>
      <c r="J124">
        <v>1.158E-3</v>
      </c>
      <c r="K124">
        <v>3.2330000000000002E-3</v>
      </c>
      <c r="L124">
        <v>4.2969999999999996E-3</v>
      </c>
      <c r="M124">
        <v>8.6E-3</v>
      </c>
      <c r="N124">
        <v>1.7011999999999999E-2</v>
      </c>
      <c r="O124">
        <v>3.3817E-2</v>
      </c>
      <c r="P124">
        <v>0.106834</v>
      </c>
      <c r="Q124">
        <v>0.13454199999999999</v>
      </c>
      <c r="S124" s="2" t="s">
        <v>37</v>
      </c>
      <c r="T124">
        <v>3.336E-3</v>
      </c>
      <c r="U124">
        <v>3.9290000000000002E-3</v>
      </c>
      <c r="V124">
        <v>2.61E-4</v>
      </c>
      <c r="W124">
        <v>4.4070000000000003E-3</v>
      </c>
      <c r="X124">
        <v>6.9999999999999999E-4</v>
      </c>
      <c r="Y124">
        <v>1.178E-3</v>
      </c>
      <c r="Z124">
        <v>2.264E-3</v>
      </c>
      <c r="AA124">
        <v>1.1573999999999999E-2</v>
      </c>
      <c r="AB124">
        <v>8.8599999999999998E-3</v>
      </c>
      <c r="AC124">
        <v>2.9942E-2</v>
      </c>
      <c r="AD124">
        <v>3.4854000000000003E-2</v>
      </c>
      <c r="AE124">
        <v>6.8939E-2</v>
      </c>
      <c r="AF124">
        <v>0.21346000000000001</v>
      </c>
    </row>
    <row r="125" spans="4:32" x14ac:dyDescent="0.3">
      <c r="D125" s="2" t="s">
        <v>38</v>
      </c>
      <c r="E125">
        <v>1.7200000000000001E-4</v>
      </c>
      <c r="F125">
        <v>1.3999999999999999E-4</v>
      </c>
      <c r="G125">
        <v>2.1000000000000001E-4</v>
      </c>
      <c r="H125">
        <v>3.2499999999999999E-4</v>
      </c>
      <c r="I125">
        <v>5.3749999999999996E-3</v>
      </c>
      <c r="J125">
        <v>9.77E-4</v>
      </c>
      <c r="K125">
        <v>1.8940000000000001E-3</v>
      </c>
      <c r="L125">
        <v>3.6510000000000002E-3</v>
      </c>
      <c r="M125">
        <v>7.2709999999999997E-3</v>
      </c>
      <c r="N125">
        <v>1.4182999999999999E-2</v>
      </c>
      <c r="O125">
        <v>2.8291E-2</v>
      </c>
      <c r="P125">
        <v>5.6347000000000001E-2</v>
      </c>
      <c r="Q125">
        <v>0.11249099999999999</v>
      </c>
      <c r="S125" s="2" t="s">
        <v>38</v>
      </c>
      <c r="T125">
        <v>3.947E-3</v>
      </c>
      <c r="U125">
        <v>3.9259999999999998E-3</v>
      </c>
      <c r="V125">
        <v>2.31E-4</v>
      </c>
      <c r="W125">
        <v>3.8400000000000001E-4</v>
      </c>
      <c r="X125">
        <v>5.7200000000000003E-4</v>
      </c>
      <c r="Y125">
        <v>3.5000000000000001E-3</v>
      </c>
      <c r="Z125">
        <v>1.9499999999999999E-3</v>
      </c>
      <c r="AA125">
        <v>8.8319999999999996E-3</v>
      </c>
      <c r="AB125">
        <v>7.4669999999999997E-3</v>
      </c>
      <c r="AC125">
        <v>2.7467999999999999E-2</v>
      </c>
      <c r="AD125">
        <v>2.9583999999999999E-2</v>
      </c>
      <c r="AE125">
        <v>9.4214999999999993E-2</v>
      </c>
      <c r="AF125">
        <v>0.166714</v>
      </c>
    </row>
    <row r="126" spans="4:32" x14ac:dyDescent="0.3">
      <c r="D126" s="2" t="s">
        <v>39</v>
      </c>
      <c r="E126">
        <v>1.25E-4</v>
      </c>
      <c r="F126">
        <v>3.8709999999999999E-3</v>
      </c>
      <c r="G126">
        <v>2.05E-4</v>
      </c>
      <c r="H126">
        <v>2.7E-4</v>
      </c>
      <c r="I126">
        <v>7.5380000000000004E-3</v>
      </c>
      <c r="J126">
        <v>8.1700000000000002E-4</v>
      </c>
      <c r="K126">
        <v>1.519E-3</v>
      </c>
      <c r="L126">
        <v>2.983E-3</v>
      </c>
      <c r="M126">
        <v>1.2277E-2</v>
      </c>
      <c r="N126">
        <v>1.1584000000000001E-2</v>
      </c>
      <c r="O126">
        <v>4.3464000000000003E-2</v>
      </c>
      <c r="P126">
        <v>4.5564E-2</v>
      </c>
      <c r="Q126">
        <v>9.2107999999999995E-2</v>
      </c>
      <c r="S126" s="2" t="s">
        <v>39</v>
      </c>
      <c r="T126">
        <v>4.0159999999999996E-3</v>
      </c>
      <c r="U126">
        <v>5.2110000000000004E-3</v>
      </c>
      <c r="V126">
        <v>2.9429999999999999E-3</v>
      </c>
      <c r="W126">
        <v>3.3500000000000001E-4</v>
      </c>
      <c r="X126">
        <v>4.75E-4</v>
      </c>
      <c r="Y126">
        <v>8.5700000000000001E-4</v>
      </c>
      <c r="Z126">
        <v>1.6559999999999999E-3</v>
      </c>
      <c r="AA126">
        <v>9.9120000000000007E-3</v>
      </c>
      <c r="AB126">
        <v>6.2500000000000003E-3</v>
      </c>
      <c r="AC126">
        <v>1.2298E-2</v>
      </c>
      <c r="AD126">
        <v>2.4612999999999999E-2</v>
      </c>
      <c r="AE126">
        <v>4.9293999999999998E-2</v>
      </c>
      <c r="AF126">
        <v>9.7939999999999999E-2</v>
      </c>
    </row>
    <row r="127" spans="4:32" x14ac:dyDescent="0.3">
      <c r="D127" s="2" t="s">
        <v>40</v>
      </c>
      <c r="E127">
        <v>1.18E-4</v>
      </c>
      <c r="F127">
        <v>1.4999999999999999E-4</v>
      </c>
      <c r="G127">
        <v>1.8900000000000001E-4</v>
      </c>
      <c r="H127">
        <v>2.4000000000000001E-4</v>
      </c>
      <c r="I127">
        <v>4.568E-3</v>
      </c>
      <c r="J127">
        <v>6.8999999999999997E-4</v>
      </c>
      <c r="K127">
        <v>1.291E-3</v>
      </c>
      <c r="L127">
        <v>2.3839999999999998E-3</v>
      </c>
      <c r="M127">
        <v>1.091E-2</v>
      </c>
      <c r="N127">
        <v>8.9689999999999995E-3</v>
      </c>
      <c r="O127">
        <v>1.7836999999999999E-2</v>
      </c>
      <c r="P127">
        <v>3.5534000000000003E-2</v>
      </c>
      <c r="Q127">
        <v>0.110446</v>
      </c>
      <c r="S127" s="2" t="s">
        <v>40</v>
      </c>
      <c r="T127">
        <v>5.1479999999999998E-3</v>
      </c>
      <c r="U127">
        <v>3.954E-3</v>
      </c>
      <c r="V127">
        <v>2.9E-4</v>
      </c>
      <c r="W127">
        <v>3.4900000000000003E-4</v>
      </c>
      <c r="X127">
        <v>3.9899999999999999E-4</v>
      </c>
      <c r="Y127">
        <v>7.6099999999999996E-4</v>
      </c>
      <c r="Z127">
        <v>1.3780000000000001E-3</v>
      </c>
      <c r="AA127">
        <v>6.149E-3</v>
      </c>
      <c r="AB127">
        <v>5.0720000000000001E-3</v>
      </c>
      <c r="AC127">
        <v>9.8930000000000008E-3</v>
      </c>
      <c r="AD127">
        <v>1.9834000000000001E-2</v>
      </c>
      <c r="AE127">
        <v>3.9100000000000003E-2</v>
      </c>
      <c r="AF127">
        <v>7.8314999999999996E-2</v>
      </c>
    </row>
    <row r="128" spans="4:32" x14ac:dyDescent="0.3">
      <c r="D128" s="2" t="s">
        <v>41</v>
      </c>
      <c r="E128">
        <v>1.2E-4</v>
      </c>
      <c r="F128">
        <v>1.15E-4</v>
      </c>
      <c r="G128">
        <v>1.5200000000000001E-4</v>
      </c>
      <c r="H128">
        <v>2.13E-4</v>
      </c>
      <c r="I128">
        <v>3.2829999999999999E-3</v>
      </c>
      <c r="J128">
        <v>4.8500000000000003E-4</v>
      </c>
      <c r="K128">
        <v>9.0499999999999999E-4</v>
      </c>
      <c r="L128">
        <v>1.7160000000000001E-3</v>
      </c>
      <c r="M128">
        <v>7.8120000000000004E-3</v>
      </c>
      <c r="N128">
        <v>1.7457E-2</v>
      </c>
      <c r="O128">
        <v>1.3216E-2</v>
      </c>
      <c r="P128">
        <v>2.6814000000000001E-2</v>
      </c>
      <c r="Q128">
        <v>5.1674999999999999E-2</v>
      </c>
      <c r="S128" s="2" t="s">
        <v>41</v>
      </c>
      <c r="T128">
        <v>3.8630000000000001E-3</v>
      </c>
      <c r="U128">
        <v>5.1330000000000004E-3</v>
      </c>
      <c r="V128">
        <v>1.56E-4</v>
      </c>
      <c r="W128">
        <v>2.2499999999999999E-4</v>
      </c>
      <c r="X128">
        <v>3.3799999999999998E-4</v>
      </c>
      <c r="Y128">
        <v>5.7200000000000003E-4</v>
      </c>
      <c r="Z128">
        <v>3.395E-3</v>
      </c>
      <c r="AA128">
        <v>6.5690000000000002E-3</v>
      </c>
      <c r="AB128">
        <v>3.8140000000000001E-3</v>
      </c>
      <c r="AC128">
        <v>7.5599999999999999E-3</v>
      </c>
      <c r="AD128">
        <v>2.9243999999999999E-2</v>
      </c>
      <c r="AE128">
        <v>2.9852E-2</v>
      </c>
      <c r="AF128">
        <v>5.9582999999999997E-2</v>
      </c>
    </row>
    <row r="129" spans="4:32" x14ac:dyDescent="0.3">
      <c r="D129" s="2" t="s">
        <v>1</v>
      </c>
      <c r="E129" s="1">
        <f>AVERAGE(E103:E128)</f>
        <v>6.0273076923076925E-4</v>
      </c>
      <c r="F129" s="1">
        <f t="shared" ref="F129" si="50">AVERAGE(F103:F128)</f>
        <v>6.7661538461538445E-4</v>
      </c>
      <c r="G129" s="1">
        <f t="shared" ref="G129" si="51">AVERAGE(G103:G128)</f>
        <v>6.3388461538461526E-4</v>
      </c>
      <c r="H129" s="1">
        <f t="shared" ref="H129" si="52">AVERAGE(H103:H128)</f>
        <v>8.3888461538461525E-4</v>
      </c>
      <c r="I129" s="1">
        <f t="shared" ref="I129" si="53">AVERAGE(I103:I128)</f>
        <v>5.2354230769230767E-3</v>
      </c>
      <c r="J129" s="1">
        <f t="shared" ref="J129" si="54">AVERAGE(J103:J128)</f>
        <v>2.4023076923076923E-3</v>
      </c>
      <c r="K129" s="1">
        <f t="shared" ref="K129" si="55">AVERAGE(K103:K128)</f>
        <v>3.2507307692307696E-3</v>
      </c>
      <c r="L129" s="1">
        <f t="shared" ref="L129" si="56">AVERAGE(L103:L128)</f>
        <v>8.5458461538461539E-3</v>
      </c>
      <c r="M129" s="1">
        <f t="shared" ref="M129" si="57">AVERAGE(M103:M128)</f>
        <v>1.3939038461538461E-2</v>
      </c>
      <c r="N129" s="1">
        <f t="shared" ref="N129" si="58">AVERAGE(N103:N128)</f>
        <v>2.6271615384615386E-2</v>
      </c>
      <c r="O129" s="1">
        <f t="shared" ref="O129" si="59">AVERAGE(O103:O128)</f>
        <v>5.0402500000000003E-2</v>
      </c>
      <c r="P129" s="1">
        <f t="shared" ref="P129" si="60">AVERAGE(P103:P128)</f>
        <v>9.9509769230769249E-2</v>
      </c>
      <c r="Q129" s="1">
        <f t="shared" ref="Q129" si="61">AVERAGE(Q103:Q128)</f>
        <v>0.20246492307692304</v>
      </c>
      <c r="S129" s="2" t="s">
        <v>1</v>
      </c>
      <c r="T129" s="1">
        <f>AVERAGE(T103:T128)</f>
        <v>3.9736538461538481E-3</v>
      </c>
      <c r="U129" s="1">
        <f t="shared" ref="U129" si="62">AVERAGE(U103:U128)</f>
        <v>4.161961538461538E-3</v>
      </c>
      <c r="V129" s="1">
        <f t="shared" ref="V129" si="63">AVERAGE(V103:V128)</f>
        <v>7.4373076923076921E-4</v>
      </c>
      <c r="W129" s="1">
        <f t="shared" ref="W129" si="64">AVERAGE(W103:W128)</f>
        <v>8.9069230769230751E-4</v>
      </c>
      <c r="X129" s="1">
        <f t="shared" ref="X129" si="65">AVERAGE(X103:X128)</f>
        <v>9.8730769230769228E-4</v>
      </c>
      <c r="Y129" s="1">
        <f t="shared" ref="Y129" si="66">AVERAGE(Y103:Y128)</f>
        <v>1.9487307692307694E-3</v>
      </c>
      <c r="Z129" s="1">
        <f t="shared" ref="Z129" si="67">AVERAGE(Z103:Z128)</f>
        <v>6.2325769230769223E-3</v>
      </c>
      <c r="AA129" s="1">
        <f t="shared" ref="AA129" si="68">AVERAGE(AA103:AA128)</f>
        <v>7.1418461538461531E-3</v>
      </c>
      <c r="AB129" s="1">
        <f t="shared" ref="AB129" si="69">AVERAGE(AB103:AB128)</f>
        <v>1.3831692307692305E-2</v>
      </c>
      <c r="AC129" s="1">
        <f t="shared" ref="AC129" si="70">AVERAGE(AC103:AC128)</f>
        <v>2.7142846153846163E-2</v>
      </c>
      <c r="AD129" s="1">
        <f t="shared" ref="AD129" si="71">AVERAGE(AD103:AD128)</f>
        <v>5.2973115384615389E-2</v>
      </c>
      <c r="AE129" s="1">
        <f t="shared" ref="AE129" si="72">AVERAGE(AE103:AE128)</f>
        <v>0.10431046153846156</v>
      </c>
      <c r="AF129" s="1">
        <f t="shared" ref="AF129" si="73">AVERAGE(AF103:AF128)</f>
        <v>0.20589138461538464</v>
      </c>
    </row>
    <row r="131" spans="4:32" ht="18" x14ac:dyDescent="0.35">
      <c r="D131" s="8" t="s">
        <v>48</v>
      </c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10"/>
    </row>
    <row r="132" spans="4:32" ht="18" x14ac:dyDescent="0.35">
      <c r="D132" s="5" t="s">
        <v>91</v>
      </c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7"/>
      <c r="S132" s="5" t="s">
        <v>92</v>
      </c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7"/>
    </row>
    <row r="133" spans="4:32" x14ac:dyDescent="0.3">
      <c r="D133" s="2" t="s">
        <v>16</v>
      </c>
      <c r="E133" s="2" t="s">
        <v>12</v>
      </c>
      <c r="F133" s="2" t="s">
        <v>13</v>
      </c>
      <c r="G133" s="2" t="s">
        <v>14</v>
      </c>
      <c r="H133" s="2" t="s">
        <v>15</v>
      </c>
      <c r="I133" s="2" t="s">
        <v>4</v>
      </c>
      <c r="J133" s="2" t="s">
        <v>5</v>
      </c>
      <c r="K133" s="2" t="s">
        <v>6</v>
      </c>
      <c r="L133" s="2" t="s">
        <v>7</v>
      </c>
      <c r="M133" s="2" t="s">
        <v>8</v>
      </c>
      <c r="N133" s="2" t="s">
        <v>9</v>
      </c>
      <c r="O133" s="2" t="s">
        <v>10</v>
      </c>
      <c r="P133" s="2" t="s">
        <v>11</v>
      </c>
      <c r="Q133" s="2" t="s">
        <v>93</v>
      </c>
      <c r="S133" s="2" t="s">
        <v>16</v>
      </c>
      <c r="T133" s="2" t="s">
        <v>12</v>
      </c>
      <c r="U133" s="2" t="s">
        <v>13</v>
      </c>
      <c r="V133" s="2" t="s">
        <v>14</v>
      </c>
      <c r="W133" s="2" t="s">
        <v>15</v>
      </c>
      <c r="X133" s="2" t="s">
        <v>4</v>
      </c>
      <c r="Y133" s="2" t="s">
        <v>5</v>
      </c>
      <c r="Z133" s="2" t="s">
        <v>6</v>
      </c>
      <c r="AA133" s="2" t="s">
        <v>7</v>
      </c>
      <c r="AB133" s="2" t="s">
        <v>8</v>
      </c>
      <c r="AC133" s="2" t="s">
        <v>9</v>
      </c>
      <c r="AD133" s="2" t="s">
        <v>10</v>
      </c>
      <c r="AE133" s="2" t="s">
        <v>11</v>
      </c>
      <c r="AF133" s="2" t="s">
        <v>93</v>
      </c>
    </row>
    <row r="134" spans="4:32" x14ac:dyDescent="0.3">
      <c r="D134" s="2" t="s">
        <v>17</v>
      </c>
      <c r="E134">
        <v>5.1139999999999996E-3</v>
      </c>
      <c r="F134">
        <v>3.947E-3</v>
      </c>
      <c r="G134">
        <v>3.1229999999999999E-3</v>
      </c>
      <c r="H134">
        <v>2.1499999999999999E-4</v>
      </c>
      <c r="I134">
        <v>3.6400000000000001E-4</v>
      </c>
      <c r="J134">
        <v>4.8089999999999999E-3</v>
      </c>
      <c r="K134">
        <v>5.2989999999999999E-3</v>
      </c>
      <c r="L134">
        <v>2.3449999999999999E-3</v>
      </c>
      <c r="M134">
        <v>1.0583E-2</v>
      </c>
      <c r="N134">
        <v>8.4489999999999999E-3</v>
      </c>
      <c r="O134">
        <v>1.6732E-2</v>
      </c>
      <c r="P134">
        <v>3.3452000000000003E-2</v>
      </c>
      <c r="Q134">
        <v>0.105589</v>
      </c>
      <c r="S134" s="2" t="s">
        <v>17</v>
      </c>
      <c r="T134">
        <v>2.6640000000000001E-3</v>
      </c>
      <c r="U134">
        <v>1.26E-4</v>
      </c>
      <c r="V134">
        <v>1.63E-4</v>
      </c>
      <c r="W134">
        <v>5.3319999999999999E-3</v>
      </c>
      <c r="X134">
        <v>3.68E-4</v>
      </c>
      <c r="Y134">
        <v>3.9069999999999999E-3</v>
      </c>
      <c r="Z134">
        <v>1.1789999999999999E-3</v>
      </c>
      <c r="AA134">
        <v>2.2790000000000002E-3</v>
      </c>
      <c r="AB134">
        <v>4.372E-3</v>
      </c>
      <c r="AC134">
        <v>2.0494999999999999E-2</v>
      </c>
      <c r="AD134">
        <v>2.9342E-2</v>
      </c>
      <c r="AE134">
        <v>3.4285999999999997E-2</v>
      </c>
      <c r="AF134">
        <v>6.8561999999999998E-2</v>
      </c>
    </row>
    <row r="135" spans="4:32" x14ac:dyDescent="0.3">
      <c r="D135" s="2" t="s">
        <v>18</v>
      </c>
      <c r="E135">
        <v>3.8830000000000002E-3</v>
      </c>
      <c r="F135">
        <v>3.9529999999999999E-3</v>
      </c>
      <c r="G135">
        <v>4.0280000000000003E-3</v>
      </c>
      <c r="H135">
        <v>2.8699999999999998E-4</v>
      </c>
      <c r="I135">
        <v>4.6000000000000001E-4</v>
      </c>
      <c r="J135">
        <v>8.0199999999999998E-4</v>
      </c>
      <c r="K135">
        <v>1.542E-3</v>
      </c>
      <c r="L135">
        <v>3.016E-3</v>
      </c>
      <c r="M135">
        <v>5.7019999999999996E-3</v>
      </c>
      <c r="N135">
        <v>1.1351999999999999E-2</v>
      </c>
      <c r="O135">
        <v>2.2696999999999998E-2</v>
      </c>
      <c r="P135">
        <v>4.4863E-2</v>
      </c>
      <c r="Q135">
        <v>8.9819999999999997E-2</v>
      </c>
      <c r="S135" s="2" t="s">
        <v>18</v>
      </c>
      <c r="T135">
        <v>1.7229999999999999E-3</v>
      </c>
      <c r="U135">
        <v>1.7000000000000001E-4</v>
      </c>
      <c r="V135">
        <v>1.95E-4</v>
      </c>
      <c r="W135">
        <v>2.7900000000000001E-4</v>
      </c>
      <c r="X135">
        <v>4.7600000000000002E-4</v>
      </c>
      <c r="Y135">
        <v>4.1390000000000003E-3</v>
      </c>
      <c r="Z135">
        <v>1.6620000000000001E-3</v>
      </c>
      <c r="AA135">
        <v>6.1960000000000001E-3</v>
      </c>
      <c r="AB135">
        <v>6.0790000000000002E-3</v>
      </c>
      <c r="AC135">
        <v>1.1963E-2</v>
      </c>
      <c r="AD135">
        <v>2.3710999999999999E-2</v>
      </c>
      <c r="AE135">
        <v>4.7668000000000002E-2</v>
      </c>
      <c r="AF135">
        <v>9.4298000000000007E-2</v>
      </c>
    </row>
    <row r="136" spans="4:32" x14ac:dyDescent="0.3">
      <c r="D136" s="2" t="s">
        <v>19</v>
      </c>
      <c r="E136">
        <v>3.9269999999999999E-3</v>
      </c>
      <c r="F136">
        <v>3.9769999999999996E-3</v>
      </c>
      <c r="G136">
        <v>4.1130000000000003E-3</v>
      </c>
      <c r="H136">
        <v>3.2600000000000001E-4</v>
      </c>
      <c r="I136">
        <v>5.2800000000000004E-4</v>
      </c>
      <c r="J136">
        <v>1.005E-3</v>
      </c>
      <c r="K136">
        <v>1.8320000000000001E-3</v>
      </c>
      <c r="L136">
        <v>3.9100000000000003E-3</v>
      </c>
      <c r="M136">
        <v>7.2189999999999997E-3</v>
      </c>
      <c r="N136">
        <v>1.391E-2</v>
      </c>
      <c r="O136">
        <v>4.5504000000000003E-2</v>
      </c>
      <c r="P136">
        <v>5.5875000000000001E-2</v>
      </c>
      <c r="Q136">
        <v>0.110806</v>
      </c>
      <c r="S136" s="2" t="s">
        <v>19</v>
      </c>
      <c r="T136">
        <v>1.3200000000000001E-4</v>
      </c>
      <c r="U136">
        <v>1.76E-4</v>
      </c>
      <c r="V136">
        <v>2.33E-4</v>
      </c>
      <c r="W136">
        <v>3.4299999999999999E-4</v>
      </c>
      <c r="X136">
        <v>6.2100000000000002E-4</v>
      </c>
      <c r="Y136">
        <v>4.751E-3</v>
      </c>
      <c r="Z136">
        <v>2.0430000000000001E-3</v>
      </c>
      <c r="AA136">
        <v>3.9060000000000002E-3</v>
      </c>
      <c r="AB136">
        <v>7.7219999999999997E-3</v>
      </c>
      <c r="AC136">
        <v>1.5177E-2</v>
      </c>
      <c r="AD136">
        <v>3.0273999999999999E-2</v>
      </c>
      <c r="AE136">
        <v>6.0325999999999998E-2</v>
      </c>
      <c r="AF136">
        <v>0.18890299999999999</v>
      </c>
    </row>
    <row r="137" spans="4:32" x14ac:dyDescent="0.3">
      <c r="D137" s="2" t="s">
        <v>20</v>
      </c>
      <c r="E137">
        <v>3.9350000000000001E-3</v>
      </c>
      <c r="F137">
        <v>3.9620000000000002E-3</v>
      </c>
      <c r="G137">
        <v>2.8499999999999999E-4</v>
      </c>
      <c r="H137">
        <v>3.3700000000000001E-4</v>
      </c>
      <c r="I137">
        <v>6.4199999999999999E-4</v>
      </c>
      <c r="J137">
        <v>1.181E-3</v>
      </c>
      <c r="K137">
        <v>2.176E-3</v>
      </c>
      <c r="L137">
        <v>4.4400000000000004E-3</v>
      </c>
      <c r="M137">
        <v>8.3850000000000001E-3</v>
      </c>
      <c r="N137">
        <v>3.1663999999999998E-2</v>
      </c>
      <c r="O137">
        <v>3.2883000000000003E-2</v>
      </c>
      <c r="P137">
        <v>6.5814999999999999E-2</v>
      </c>
      <c r="Q137">
        <v>0.131828</v>
      </c>
      <c r="S137" s="2" t="s">
        <v>20</v>
      </c>
      <c r="T137">
        <v>1.7000000000000001E-4</v>
      </c>
      <c r="U137">
        <v>1.8799999999999999E-4</v>
      </c>
      <c r="V137">
        <v>2.5700000000000001E-4</v>
      </c>
      <c r="W137">
        <v>4.9200000000000003E-4</v>
      </c>
      <c r="X137">
        <v>6.8400000000000004E-4</v>
      </c>
      <c r="Y137">
        <v>5.7590000000000002E-3</v>
      </c>
      <c r="Z137">
        <v>2.4250000000000001E-3</v>
      </c>
      <c r="AA137">
        <v>4.692E-3</v>
      </c>
      <c r="AB137">
        <v>9.3690000000000006E-3</v>
      </c>
      <c r="AC137">
        <v>1.8394000000000001E-2</v>
      </c>
      <c r="AD137">
        <v>3.6838999999999997E-2</v>
      </c>
      <c r="AE137">
        <v>0.10123500000000001</v>
      </c>
      <c r="AF137">
        <v>0.195352</v>
      </c>
    </row>
    <row r="138" spans="4:32" x14ac:dyDescent="0.3">
      <c r="D138" s="2" t="s">
        <v>21</v>
      </c>
      <c r="E138">
        <v>3.9039999999999999E-3</v>
      </c>
      <c r="F138">
        <v>3.9630000000000004E-3</v>
      </c>
      <c r="G138">
        <v>3.9119999999999997E-3</v>
      </c>
      <c r="H138">
        <v>3.9500000000000001E-4</v>
      </c>
      <c r="I138">
        <v>6.8999999999999997E-4</v>
      </c>
      <c r="J138">
        <v>1.333E-3</v>
      </c>
      <c r="K138">
        <v>2.5309999999999998E-3</v>
      </c>
      <c r="L138">
        <v>1.2067E-2</v>
      </c>
      <c r="M138">
        <v>9.6200000000000001E-3</v>
      </c>
      <c r="N138">
        <v>3.5353999999999997E-2</v>
      </c>
      <c r="O138">
        <v>3.8768999999999998E-2</v>
      </c>
      <c r="P138">
        <v>0.12195</v>
      </c>
      <c r="Q138">
        <v>0.15338099999999999</v>
      </c>
      <c r="S138" s="2" t="s">
        <v>21</v>
      </c>
      <c r="T138">
        <v>1.47E-4</v>
      </c>
      <c r="U138">
        <v>1.92E-4</v>
      </c>
      <c r="V138">
        <v>2.7700000000000001E-4</v>
      </c>
      <c r="W138">
        <v>4.3100000000000001E-4</v>
      </c>
      <c r="X138">
        <v>7.7200000000000001E-4</v>
      </c>
      <c r="Y138">
        <v>7.3530000000000002E-3</v>
      </c>
      <c r="Z138">
        <v>2.7590000000000002E-3</v>
      </c>
      <c r="AA138">
        <v>5.5259999999999997E-3</v>
      </c>
      <c r="AB138">
        <v>1.0866000000000001E-2</v>
      </c>
      <c r="AC138">
        <v>2.138E-2</v>
      </c>
      <c r="AD138">
        <v>4.2736000000000003E-2</v>
      </c>
      <c r="AE138">
        <v>8.5901000000000005E-2</v>
      </c>
      <c r="AF138">
        <v>0.170122</v>
      </c>
    </row>
    <row r="139" spans="4:32" x14ac:dyDescent="0.3">
      <c r="D139" s="2" t="s">
        <v>22</v>
      </c>
      <c r="E139">
        <v>3.9269999999999999E-3</v>
      </c>
      <c r="F139">
        <v>5.3429999999999997E-3</v>
      </c>
      <c r="G139">
        <v>2.8299999999999999E-4</v>
      </c>
      <c r="H139">
        <v>4.4299999999999998E-4</v>
      </c>
      <c r="I139">
        <v>7.8399999999999997E-4</v>
      </c>
      <c r="J139">
        <v>1.604E-3</v>
      </c>
      <c r="K139">
        <v>2.9290000000000002E-3</v>
      </c>
      <c r="L139">
        <v>5.8589999999999996E-3</v>
      </c>
      <c r="M139">
        <v>1.1011999999999999E-2</v>
      </c>
      <c r="N139">
        <v>2.1933999999999999E-2</v>
      </c>
      <c r="O139">
        <v>4.3810000000000002E-2</v>
      </c>
      <c r="P139">
        <v>8.8557999999999998E-2</v>
      </c>
      <c r="Q139">
        <v>0.23005800000000001</v>
      </c>
      <c r="S139" s="2" t="s">
        <v>22</v>
      </c>
      <c r="T139">
        <v>1.5300000000000001E-4</v>
      </c>
      <c r="U139">
        <v>1.9100000000000001E-4</v>
      </c>
      <c r="V139">
        <v>3.1E-4</v>
      </c>
      <c r="W139">
        <v>4.8500000000000003E-4</v>
      </c>
      <c r="X139">
        <v>9.0499999999999999E-4</v>
      </c>
      <c r="Y139">
        <v>5.62E-3</v>
      </c>
      <c r="Z139">
        <v>6.9199999999999999E-3</v>
      </c>
      <c r="AA139">
        <v>6.1580000000000003E-3</v>
      </c>
      <c r="AB139">
        <v>1.2312E-2</v>
      </c>
      <c r="AC139">
        <v>2.4323999999999998E-2</v>
      </c>
      <c r="AD139">
        <v>7.6471999999999998E-2</v>
      </c>
      <c r="AE139">
        <v>0.14649000000000001</v>
      </c>
      <c r="AF139">
        <v>0.19318399999999999</v>
      </c>
    </row>
    <row r="140" spans="4:32" x14ac:dyDescent="0.3">
      <c r="D140" s="2" t="s">
        <v>23</v>
      </c>
      <c r="E140">
        <v>5.2240000000000003E-3</v>
      </c>
      <c r="F140">
        <v>5.8599999999999998E-3</v>
      </c>
      <c r="G140">
        <v>2.99E-4</v>
      </c>
      <c r="H140">
        <v>4.8459999999999996E-3</v>
      </c>
      <c r="I140">
        <v>8.7399999999999999E-4</v>
      </c>
      <c r="J140">
        <v>1.6720000000000001E-3</v>
      </c>
      <c r="K140">
        <v>3.1700000000000001E-3</v>
      </c>
      <c r="L140">
        <v>6.5909999999999996E-3</v>
      </c>
      <c r="M140">
        <v>1.2441000000000001E-2</v>
      </c>
      <c r="N140">
        <v>2.4819999999999998E-2</v>
      </c>
      <c r="O140">
        <v>4.9279000000000003E-2</v>
      </c>
      <c r="P140">
        <v>0.15401999999999999</v>
      </c>
      <c r="Q140">
        <v>0.29755999999999999</v>
      </c>
      <c r="S140" s="2" t="s">
        <v>23</v>
      </c>
      <c r="T140">
        <v>1.63E-4</v>
      </c>
      <c r="U140">
        <v>2.0000000000000001E-4</v>
      </c>
      <c r="V140">
        <v>3.98E-3</v>
      </c>
      <c r="W140">
        <v>5.13E-4</v>
      </c>
      <c r="X140">
        <v>9.1100000000000003E-4</v>
      </c>
      <c r="Y140">
        <v>8.3990000000000002E-3</v>
      </c>
      <c r="Z140">
        <v>3.4759999999999999E-3</v>
      </c>
      <c r="AA140">
        <v>1.7423999999999999E-2</v>
      </c>
      <c r="AB140">
        <v>1.3417999999999999E-2</v>
      </c>
      <c r="AC140">
        <v>2.6735999999999999E-2</v>
      </c>
      <c r="AD140">
        <v>5.3545000000000002E-2</v>
      </c>
      <c r="AE140">
        <v>0.106319</v>
      </c>
      <c r="AF140">
        <v>0.21396799999999999</v>
      </c>
    </row>
    <row r="141" spans="4:32" x14ac:dyDescent="0.3">
      <c r="D141" s="2" t="s">
        <v>24</v>
      </c>
      <c r="E141">
        <v>4.032E-3</v>
      </c>
      <c r="F141">
        <v>3.888E-3</v>
      </c>
      <c r="G141">
        <v>3.1399999999999999E-4</v>
      </c>
      <c r="H141">
        <v>5.4299999999999997E-4</v>
      </c>
      <c r="I141">
        <v>9.3700000000000001E-4</v>
      </c>
      <c r="J141">
        <v>1.807E-3</v>
      </c>
      <c r="K141">
        <v>1.0626E-2</v>
      </c>
      <c r="L141">
        <v>7.2259999999999998E-3</v>
      </c>
      <c r="M141">
        <v>1.3625E-2</v>
      </c>
      <c r="N141">
        <v>2.7334000000000001E-2</v>
      </c>
      <c r="O141">
        <v>8.6513999999999994E-2</v>
      </c>
      <c r="P141">
        <v>0.109448</v>
      </c>
      <c r="Q141">
        <v>0.263961</v>
      </c>
      <c r="S141" s="2" t="s">
        <v>24</v>
      </c>
      <c r="T141">
        <v>1.7699999999999999E-4</v>
      </c>
      <c r="U141">
        <v>2.3000000000000001E-4</v>
      </c>
      <c r="V141">
        <v>3.3300000000000002E-4</v>
      </c>
      <c r="W141">
        <v>5.4900000000000001E-4</v>
      </c>
      <c r="X141">
        <v>9.9200000000000004E-4</v>
      </c>
      <c r="Y141">
        <v>6.1900000000000002E-3</v>
      </c>
      <c r="Z141">
        <v>3.7460000000000002E-3</v>
      </c>
      <c r="AA141">
        <v>1.7125000000000001E-2</v>
      </c>
      <c r="AB141">
        <v>2.5593000000000001E-2</v>
      </c>
      <c r="AC141">
        <v>2.8836000000000001E-2</v>
      </c>
      <c r="AD141">
        <v>5.7602E-2</v>
      </c>
      <c r="AE141">
        <v>0.115254</v>
      </c>
      <c r="AF141">
        <v>0.23033400000000001</v>
      </c>
    </row>
    <row r="142" spans="4:32" x14ac:dyDescent="0.3">
      <c r="D142" s="2" t="s">
        <v>25</v>
      </c>
      <c r="E142">
        <v>3.9849999999999998E-3</v>
      </c>
      <c r="F142">
        <v>5.4089999999999997E-3</v>
      </c>
      <c r="G142">
        <v>3.3199999999999999E-4</v>
      </c>
      <c r="H142">
        <v>5.5099999999999995E-4</v>
      </c>
      <c r="I142">
        <v>1.0039999999999999E-3</v>
      </c>
      <c r="J142">
        <v>1.9940000000000001E-3</v>
      </c>
      <c r="K142">
        <v>1.1735000000000001E-2</v>
      </c>
      <c r="L142">
        <v>7.9139999999999992E-3</v>
      </c>
      <c r="M142">
        <v>1.4832E-2</v>
      </c>
      <c r="N142">
        <v>2.9567E-2</v>
      </c>
      <c r="O142">
        <v>5.8860999999999997E-2</v>
      </c>
      <c r="P142">
        <v>0.117426</v>
      </c>
      <c r="Q142">
        <v>0.23500099999999999</v>
      </c>
      <c r="S142" s="2" t="s">
        <v>25</v>
      </c>
      <c r="T142">
        <v>1.6799999999999999E-4</v>
      </c>
      <c r="U142">
        <v>2.0599999999999999E-4</v>
      </c>
      <c r="V142">
        <v>4.4900000000000002E-4</v>
      </c>
      <c r="W142">
        <v>5.6599999999999999E-4</v>
      </c>
      <c r="X142">
        <v>1.073E-3</v>
      </c>
      <c r="Y142">
        <v>8.5800000000000008E-3</v>
      </c>
      <c r="Z142">
        <v>3.9550000000000002E-3</v>
      </c>
      <c r="AA142">
        <v>1.5509E-2</v>
      </c>
      <c r="AB142">
        <v>2.6908999999999999E-2</v>
      </c>
      <c r="AC142">
        <v>5.3399000000000002E-2</v>
      </c>
      <c r="AD142">
        <v>6.1020999999999999E-2</v>
      </c>
      <c r="AE142">
        <v>0.122643</v>
      </c>
      <c r="AF142">
        <v>0.244223</v>
      </c>
    </row>
    <row r="143" spans="4:32" x14ac:dyDescent="0.3">
      <c r="D143" s="2" t="s">
        <v>26</v>
      </c>
      <c r="E143">
        <v>4.006E-3</v>
      </c>
      <c r="F143">
        <v>3.8899999999999998E-3</v>
      </c>
      <c r="G143">
        <v>3.5E-4</v>
      </c>
      <c r="H143">
        <v>6.02E-4</v>
      </c>
      <c r="I143">
        <v>1.0870000000000001E-3</v>
      </c>
      <c r="J143">
        <v>2.0500000000000002E-3</v>
      </c>
      <c r="K143">
        <v>9.9010000000000001E-3</v>
      </c>
      <c r="L143">
        <v>1.4818E-2</v>
      </c>
      <c r="M143">
        <v>1.554E-2</v>
      </c>
      <c r="N143">
        <v>3.1229E-2</v>
      </c>
      <c r="O143">
        <v>6.2317999999999998E-2</v>
      </c>
      <c r="P143">
        <v>0.124912</v>
      </c>
      <c r="Q143">
        <v>0.24660799999999999</v>
      </c>
      <c r="S143" s="2" t="s">
        <v>26</v>
      </c>
      <c r="T143">
        <v>1.64E-4</v>
      </c>
      <c r="U143">
        <v>2.34E-4</v>
      </c>
      <c r="V143">
        <v>3.4900000000000003E-4</v>
      </c>
      <c r="W143">
        <v>3.0950000000000001E-3</v>
      </c>
      <c r="X143">
        <v>1.0820000000000001E-3</v>
      </c>
      <c r="Y143">
        <v>7.8600000000000007E-3</v>
      </c>
      <c r="Z143">
        <v>4.1330000000000004E-3</v>
      </c>
      <c r="AA143">
        <v>1.823E-2</v>
      </c>
      <c r="AB143">
        <v>2.9784999999999999E-2</v>
      </c>
      <c r="AC143">
        <v>5.1083999999999997E-2</v>
      </c>
      <c r="AD143">
        <v>0.10083499999999999</v>
      </c>
      <c r="AE143">
        <v>0.12758700000000001</v>
      </c>
      <c r="AF143">
        <v>0.37755</v>
      </c>
    </row>
    <row r="144" spans="4:32" x14ac:dyDescent="0.3">
      <c r="D144" s="2" t="s">
        <v>27</v>
      </c>
      <c r="E144">
        <v>4.4910000000000002E-3</v>
      </c>
      <c r="F144">
        <v>3.3630000000000001E-3</v>
      </c>
      <c r="G144">
        <v>3.4099999999999999E-4</v>
      </c>
      <c r="H144">
        <v>6.0300000000000002E-4</v>
      </c>
      <c r="I144">
        <v>1.0950000000000001E-3</v>
      </c>
      <c r="J144">
        <v>2.0990000000000002E-3</v>
      </c>
      <c r="K144">
        <v>1.2021E-2</v>
      </c>
      <c r="L144">
        <v>1.9536999999999999E-2</v>
      </c>
      <c r="M144">
        <v>1.6268000000000001E-2</v>
      </c>
      <c r="N144">
        <v>3.2245999999999997E-2</v>
      </c>
      <c r="O144">
        <v>6.4495999999999998E-2</v>
      </c>
      <c r="P144">
        <v>0.12819</v>
      </c>
      <c r="Q144">
        <v>0.25747700000000001</v>
      </c>
      <c r="S144" s="2" t="s">
        <v>27</v>
      </c>
      <c r="T144">
        <v>1.8200000000000001E-4</v>
      </c>
      <c r="U144">
        <v>2.1699999999999999E-4</v>
      </c>
      <c r="V144">
        <v>3.6499999999999998E-4</v>
      </c>
      <c r="W144">
        <v>6.5200000000000002E-4</v>
      </c>
      <c r="X144">
        <v>1.14E-3</v>
      </c>
      <c r="Y144">
        <v>7.796E-3</v>
      </c>
      <c r="Z144">
        <v>4.2839999999999996E-3</v>
      </c>
      <c r="AA144">
        <v>1.9758999999999999E-2</v>
      </c>
      <c r="AB144">
        <v>2.6806E-2</v>
      </c>
      <c r="AC144">
        <v>3.3121999999999999E-2</v>
      </c>
      <c r="AD144">
        <v>6.7196000000000006E-2</v>
      </c>
      <c r="AE144">
        <v>0.13279099999999999</v>
      </c>
      <c r="AF144">
        <v>0.39837899999999998</v>
      </c>
    </row>
    <row r="145" spans="4:32" x14ac:dyDescent="0.3">
      <c r="D145" s="2" t="s">
        <v>28</v>
      </c>
      <c r="E145">
        <v>3.0739999999999999E-3</v>
      </c>
      <c r="F145">
        <v>4.3150000000000003E-3</v>
      </c>
      <c r="G145">
        <v>3.6400000000000001E-4</v>
      </c>
      <c r="H145">
        <v>6.3299999999999999E-4</v>
      </c>
      <c r="I145">
        <v>1.158E-3</v>
      </c>
      <c r="J145">
        <v>2.1350000000000002E-3</v>
      </c>
      <c r="K145">
        <v>1.2727E-2</v>
      </c>
      <c r="L145">
        <v>2.0317000000000002E-2</v>
      </c>
      <c r="M145">
        <v>1.6472000000000001E-2</v>
      </c>
      <c r="N145">
        <v>3.2937000000000001E-2</v>
      </c>
      <c r="O145">
        <v>0.10245700000000001</v>
      </c>
      <c r="P145">
        <v>0.15442700000000001</v>
      </c>
      <c r="Q145">
        <v>0.26257799999999998</v>
      </c>
      <c r="S145" s="2" t="s">
        <v>28</v>
      </c>
      <c r="T145">
        <v>1.75E-4</v>
      </c>
      <c r="U145">
        <v>2.6559999999999999E-3</v>
      </c>
      <c r="V145">
        <v>3.7599999999999998E-4</v>
      </c>
      <c r="W145">
        <v>7.27E-4</v>
      </c>
      <c r="X145">
        <v>1.1900000000000001E-3</v>
      </c>
      <c r="Y145">
        <v>6.718E-3</v>
      </c>
      <c r="Z145">
        <v>4.359E-3</v>
      </c>
      <c r="AA145">
        <v>1.5172E-2</v>
      </c>
      <c r="AB145">
        <v>1.7141E-2</v>
      </c>
      <c r="AC145">
        <v>3.3690999999999999E-2</v>
      </c>
      <c r="AD145">
        <v>6.7113999999999993E-2</v>
      </c>
      <c r="AE145">
        <v>0.13502</v>
      </c>
      <c r="AF145">
        <v>0.38132100000000002</v>
      </c>
    </row>
    <row r="146" spans="4:32" x14ac:dyDescent="0.3">
      <c r="D146" s="2" t="s">
        <v>29</v>
      </c>
      <c r="E146">
        <v>4.0429999999999997E-3</v>
      </c>
      <c r="F146">
        <v>2.9359999999999998E-3</v>
      </c>
      <c r="G146">
        <v>3.59E-4</v>
      </c>
      <c r="H146">
        <v>6.0899999999999995E-4</v>
      </c>
      <c r="I146">
        <v>1.1429999999999999E-3</v>
      </c>
      <c r="J146">
        <v>2.284E-3</v>
      </c>
      <c r="K146">
        <v>1.1998999999999999E-2</v>
      </c>
      <c r="L146">
        <v>1.9869000000000001E-2</v>
      </c>
      <c r="M146">
        <v>1.6673E-2</v>
      </c>
      <c r="N146">
        <v>5.5643999999999999E-2</v>
      </c>
      <c r="O146">
        <v>6.6987000000000005E-2</v>
      </c>
      <c r="P146">
        <v>0.131768</v>
      </c>
      <c r="Q146">
        <v>0.26452500000000001</v>
      </c>
      <c r="S146" s="2" t="s">
        <v>29</v>
      </c>
      <c r="T146">
        <v>1.84E-4</v>
      </c>
      <c r="U146">
        <v>2.43E-4</v>
      </c>
      <c r="V146">
        <v>3.77E-4</v>
      </c>
      <c r="W146">
        <v>6.3100000000000005E-4</v>
      </c>
      <c r="X146">
        <v>1.248E-3</v>
      </c>
      <c r="Y146">
        <v>6.9170000000000004E-3</v>
      </c>
      <c r="Z146">
        <v>4.2989999999999999E-3</v>
      </c>
      <c r="AA146">
        <v>1.4880000000000001E-2</v>
      </c>
      <c r="AB146">
        <v>1.7063999999999999E-2</v>
      </c>
      <c r="AC146">
        <v>3.5055999999999997E-2</v>
      </c>
      <c r="AD146">
        <v>6.7650000000000002E-2</v>
      </c>
      <c r="AE146">
        <v>0.189277</v>
      </c>
      <c r="AF146">
        <v>0.27077200000000001</v>
      </c>
    </row>
    <row r="147" spans="4:32" x14ac:dyDescent="0.3">
      <c r="D147" s="2" t="s">
        <v>30</v>
      </c>
      <c r="E147">
        <v>4.0080000000000003E-3</v>
      </c>
      <c r="F147">
        <v>3.0249999999999999E-3</v>
      </c>
      <c r="G147">
        <v>3.9500000000000001E-4</v>
      </c>
      <c r="H147">
        <v>6.4499999999999996E-4</v>
      </c>
      <c r="I147">
        <v>1.163E-3</v>
      </c>
      <c r="J147">
        <v>2.2620000000000001E-3</v>
      </c>
      <c r="K147">
        <v>1.0173E-2</v>
      </c>
      <c r="L147">
        <v>2.1288000000000001E-2</v>
      </c>
      <c r="M147">
        <v>1.6555E-2</v>
      </c>
      <c r="N147">
        <v>5.2968000000000001E-2</v>
      </c>
      <c r="O147">
        <v>6.5534999999999996E-2</v>
      </c>
      <c r="P147">
        <v>0.199265</v>
      </c>
      <c r="Q147">
        <v>0.32264500000000002</v>
      </c>
      <c r="S147" s="2" t="s">
        <v>30</v>
      </c>
      <c r="T147">
        <v>3.9830000000000004E-3</v>
      </c>
      <c r="U147">
        <v>2.4800000000000001E-4</v>
      </c>
      <c r="V147">
        <v>3.7599999999999998E-4</v>
      </c>
      <c r="W147">
        <v>6.7199999999999996E-4</v>
      </c>
      <c r="X147">
        <v>1.1529999999999999E-3</v>
      </c>
      <c r="Y147">
        <v>5.5770000000000004E-3</v>
      </c>
      <c r="Z147">
        <v>4.3179999999999998E-3</v>
      </c>
      <c r="AA147">
        <v>1.6367E-2</v>
      </c>
      <c r="AB147">
        <v>1.7007999999999999E-2</v>
      </c>
      <c r="AC147">
        <v>3.3772000000000003E-2</v>
      </c>
      <c r="AD147">
        <v>7.6379000000000002E-2</v>
      </c>
      <c r="AE147">
        <v>0.13494400000000001</v>
      </c>
      <c r="AF147">
        <v>0.26893800000000001</v>
      </c>
    </row>
    <row r="148" spans="4:32" x14ac:dyDescent="0.3">
      <c r="D148" s="2" t="s">
        <v>2</v>
      </c>
      <c r="E148">
        <v>3.9719999999999998E-3</v>
      </c>
      <c r="F148">
        <v>5.4910000000000002E-3</v>
      </c>
      <c r="G148">
        <v>4.1469999999999996E-3</v>
      </c>
      <c r="H148">
        <v>4.1790000000000004E-3</v>
      </c>
      <c r="I148">
        <v>1.1019999999999999E-3</v>
      </c>
      <c r="J148">
        <v>2.1129999999999999E-3</v>
      </c>
      <c r="K148">
        <v>1.1261999999999999E-2</v>
      </c>
      <c r="L148">
        <v>1.9428999999999998E-2</v>
      </c>
      <c r="M148">
        <v>2.8487999999999999E-2</v>
      </c>
      <c r="N148">
        <v>3.2217000000000003E-2</v>
      </c>
      <c r="O148">
        <v>6.4070000000000002E-2</v>
      </c>
      <c r="P148">
        <v>0.12867899999999999</v>
      </c>
      <c r="Q148">
        <v>0.32839299999999999</v>
      </c>
      <c r="S148" s="2" t="s">
        <v>2</v>
      </c>
      <c r="T148">
        <v>1.7699999999999999E-4</v>
      </c>
      <c r="U148">
        <v>2.4499999999999999E-4</v>
      </c>
      <c r="V148">
        <v>3.5100000000000002E-4</v>
      </c>
      <c r="W148">
        <v>6.8099999999999996E-4</v>
      </c>
      <c r="X148">
        <v>1.1310000000000001E-3</v>
      </c>
      <c r="Y148">
        <v>7.0359999999999997E-3</v>
      </c>
      <c r="Z148">
        <v>4.2620000000000002E-3</v>
      </c>
      <c r="AA148">
        <v>8.2900000000000005E-3</v>
      </c>
      <c r="AB148">
        <v>1.6552000000000001E-2</v>
      </c>
      <c r="AC148">
        <v>3.3180000000000001E-2</v>
      </c>
      <c r="AD148">
        <v>0.10258100000000001</v>
      </c>
      <c r="AE148">
        <v>0.20225499999999999</v>
      </c>
      <c r="AF148">
        <v>0.26197100000000001</v>
      </c>
    </row>
    <row r="149" spans="4:32" x14ac:dyDescent="0.3">
      <c r="D149" s="2" t="s">
        <v>31</v>
      </c>
      <c r="E149">
        <v>3.9849999999999998E-3</v>
      </c>
      <c r="F149">
        <v>5.3340000000000002E-3</v>
      </c>
      <c r="G149">
        <v>3.9199999999999999E-4</v>
      </c>
      <c r="H149">
        <v>5.8900000000000001E-4</v>
      </c>
      <c r="I149">
        <v>1.155E-3</v>
      </c>
      <c r="J149">
        <v>3.424E-3</v>
      </c>
      <c r="K149">
        <v>1.1802999999999999E-2</v>
      </c>
      <c r="L149">
        <v>1.7985999999999999E-2</v>
      </c>
      <c r="M149">
        <v>3.0280000000000001E-2</v>
      </c>
      <c r="N149">
        <v>3.1314000000000002E-2</v>
      </c>
      <c r="O149">
        <v>6.2487000000000001E-2</v>
      </c>
      <c r="P149">
        <v>0.191384</v>
      </c>
      <c r="Q149">
        <v>0.31032500000000002</v>
      </c>
      <c r="S149" s="2" t="s">
        <v>31</v>
      </c>
      <c r="T149">
        <v>1.76E-4</v>
      </c>
      <c r="U149">
        <v>2.12E-4</v>
      </c>
      <c r="V149">
        <v>3.8299999999999999E-4</v>
      </c>
      <c r="W149">
        <v>6.8499999999999995E-4</v>
      </c>
      <c r="X149">
        <v>1.14E-3</v>
      </c>
      <c r="Y149">
        <v>6.4929999999999996E-3</v>
      </c>
      <c r="Z149">
        <v>9.0119999999999992E-3</v>
      </c>
      <c r="AA149">
        <v>7.9939999999999994E-3</v>
      </c>
      <c r="AB149">
        <v>1.5937E-2</v>
      </c>
      <c r="AC149">
        <v>3.1580999999999998E-2</v>
      </c>
      <c r="AD149">
        <v>6.4304E-2</v>
      </c>
      <c r="AE149">
        <v>0.12753500000000001</v>
      </c>
      <c r="AF149">
        <v>0.25212400000000001</v>
      </c>
    </row>
    <row r="150" spans="4:32" x14ac:dyDescent="0.3">
      <c r="D150" s="2" t="s">
        <v>32</v>
      </c>
      <c r="E150">
        <v>5.4599999999999996E-3</v>
      </c>
      <c r="F150">
        <v>4.6779999999999999E-3</v>
      </c>
      <c r="G150">
        <v>3.39E-4</v>
      </c>
      <c r="H150">
        <v>5.7300000000000005E-4</v>
      </c>
      <c r="I150">
        <v>1.0300000000000001E-3</v>
      </c>
      <c r="J150">
        <v>1.9220000000000001E-3</v>
      </c>
      <c r="K150">
        <v>1.1389E-2</v>
      </c>
      <c r="L150">
        <v>1.9585999999999999E-2</v>
      </c>
      <c r="M150">
        <v>2.6543000000000001E-2</v>
      </c>
      <c r="N150">
        <v>3.0129E-2</v>
      </c>
      <c r="O150">
        <v>9.1680999999999999E-2</v>
      </c>
      <c r="P150">
        <v>0.11858200000000001</v>
      </c>
      <c r="Q150">
        <v>0.23547899999999999</v>
      </c>
      <c r="S150" s="2" t="s">
        <v>32</v>
      </c>
      <c r="T150">
        <v>1.64E-4</v>
      </c>
      <c r="U150">
        <v>2.0900000000000001E-4</v>
      </c>
      <c r="V150">
        <v>5.2719999999999998E-3</v>
      </c>
      <c r="W150">
        <v>5.7499999999999999E-4</v>
      </c>
      <c r="X150">
        <v>3.9410000000000001E-3</v>
      </c>
      <c r="Y150">
        <v>2.0370000000000002E-3</v>
      </c>
      <c r="Z150">
        <v>3.8449999999999999E-3</v>
      </c>
      <c r="AA150">
        <v>7.5620000000000001E-3</v>
      </c>
      <c r="AB150">
        <v>1.5148999999999999E-2</v>
      </c>
      <c r="AC150">
        <v>2.9884000000000001E-2</v>
      </c>
      <c r="AD150">
        <v>5.9386000000000001E-2</v>
      </c>
      <c r="AE150">
        <v>0.11959500000000001</v>
      </c>
      <c r="AF150">
        <v>0.23910000000000001</v>
      </c>
    </row>
    <row r="151" spans="4:32" x14ac:dyDescent="0.3">
      <c r="D151" s="2" t="s">
        <v>33</v>
      </c>
      <c r="E151">
        <v>4.019E-3</v>
      </c>
      <c r="F151">
        <v>3.8869999999999998E-3</v>
      </c>
      <c r="G151">
        <v>3.1799999999999998E-4</v>
      </c>
      <c r="H151">
        <v>6.2699999999999995E-4</v>
      </c>
      <c r="I151">
        <v>9.810000000000001E-4</v>
      </c>
      <c r="J151">
        <v>1.9109999999999999E-3</v>
      </c>
      <c r="K151">
        <v>1.0710000000000001E-2</v>
      </c>
      <c r="L151">
        <v>1.7467E-2</v>
      </c>
      <c r="M151">
        <v>2.6171E-2</v>
      </c>
      <c r="N151">
        <v>2.8101999999999999E-2</v>
      </c>
      <c r="O151">
        <v>5.5388E-2</v>
      </c>
      <c r="P151">
        <v>0.110778</v>
      </c>
      <c r="Q151">
        <v>0.221417</v>
      </c>
      <c r="S151" s="2" t="s">
        <v>33</v>
      </c>
      <c r="T151">
        <v>1.8100000000000001E-4</v>
      </c>
      <c r="U151">
        <v>2.1000000000000001E-4</v>
      </c>
      <c r="V151">
        <v>3.1599999999999998E-4</v>
      </c>
      <c r="W151">
        <v>3.0279999999999999E-3</v>
      </c>
      <c r="X151">
        <v>9.8700000000000003E-4</v>
      </c>
      <c r="Y151">
        <v>1.815E-3</v>
      </c>
      <c r="Z151">
        <v>3.6059999999999998E-3</v>
      </c>
      <c r="AA151">
        <v>7.0910000000000001E-3</v>
      </c>
      <c r="AB151">
        <v>1.3946E-2</v>
      </c>
      <c r="AC151">
        <v>4.4857000000000001E-2</v>
      </c>
      <c r="AD151">
        <v>5.5468000000000003E-2</v>
      </c>
      <c r="AE151">
        <v>0.11039400000000001</v>
      </c>
      <c r="AF151">
        <v>0.22162899999999999</v>
      </c>
    </row>
    <row r="152" spans="4:32" x14ac:dyDescent="0.3">
      <c r="D152" s="2" t="s">
        <v>34</v>
      </c>
      <c r="E152">
        <v>5.1809999999999998E-3</v>
      </c>
      <c r="F152">
        <v>4.0670000000000003E-3</v>
      </c>
      <c r="G152">
        <v>3.0699999999999998E-4</v>
      </c>
      <c r="H152">
        <v>5.0799999999999999E-4</v>
      </c>
      <c r="I152">
        <v>9.0600000000000001E-4</v>
      </c>
      <c r="J152">
        <v>1.7110000000000001E-3</v>
      </c>
      <c r="K152">
        <v>1.1148E-2</v>
      </c>
      <c r="L152">
        <v>6.4549999999999998E-3</v>
      </c>
      <c r="M152">
        <v>1.2988E-2</v>
      </c>
      <c r="N152">
        <v>2.5367000000000001E-2</v>
      </c>
      <c r="O152">
        <v>5.1179000000000002E-2</v>
      </c>
      <c r="P152">
        <v>0.100525</v>
      </c>
      <c r="Q152">
        <v>0.24274699999999999</v>
      </c>
      <c r="S152" s="2" t="s">
        <v>34</v>
      </c>
      <c r="T152">
        <v>1.6000000000000001E-4</v>
      </c>
      <c r="U152">
        <v>2.1100000000000001E-4</v>
      </c>
      <c r="V152">
        <v>3.9800000000000002E-4</v>
      </c>
      <c r="W152">
        <v>4.9399999999999997E-4</v>
      </c>
      <c r="X152">
        <v>4.6150000000000002E-3</v>
      </c>
      <c r="Y152">
        <v>1.681E-3</v>
      </c>
      <c r="Z152">
        <v>3.3440000000000002E-3</v>
      </c>
      <c r="AA152">
        <v>6.5170000000000002E-3</v>
      </c>
      <c r="AB152">
        <v>1.2829E-2</v>
      </c>
      <c r="AC152">
        <v>4.2502999999999999E-2</v>
      </c>
      <c r="AD152">
        <v>7.9075999999999994E-2</v>
      </c>
      <c r="AE152">
        <v>0.100563</v>
      </c>
      <c r="AF152">
        <v>0.30824699999999999</v>
      </c>
    </row>
    <row r="153" spans="4:32" x14ac:dyDescent="0.3">
      <c r="D153" s="2" t="s">
        <v>35</v>
      </c>
      <c r="E153">
        <v>3.9830000000000004E-3</v>
      </c>
      <c r="F153">
        <v>2.8349999999999998E-3</v>
      </c>
      <c r="G153">
        <v>2.7399999999999999E-4</v>
      </c>
      <c r="H153">
        <v>4.5300000000000001E-4</v>
      </c>
      <c r="I153">
        <v>7.8799999999999996E-4</v>
      </c>
      <c r="J153">
        <v>4.7149999999999996E-3</v>
      </c>
      <c r="K153">
        <v>7.3070000000000001E-3</v>
      </c>
      <c r="L153">
        <v>5.7999999999999996E-3</v>
      </c>
      <c r="M153">
        <v>1.1372999999999999E-2</v>
      </c>
      <c r="N153">
        <v>2.2866000000000001E-2</v>
      </c>
      <c r="O153">
        <v>4.4885000000000001E-2</v>
      </c>
      <c r="P153">
        <v>9.0440000000000006E-2</v>
      </c>
      <c r="Q153">
        <v>0.180426</v>
      </c>
      <c r="S153" s="2" t="s">
        <v>35</v>
      </c>
      <c r="T153">
        <v>1.6000000000000001E-4</v>
      </c>
      <c r="U153">
        <v>1.9799999999999999E-4</v>
      </c>
      <c r="V153">
        <v>2.7999999999999998E-4</v>
      </c>
      <c r="W153">
        <v>4.6000000000000001E-4</v>
      </c>
      <c r="X153">
        <v>4.5570000000000003E-3</v>
      </c>
      <c r="Y153">
        <v>1.49E-3</v>
      </c>
      <c r="Z153">
        <v>2.9589999999999998E-3</v>
      </c>
      <c r="AA153">
        <v>5.8259999999999996E-3</v>
      </c>
      <c r="AB153">
        <v>1.1383000000000001E-2</v>
      </c>
      <c r="AC153">
        <v>2.2710999999999999E-2</v>
      </c>
      <c r="AD153">
        <v>4.5123999999999997E-2</v>
      </c>
      <c r="AE153">
        <v>0.13298399999999999</v>
      </c>
      <c r="AF153">
        <v>0.27401599999999998</v>
      </c>
    </row>
    <row r="154" spans="4:32" x14ac:dyDescent="0.3">
      <c r="D154" s="2" t="s">
        <v>36</v>
      </c>
      <c r="E154">
        <v>3.9020000000000001E-3</v>
      </c>
      <c r="F154">
        <v>4.0080000000000003E-3</v>
      </c>
      <c r="G154">
        <v>2.5099999999999998E-4</v>
      </c>
      <c r="H154">
        <v>4.06E-4</v>
      </c>
      <c r="I154">
        <v>7.2199999999999999E-4</v>
      </c>
      <c r="J154">
        <v>1.33E-3</v>
      </c>
      <c r="K154">
        <v>2.82E-3</v>
      </c>
      <c r="L154">
        <v>1.3613E-2</v>
      </c>
      <c r="M154">
        <v>9.9699999999999997E-3</v>
      </c>
      <c r="N154">
        <v>2.0062E-2</v>
      </c>
      <c r="O154">
        <v>6.3163999999999998E-2</v>
      </c>
      <c r="P154">
        <v>0.12167600000000001</v>
      </c>
      <c r="Q154">
        <v>0.157669</v>
      </c>
      <c r="S154" s="2" t="s">
        <v>36</v>
      </c>
      <c r="T154">
        <v>2.2800000000000001E-4</v>
      </c>
      <c r="U154">
        <v>1.66E-4</v>
      </c>
      <c r="V154">
        <v>2.4800000000000001E-4</v>
      </c>
      <c r="W154">
        <v>4.06E-4</v>
      </c>
      <c r="X154">
        <v>4.7840000000000001E-3</v>
      </c>
      <c r="Y154">
        <v>1.459E-3</v>
      </c>
      <c r="Z154">
        <v>2.5950000000000001E-3</v>
      </c>
      <c r="AA154">
        <v>5.195E-3</v>
      </c>
      <c r="AB154">
        <v>1.0088E-2</v>
      </c>
      <c r="AC154">
        <v>2.0050999999999999E-2</v>
      </c>
      <c r="AD154">
        <v>3.9899999999999998E-2</v>
      </c>
      <c r="AE154">
        <v>7.9802999999999999E-2</v>
      </c>
      <c r="AF154">
        <v>0.15881700000000001</v>
      </c>
    </row>
    <row r="155" spans="4:32" x14ac:dyDescent="0.3">
      <c r="D155" s="2" t="s">
        <v>37</v>
      </c>
      <c r="E155">
        <v>3.9480000000000001E-3</v>
      </c>
      <c r="F155">
        <v>3.9750000000000002E-3</v>
      </c>
      <c r="G155">
        <v>2.72E-4</v>
      </c>
      <c r="H155">
        <v>3.6099999999999999E-4</v>
      </c>
      <c r="I155">
        <v>6.4300000000000002E-4</v>
      </c>
      <c r="J155">
        <v>1.145E-3</v>
      </c>
      <c r="K155">
        <v>2.2769999999999999E-3</v>
      </c>
      <c r="L155">
        <v>8.7530000000000004E-3</v>
      </c>
      <c r="M155">
        <v>8.5660000000000007E-3</v>
      </c>
      <c r="N155">
        <v>3.0904000000000001E-2</v>
      </c>
      <c r="O155">
        <v>3.3780999999999999E-2</v>
      </c>
      <c r="P155">
        <v>6.7625000000000005E-2</v>
      </c>
      <c r="Q155">
        <v>0.20543900000000001</v>
      </c>
      <c r="S155" s="2" t="s">
        <v>37</v>
      </c>
      <c r="T155">
        <v>1.3200000000000001E-4</v>
      </c>
      <c r="U155">
        <v>1.9699999999999999E-4</v>
      </c>
      <c r="V155">
        <v>2.7300000000000002E-4</v>
      </c>
      <c r="W155">
        <v>3.9199999999999999E-4</v>
      </c>
      <c r="X155">
        <v>7.0930000000000003E-3</v>
      </c>
      <c r="Y155">
        <v>1.178E-3</v>
      </c>
      <c r="Z155">
        <v>2.3509999999999998E-3</v>
      </c>
      <c r="AA155">
        <v>4.3940000000000003E-3</v>
      </c>
      <c r="AB155">
        <v>8.8540000000000008E-3</v>
      </c>
      <c r="AC155">
        <v>1.7337999999999999E-2</v>
      </c>
      <c r="AD155">
        <v>3.4519000000000001E-2</v>
      </c>
      <c r="AE155">
        <v>0.110082</v>
      </c>
      <c r="AF155">
        <v>0.139264</v>
      </c>
    </row>
    <row r="156" spans="4:32" x14ac:dyDescent="0.3">
      <c r="D156" s="2" t="s">
        <v>38</v>
      </c>
      <c r="E156">
        <v>1.08E-3</v>
      </c>
      <c r="F156">
        <v>5.2649999999999997E-3</v>
      </c>
      <c r="G156">
        <v>1.94E-4</v>
      </c>
      <c r="H156">
        <v>4.3550000000000004E-3</v>
      </c>
      <c r="I156">
        <v>5.3499999999999999E-4</v>
      </c>
      <c r="J156">
        <v>1.024E-3</v>
      </c>
      <c r="K156">
        <v>1.951E-3</v>
      </c>
      <c r="L156">
        <v>1.0854000000000001E-2</v>
      </c>
      <c r="M156">
        <v>7.1440000000000002E-3</v>
      </c>
      <c r="N156">
        <v>2.7171000000000001E-2</v>
      </c>
      <c r="O156">
        <v>2.8139000000000001E-2</v>
      </c>
      <c r="P156">
        <v>8.3335000000000006E-2</v>
      </c>
      <c r="Q156">
        <v>0.17050999999999999</v>
      </c>
      <c r="S156" s="2" t="s">
        <v>38</v>
      </c>
      <c r="T156">
        <v>1.26E-4</v>
      </c>
      <c r="U156">
        <v>3.8600000000000001E-3</v>
      </c>
      <c r="V156">
        <v>2.1100000000000001E-4</v>
      </c>
      <c r="W156">
        <v>3.7500000000000001E-4</v>
      </c>
      <c r="X156">
        <v>5.5269999999999998E-3</v>
      </c>
      <c r="Y156">
        <v>1.0269999999999999E-3</v>
      </c>
      <c r="Z156">
        <v>1.9750000000000002E-3</v>
      </c>
      <c r="AA156">
        <v>3.8019999999999998E-3</v>
      </c>
      <c r="AB156">
        <v>7.5269999999999998E-3</v>
      </c>
      <c r="AC156">
        <v>1.4834E-2</v>
      </c>
      <c r="AD156">
        <v>2.9517000000000002E-2</v>
      </c>
      <c r="AE156">
        <v>5.9470000000000002E-2</v>
      </c>
      <c r="AF156">
        <v>0.117616</v>
      </c>
    </row>
    <row r="157" spans="4:32" x14ac:dyDescent="0.3">
      <c r="D157" s="2" t="s">
        <v>39</v>
      </c>
      <c r="E157">
        <v>4.4939999999999997E-3</v>
      </c>
      <c r="F157">
        <v>3.6960000000000001E-3</v>
      </c>
      <c r="G157">
        <v>1.73E-4</v>
      </c>
      <c r="H157">
        <v>3.8000000000000002E-4</v>
      </c>
      <c r="I157">
        <v>5.62E-4</v>
      </c>
      <c r="J157">
        <v>8.4599999999999996E-4</v>
      </c>
      <c r="K157">
        <v>1.609E-3</v>
      </c>
      <c r="L157">
        <v>8.4969999999999993E-3</v>
      </c>
      <c r="M157">
        <v>5.9420000000000002E-3</v>
      </c>
      <c r="N157">
        <v>1.2977000000000001E-2</v>
      </c>
      <c r="O157">
        <v>2.3965E-2</v>
      </c>
      <c r="P157">
        <v>4.5807E-2</v>
      </c>
      <c r="Q157">
        <v>9.0989E-2</v>
      </c>
      <c r="S157" s="2" t="s">
        <v>39</v>
      </c>
      <c r="T157">
        <v>1.25E-4</v>
      </c>
      <c r="U157">
        <v>1.4999999999999999E-4</v>
      </c>
      <c r="V157">
        <v>1.92E-4</v>
      </c>
      <c r="W157">
        <v>2.8699999999999998E-4</v>
      </c>
      <c r="X157">
        <v>3.1259999999999999E-3</v>
      </c>
      <c r="Y157">
        <v>8.5400000000000005E-4</v>
      </c>
      <c r="Z157">
        <v>1.627E-3</v>
      </c>
      <c r="AA157">
        <v>3.1540000000000001E-3</v>
      </c>
      <c r="AB157">
        <v>6.2310000000000004E-3</v>
      </c>
      <c r="AC157">
        <v>1.2369E-2</v>
      </c>
      <c r="AD157">
        <v>4.4387999999999997E-2</v>
      </c>
      <c r="AE157">
        <v>4.8953000000000003E-2</v>
      </c>
      <c r="AF157">
        <v>9.7822000000000006E-2</v>
      </c>
    </row>
    <row r="158" spans="4:32" x14ac:dyDescent="0.3">
      <c r="D158" s="2" t="s">
        <v>40</v>
      </c>
      <c r="E158">
        <v>4.9490000000000003E-3</v>
      </c>
      <c r="F158">
        <v>5.2329999999999998E-3</v>
      </c>
      <c r="G158">
        <v>4.0509999999999999E-3</v>
      </c>
      <c r="H158">
        <v>2.2599999999999999E-4</v>
      </c>
      <c r="I158">
        <v>3.8400000000000001E-4</v>
      </c>
      <c r="J158">
        <v>6.4300000000000002E-4</v>
      </c>
      <c r="K158">
        <v>1.297E-3</v>
      </c>
      <c r="L158">
        <v>6.4710000000000002E-3</v>
      </c>
      <c r="M158">
        <v>4.5120000000000004E-3</v>
      </c>
      <c r="N158">
        <v>8.9269999999999992E-3</v>
      </c>
      <c r="O158">
        <v>1.8259000000000001E-2</v>
      </c>
      <c r="P158">
        <v>3.5486999999999998E-2</v>
      </c>
      <c r="Q158">
        <v>7.0815000000000003E-2</v>
      </c>
      <c r="S158" s="2" t="s">
        <v>40</v>
      </c>
      <c r="T158">
        <v>1.36E-4</v>
      </c>
      <c r="U158">
        <v>1.36E-4</v>
      </c>
      <c r="V158">
        <v>1.8000000000000001E-4</v>
      </c>
      <c r="W158">
        <v>2.5000000000000001E-4</v>
      </c>
      <c r="X158">
        <v>4.9109999999999996E-3</v>
      </c>
      <c r="Y158">
        <v>7.3099999999999999E-4</v>
      </c>
      <c r="Z158">
        <v>3.7599999999999999E-3</v>
      </c>
      <c r="AA158">
        <v>2.5500000000000002E-3</v>
      </c>
      <c r="AB158">
        <v>9.3270000000000002E-3</v>
      </c>
      <c r="AC158">
        <v>9.8829999999999994E-3</v>
      </c>
      <c r="AD158">
        <v>1.9834000000000001E-2</v>
      </c>
      <c r="AE158">
        <v>3.9072000000000003E-2</v>
      </c>
      <c r="AF158">
        <v>8.3213999999999996E-2</v>
      </c>
    </row>
    <row r="159" spans="4:32" x14ac:dyDescent="0.3">
      <c r="D159" s="2" t="s">
        <v>41</v>
      </c>
      <c r="E159">
        <v>3.8660000000000001E-3</v>
      </c>
      <c r="F159">
        <v>4.0509999999999999E-3</v>
      </c>
      <c r="G159">
        <v>2.22E-4</v>
      </c>
      <c r="H159">
        <v>1.9599999999999999E-4</v>
      </c>
      <c r="I159">
        <v>2.92E-4</v>
      </c>
      <c r="J159">
        <v>5.1000000000000004E-4</v>
      </c>
      <c r="K159">
        <v>9.3700000000000001E-4</v>
      </c>
      <c r="L159">
        <v>7.0959999999999999E-3</v>
      </c>
      <c r="M159">
        <v>3.4039999999999999E-3</v>
      </c>
      <c r="N159">
        <v>6.6090000000000003E-3</v>
      </c>
      <c r="O159">
        <v>2.4024E-2</v>
      </c>
      <c r="P159">
        <v>2.5954000000000001E-2</v>
      </c>
      <c r="Q159">
        <v>5.1480999999999999E-2</v>
      </c>
      <c r="S159" s="2" t="s">
        <v>41</v>
      </c>
      <c r="T159">
        <v>3.9490000000000003E-3</v>
      </c>
      <c r="U159">
        <v>1.22E-4</v>
      </c>
      <c r="V159">
        <v>1.7200000000000001E-4</v>
      </c>
      <c r="W159">
        <v>2.9150000000000001E-3</v>
      </c>
      <c r="X159">
        <v>4.1099999999999999E-3</v>
      </c>
      <c r="Y159">
        <v>5.5400000000000002E-4</v>
      </c>
      <c r="Z159">
        <v>1.0759999999999999E-3</v>
      </c>
      <c r="AA159">
        <v>2.0270000000000002E-3</v>
      </c>
      <c r="AB159">
        <v>1.1138E-2</v>
      </c>
      <c r="AC159">
        <v>7.6449999999999999E-3</v>
      </c>
      <c r="AD159">
        <v>1.5081000000000001E-2</v>
      </c>
      <c r="AE159">
        <v>2.9918E-2</v>
      </c>
      <c r="AF159">
        <v>9.2427999999999996E-2</v>
      </c>
    </row>
    <row r="160" spans="4:32" x14ac:dyDescent="0.3">
      <c r="D160" s="2" t="s">
        <v>1</v>
      </c>
      <c r="E160" s="1">
        <f>AVERAGE(E134:E159)</f>
        <v>4.0919999999999993E-3</v>
      </c>
      <c r="F160" s="1">
        <f t="shared" ref="F160" si="74">AVERAGE(F134:F159)</f>
        <v>4.2442692307692311E-3</v>
      </c>
      <c r="G160" s="1">
        <f t="shared" ref="G160" si="75">AVERAGE(G134:G159)</f>
        <v>1.1322307692307691E-3</v>
      </c>
      <c r="H160" s="1">
        <f t="shared" ref="H160" si="76">AVERAGE(H134:H159)</f>
        <v>9.1876923076923071E-4</v>
      </c>
      <c r="I160" s="1">
        <f t="shared" ref="I160" si="77">AVERAGE(I134:I159)</f>
        <v>8.0880769230769244E-4</v>
      </c>
      <c r="J160" s="1">
        <f t="shared" ref="J160" si="78">AVERAGE(J134:J159)</f>
        <v>1.8588846153846153E-3</v>
      </c>
      <c r="K160" s="1">
        <f t="shared" ref="K160" si="79">AVERAGE(K134:K159)</f>
        <v>6.6604230769230759E-3</v>
      </c>
      <c r="L160" s="1">
        <f t="shared" ref="L160" si="80">AVERAGE(L134:L159)</f>
        <v>1.1200153846153844E-2</v>
      </c>
      <c r="M160" s="1">
        <f t="shared" ref="M160" si="81">AVERAGE(M134:M159)</f>
        <v>1.3473384615384618E-2</v>
      </c>
      <c r="N160" s="1">
        <f t="shared" ref="N160" si="82">AVERAGE(N134:N159)</f>
        <v>2.6386653846153848E-2</v>
      </c>
      <c r="O160" s="1">
        <f t="shared" ref="O160" si="83">AVERAGE(O134:O159)</f>
        <v>5.0687076923076932E-2</v>
      </c>
      <c r="P160" s="1">
        <f t="shared" ref="P160" si="84">AVERAGE(P134:P159)</f>
        <v>0.10193234615384615</v>
      </c>
      <c r="Q160" s="1">
        <f t="shared" ref="Q160" si="85">AVERAGE(Q134:Q159)</f>
        <v>0.20144334615384615</v>
      </c>
      <c r="S160" s="2" t="s">
        <v>1</v>
      </c>
      <c r="T160" s="1">
        <f>AVERAGE(T134:T159)</f>
        <v>6.1150000000000017E-4</v>
      </c>
      <c r="U160" s="1">
        <f t="shared" ref="U160" si="86">AVERAGE(U134:U159)</f>
        <v>4.3050000000000022E-4</v>
      </c>
      <c r="V160" s="1">
        <f t="shared" ref="V160" si="87">AVERAGE(V134:V159)</f>
        <v>6.275384615384616E-4</v>
      </c>
      <c r="W160" s="1">
        <f t="shared" ref="W160" si="88">AVERAGE(W134:W159)</f>
        <v>9.7365384615384621E-4</v>
      </c>
      <c r="X160" s="1">
        <f t="shared" ref="X160" si="89">AVERAGE(X134:X159)</f>
        <v>2.2514230769230766E-3</v>
      </c>
      <c r="Y160" s="1">
        <f t="shared" ref="Y160" si="90">AVERAGE(Y134:Y159)</f>
        <v>4.4585000000000007E-3</v>
      </c>
      <c r="Z160" s="1">
        <f t="shared" ref="Z160" si="91">AVERAGE(Z134:Z159)</f>
        <v>3.4603846153846156E-3</v>
      </c>
      <c r="AA160" s="1">
        <f t="shared" ref="AA160" si="92">AVERAGE(AA134:AA159)</f>
        <v>8.7548076923076919E-3</v>
      </c>
      <c r="AB160" s="1">
        <f t="shared" ref="AB160" si="93">AVERAGE(AB134:AB159)</f>
        <v>1.3977115384615381E-2</v>
      </c>
      <c r="AC160" s="1">
        <f t="shared" ref="AC160" si="94">AVERAGE(AC134:AC159)</f>
        <v>2.6702500000000001E-2</v>
      </c>
      <c r="AD160" s="1">
        <f t="shared" ref="AD160" si="95">AVERAGE(AD134:AD159)</f>
        <v>5.3072846153846151E-2</v>
      </c>
      <c r="AE160" s="1">
        <f t="shared" ref="AE160" si="96">AVERAGE(AE134:AE159)</f>
        <v>0.10386019230769229</v>
      </c>
      <c r="AF160" s="1">
        <f t="shared" ref="AF160" si="97">AVERAGE(AF134:AF159)</f>
        <v>0.21315976923076915</v>
      </c>
    </row>
    <row r="162" spans="4:32" ht="18" x14ac:dyDescent="0.35">
      <c r="D162" s="8" t="s">
        <v>94</v>
      </c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10"/>
    </row>
    <row r="163" spans="4:32" ht="18" x14ac:dyDescent="0.35">
      <c r="D163" s="5" t="s">
        <v>91</v>
      </c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7"/>
      <c r="S163" s="5" t="s">
        <v>92</v>
      </c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7"/>
    </row>
    <row r="164" spans="4:32" x14ac:dyDescent="0.3">
      <c r="D164" s="2" t="s">
        <v>16</v>
      </c>
      <c r="E164" s="2" t="s">
        <v>12</v>
      </c>
      <c r="F164" s="2" t="s">
        <v>13</v>
      </c>
      <c r="G164" s="2" t="s">
        <v>14</v>
      </c>
      <c r="H164" s="2" t="s">
        <v>15</v>
      </c>
      <c r="I164" s="2" t="s">
        <v>4</v>
      </c>
      <c r="J164" s="2" t="s">
        <v>5</v>
      </c>
      <c r="K164" s="2" t="s">
        <v>6</v>
      </c>
      <c r="L164" s="2" t="s">
        <v>7</v>
      </c>
      <c r="M164" s="2" t="s">
        <v>8</v>
      </c>
      <c r="N164" s="2" t="s">
        <v>9</v>
      </c>
      <c r="O164" s="2" t="s">
        <v>10</v>
      </c>
      <c r="P164" s="2" t="s">
        <v>11</v>
      </c>
      <c r="Q164" s="2" t="s">
        <v>93</v>
      </c>
      <c r="S164" s="2" t="s">
        <v>16</v>
      </c>
      <c r="T164" s="2" t="s">
        <v>12</v>
      </c>
      <c r="U164" s="2" t="s">
        <v>13</v>
      </c>
      <c r="V164" s="2" t="s">
        <v>14</v>
      </c>
      <c r="W164" s="2" t="s">
        <v>15</v>
      </c>
      <c r="X164" s="2" t="s">
        <v>4</v>
      </c>
      <c r="Y164" s="2" t="s">
        <v>5</v>
      </c>
      <c r="Z164" s="2" t="s">
        <v>6</v>
      </c>
      <c r="AA164" s="2" t="s">
        <v>7</v>
      </c>
      <c r="AB164" s="2" t="s">
        <v>8</v>
      </c>
      <c r="AC164" s="2" t="s">
        <v>9</v>
      </c>
      <c r="AD164" s="2" t="s">
        <v>10</v>
      </c>
      <c r="AE164" s="2" t="s">
        <v>11</v>
      </c>
      <c r="AF164" s="2" t="s">
        <v>93</v>
      </c>
    </row>
    <row r="165" spans="4:32" x14ac:dyDescent="0.3">
      <c r="D165" s="2" t="s">
        <v>17</v>
      </c>
      <c r="E165">
        <v>2.699E-3</v>
      </c>
      <c r="F165">
        <v>1.3799999999999999E-4</v>
      </c>
      <c r="G165">
        <v>2.0100000000000001E-4</v>
      </c>
      <c r="H165">
        <v>2.2599999999999999E-4</v>
      </c>
      <c r="I165">
        <v>3.8200000000000002E-4</v>
      </c>
      <c r="J165">
        <v>4.9370000000000004E-3</v>
      </c>
      <c r="K165">
        <v>1.132E-3</v>
      </c>
      <c r="L165">
        <v>2.2079999999999999E-3</v>
      </c>
      <c r="M165">
        <v>4.3940000000000003E-3</v>
      </c>
      <c r="N165">
        <v>1.6802000000000001E-2</v>
      </c>
      <c r="O165">
        <v>2.9909999999999999E-2</v>
      </c>
      <c r="P165">
        <v>3.3524999999999999E-2</v>
      </c>
      <c r="Q165">
        <v>6.6713999999999996E-2</v>
      </c>
      <c r="S165" s="2" t="s">
        <v>17</v>
      </c>
      <c r="T165">
        <v>4.1380000000000002E-3</v>
      </c>
      <c r="U165">
        <v>3.9300000000000003E-3</v>
      </c>
      <c r="V165">
        <v>1.8100000000000001E-4</v>
      </c>
      <c r="W165">
        <v>2.5099999999999998E-4</v>
      </c>
      <c r="X165">
        <v>3.6999999999999999E-4</v>
      </c>
      <c r="Y165">
        <v>7.1100000000000004E-4</v>
      </c>
      <c r="Z165">
        <v>1.2049999999999999E-3</v>
      </c>
      <c r="AA165">
        <v>2.2989999999999998E-3</v>
      </c>
      <c r="AB165">
        <v>4.3790000000000001E-3</v>
      </c>
      <c r="AC165">
        <v>8.6890000000000005E-3</v>
      </c>
      <c r="AD165">
        <v>1.7245E-2</v>
      </c>
      <c r="AE165">
        <v>3.4291000000000002E-2</v>
      </c>
      <c r="AF165">
        <v>0.10148</v>
      </c>
    </row>
    <row r="166" spans="4:32" x14ac:dyDescent="0.3">
      <c r="D166" s="2" t="s">
        <v>18</v>
      </c>
      <c r="E166">
        <v>2.712E-3</v>
      </c>
      <c r="F166">
        <v>1.35E-4</v>
      </c>
      <c r="G166">
        <v>2.22E-4</v>
      </c>
      <c r="H166">
        <v>4.1929999999999997E-3</v>
      </c>
      <c r="I166">
        <v>5.2300000000000003E-4</v>
      </c>
      <c r="J166">
        <v>5.2189999999999997E-3</v>
      </c>
      <c r="K166">
        <v>1.518E-3</v>
      </c>
      <c r="L166">
        <v>2.9150000000000001E-3</v>
      </c>
      <c r="M166">
        <v>5.8539999999999998E-3</v>
      </c>
      <c r="N166">
        <v>1.1243E-2</v>
      </c>
      <c r="O166">
        <v>2.2603000000000002E-2</v>
      </c>
      <c r="P166">
        <v>4.5027999999999999E-2</v>
      </c>
      <c r="Q166">
        <v>8.9593000000000006E-2</v>
      </c>
      <c r="S166" s="2" t="s">
        <v>18</v>
      </c>
      <c r="T166">
        <v>3.9969999999999997E-3</v>
      </c>
      <c r="U166">
        <v>4.5700000000000003E-3</v>
      </c>
      <c r="V166">
        <v>2.0699999999999999E-4</v>
      </c>
      <c r="W166">
        <v>3.01E-4</v>
      </c>
      <c r="X166">
        <v>4.5399999999999998E-4</v>
      </c>
      <c r="Y166">
        <v>9.1299999999999997E-4</v>
      </c>
      <c r="Z166">
        <v>1.624E-3</v>
      </c>
      <c r="AA166">
        <v>3.0769999999999999E-3</v>
      </c>
      <c r="AB166">
        <v>6.1029999999999999E-3</v>
      </c>
      <c r="AC166">
        <v>1.1939E-2</v>
      </c>
      <c r="AD166">
        <v>2.4468E-2</v>
      </c>
      <c r="AE166">
        <v>5.6904999999999997E-2</v>
      </c>
      <c r="AF166">
        <v>9.4473000000000001E-2</v>
      </c>
    </row>
    <row r="167" spans="4:32" x14ac:dyDescent="0.3">
      <c r="D167" s="2" t="s">
        <v>19</v>
      </c>
      <c r="E167">
        <v>1.2999999999999999E-4</v>
      </c>
      <c r="F167">
        <v>1.56E-4</v>
      </c>
      <c r="G167">
        <v>1.94E-4</v>
      </c>
      <c r="H167">
        <v>3.3399999999999999E-4</v>
      </c>
      <c r="I167">
        <v>5.3499999999999999E-4</v>
      </c>
      <c r="J167">
        <v>4.3899999999999998E-3</v>
      </c>
      <c r="K167">
        <v>1.8389999999999999E-3</v>
      </c>
      <c r="L167">
        <v>3.5639999999999999E-3</v>
      </c>
      <c r="M167">
        <v>7.1009999999999997E-3</v>
      </c>
      <c r="N167">
        <v>1.3971000000000001E-2</v>
      </c>
      <c r="O167">
        <v>2.7713999999999999E-2</v>
      </c>
      <c r="P167">
        <v>5.5319E-2</v>
      </c>
      <c r="Q167">
        <v>0.16902500000000001</v>
      </c>
      <c r="S167" s="2" t="s">
        <v>19</v>
      </c>
      <c r="T167">
        <v>3.9820000000000003E-3</v>
      </c>
      <c r="U167">
        <v>3.6259999999999999E-3</v>
      </c>
      <c r="V167">
        <v>5.2389999999999997E-3</v>
      </c>
      <c r="W167">
        <v>3.3799999999999998E-4</v>
      </c>
      <c r="X167">
        <v>1.5410000000000001E-3</v>
      </c>
      <c r="Y167">
        <v>1.0660000000000001E-3</v>
      </c>
      <c r="Z167">
        <v>2.0219999999999999E-3</v>
      </c>
      <c r="AA167">
        <v>4.3559999999999996E-3</v>
      </c>
      <c r="AB167">
        <v>7.6319999999999999E-3</v>
      </c>
      <c r="AC167">
        <v>2.5295000000000002E-2</v>
      </c>
      <c r="AD167">
        <v>5.1950000000000003E-2</v>
      </c>
      <c r="AE167">
        <v>6.0772E-2</v>
      </c>
      <c r="AF167">
        <v>0.12113500000000001</v>
      </c>
    </row>
    <row r="168" spans="4:32" x14ac:dyDescent="0.3">
      <c r="D168" s="2" t="s">
        <v>20</v>
      </c>
      <c r="E168">
        <v>2.3699999999999999E-4</v>
      </c>
      <c r="F168">
        <v>2.2000000000000001E-4</v>
      </c>
      <c r="G168">
        <v>2.4000000000000001E-4</v>
      </c>
      <c r="H168">
        <v>3.97E-4</v>
      </c>
      <c r="I168">
        <v>6.2100000000000002E-4</v>
      </c>
      <c r="J168">
        <v>5.9090000000000002E-3</v>
      </c>
      <c r="K168">
        <v>2.2590000000000002E-3</v>
      </c>
      <c r="L168">
        <v>4.352E-3</v>
      </c>
      <c r="M168">
        <v>8.2690000000000003E-3</v>
      </c>
      <c r="N168">
        <v>1.6594000000000001E-2</v>
      </c>
      <c r="O168">
        <v>3.4104000000000002E-2</v>
      </c>
      <c r="P168">
        <v>0.10216699999999999</v>
      </c>
      <c r="Q168">
        <v>0.13139600000000001</v>
      </c>
      <c r="S168" s="2" t="s">
        <v>20</v>
      </c>
      <c r="T168">
        <v>3.9480000000000001E-3</v>
      </c>
      <c r="U168">
        <v>4.1840000000000002E-3</v>
      </c>
      <c r="V168">
        <v>2.9399999999999999E-4</v>
      </c>
      <c r="W168">
        <v>4.1899999999999999E-4</v>
      </c>
      <c r="X168">
        <v>6.7400000000000001E-4</v>
      </c>
      <c r="Y168">
        <v>1.289E-3</v>
      </c>
      <c r="Z168">
        <v>6.0419999999999996E-3</v>
      </c>
      <c r="AA168">
        <v>4.7369999999999999E-3</v>
      </c>
      <c r="AB168">
        <v>9.2320000000000006E-3</v>
      </c>
      <c r="AC168">
        <v>3.0817000000000001E-2</v>
      </c>
      <c r="AD168">
        <v>3.6809000000000001E-2</v>
      </c>
      <c r="AE168">
        <v>7.3095999999999994E-2</v>
      </c>
      <c r="AF168">
        <v>0.14682400000000001</v>
      </c>
    </row>
    <row r="169" spans="4:32" x14ac:dyDescent="0.3">
      <c r="D169" s="2" t="s">
        <v>21</v>
      </c>
      <c r="E169">
        <v>1.6100000000000001E-4</v>
      </c>
      <c r="F169">
        <v>1.73E-4</v>
      </c>
      <c r="G169">
        <v>2.6200000000000003E-4</v>
      </c>
      <c r="H169">
        <v>4.3800000000000002E-4</v>
      </c>
      <c r="I169">
        <v>6.9300000000000004E-4</v>
      </c>
      <c r="J169">
        <v>6.2480000000000001E-3</v>
      </c>
      <c r="K169">
        <v>2.565E-3</v>
      </c>
      <c r="L169">
        <v>4.9119999999999997E-3</v>
      </c>
      <c r="M169">
        <v>9.6120000000000008E-3</v>
      </c>
      <c r="N169">
        <v>1.9227999999999999E-2</v>
      </c>
      <c r="O169">
        <v>3.8331999999999998E-2</v>
      </c>
      <c r="P169">
        <v>7.6000999999999999E-2</v>
      </c>
      <c r="Q169">
        <v>0.15310399999999999</v>
      </c>
      <c r="S169" s="2" t="s">
        <v>21</v>
      </c>
      <c r="T169">
        <v>3.908E-3</v>
      </c>
      <c r="U169">
        <v>4.0610000000000004E-3</v>
      </c>
      <c r="V169">
        <v>2.7399999999999999E-4</v>
      </c>
      <c r="W169">
        <v>4.2999999999999999E-4</v>
      </c>
      <c r="X169">
        <v>7.8200000000000003E-4</v>
      </c>
      <c r="Y169">
        <v>1.4630000000000001E-3</v>
      </c>
      <c r="Z169">
        <v>8.1969999999999994E-3</v>
      </c>
      <c r="AA169">
        <v>5.4799999999999996E-3</v>
      </c>
      <c r="AB169">
        <v>1.0902E-2</v>
      </c>
      <c r="AC169">
        <v>3.5930999999999998E-2</v>
      </c>
      <c r="AD169">
        <v>4.2948E-2</v>
      </c>
      <c r="AE169">
        <v>9.9210000000000007E-2</v>
      </c>
      <c r="AF169">
        <v>0.170573</v>
      </c>
    </row>
    <row r="170" spans="4:32" x14ac:dyDescent="0.3">
      <c r="D170" s="2" t="s">
        <v>22</v>
      </c>
      <c r="E170">
        <v>2.3000000000000001E-4</v>
      </c>
      <c r="F170">
        <v>1.7799999999999999E-4</v>
      </c>
      <c r="G170">
        <v>2.72E-4</v>
      </c>
      <c r="H170">
        <v>4.3899999999999999E-4</v>
      </c>
      <c r="I170">
        <v>8.2299999999999995E-4</v>
      </c>
      <c r="J170">
        <v>6.2449999999999997E-3</v>
      </c>
      <c r="K170">
        <v>2.8639999999999998E-3</v>
      </c>
      <c r="L170">
        <v>1.0151E-2</v>
      </c>
      <c r="M170">
        <v>1.1046E-2</v>
      </c>
      <c r="N170">
        <v>2.1877000000000001E-2</v>
      </c>
      <c r="O170">
        <v>6.9833000000000006E-2</v>
      </c>
      <c r="P170">
        <v>0.11325399999999999</v>
      </c>
      <c r="Q170">
        <v>0.17524000000000001</v>
      </c>
      <c r="S170" s="2" t="s">
        <v>22</v>
      </c>
      <c r="T170">
        <v>3.9529999999999999E-3</v>
      </c>
      <c r="U170">
        <v>3.9579999999999997E-3</v>
      </c>
      <c r="V170">
        <v>2.8699999999999998E-4</v>
      </c>
      <c r="W170">
        <v>2.392E-3</v>
      </c>
      <c r="X170">
        <v>8.7100000000000003E-4</v>
      </c>
      <c r="Y170">
        <v>1.745E-3</v>
      </c>
      <c r="Z170">
        <v>8.6300000000000005E-3</v>
      </c>
      <c r="AA170">
        <v>6.2979999999999998E-3</v>
      </c>
      <c r="AB170">
        <v>1.3299E-2</v>
      </c>
      <c r="AC170">
        <v>2.4433E-2</v>
      </c>
      <c r="AD170">
        <v>4.8702000000000002E-2</v>
      </c>
      <c r="AE170">
        <v>9.7769999999999996E-2</v>
      </c>
      <c r="AF170">
        <v>0.193416</v>
      </c>
    </row>
    <row r="171" spans="4:32" x14ac:dyDescent="0.3">
      <c r="D171" s="2" t="s">
        <v>23</v>
      </c>
      <c r="E171">
        <v>1.6899999999999999E-4</v>
      </c>
      <c r="F171">
        <v>2.03E-4</v>
      </c>
      <c r="G171">
        <v>2.8200000000000002E-4</v>
      </c>
      <c r="H171">
        <v>5.3600000000000002E-4</v>
      </c>
      <c r="I171">
        <v>8.8999999999999995E-4</v>
      </c>
      <c r="J171">
        <v>6.8770000000000003E-3</v>
      </c>
      <c r="K171">
        <v>3.2820000000000002E-3</v>
      </c>
      <c r="L171">
        <v>6.3119999999999999E-3</v>
      </c>
      <c r="M171">
        <v>1.2439E-2</v>
      </c>
      <c r="N171">
        <v>2.6032E-2</v>
      </c>
      <c r="O171">
        <v>4.9217999999999998E-2</v>
      </c>
      <c r="P171">
        <v>9.7806000000000004E-2</v>
      </c>
      <c r="Q171">
        <v>0.196463</v>
      </c>
      <c r="S171" s="2" t="s">
        <v>23</v>
      </c>
      <c r="T171">
        <v>3.6020000000000002E-3</v>
      </c>
      <c r="U171">
        <v>3.8969999999999999E-3</v>
      </c>
      <c r="V171">
        <v>3.2299999999999999E-4</v>
      </c>
      <c r="W171">
        <v>5.2700000000000002E-4</v>
      </c>
      <c r="X171">
        <v>9.3700000000000001E-4</v>
      </c>
      <c r="Y171">
        <v>1.8029999999999999E-3</v>
      </c>
      <c r="Z171">
        <v>8.6990000000000001E-3</v>
      </c>
      <c r="AA171">
        <v>6.8570000000000002E-3</v>
      </c>
      <c r="AB171">
        <v>1.3542E-2</v>
      </c>
      <c r="AC171">
        <v>2.6943999999999999E-2</v>
      </c>
      <c r="AD171">
        <v>8.3694000000000005E-2</v>
      </c>
      <c r="AE171">
        <v>0.16536400000000001</v>
      </c>
      <c r="AF171">
        <v>0.32156200000000001</v>
      </c>
    </row>
    <row r="172" spans="4:32" x14ac:dyDescent="0.3">
      <c r="D172" s="2" t="s">
        <v>24</v>
      </c>
      <c r="E172">
        <v>1.6699999999999999E-4</v>
      </c>
      <c r="F172">
        <v>2.2000000000000001E-4</v>
      </c>
      <c r="G172">
        <v>3.2239999999999999E-3</v>
      </c>
      <c r="H172">
        <v>5.8399999999999999E-4</v>
      </c>
      <c r="I172">
        <v>9.3700000000000001E-4</v>
      </c>
      <c r="J172">
        <v>7.2290000000000002E-3</v>
      </c>
      <c r="K172">
        <v>3.4949999999999998E-3</v>
      </c>
      <c r="L172">
        <v>1.7148E-2</v>
      </c>
      <c r="M172">
        <v>2.4417000000000001E-2</v>
      </c>
      <c r="N172">
        <v>2.7326E-2</v>
      </c>
      <c r="O172">
        <v>5.4290999999999999E-2</v>
      </c>
      <c r="P172">
        <v>0.10909199999999999</v>
      </c>
      <c r="Q172">
        <v>0.21659</v>
      </c>
      <c r="S172" s="2" t="s">
        <v>24</v>
      </c>
      <c r="T172">
        <v>3.9309999999999996E-3</v>
      </c>
      <c r="U172">
        <v>5.176E-3</v>
      </c>
      <c r="V172">
        <v>3.6499999999999998E-4</v>
      </c>
      <c r="W172">
        <v>5.5199999999999997E-4</v>
      </c>
      <c r="X172">
        <v>1.01E-3</v>
      </c>
      <c r="Y172">
        <v>5.0330000000000001E-3</v>
      </c>
      <c r="Z172">
        <v>1.1054E-2</v>
      </c>
      <c r="AA172">
        <v>7.456E-3</v>
      </c>
      <c r="AB172">
        <v>1.4491E-2</v>
      </c>
      <c r="AC172">
        <v>2.8826999999999998E-2</v>
      </c>
      <c r="AD172">
        <v>5.7838000000000001E-2</v>
      </c>
      <c r="AE172">
        <v>0.11554499999999999</v>
      </c>
      <c r="AF172">
        <v>0.33038600000000001</v>
      </c>
    </row>
    <row r="173" spans="4:32" x14ac:dyDescent="0.3">
      <c r="D173" s="2" t="s">
        <v>25</v>
      </c>
      <c r="E173">
        <v>1.7100000000000001E-4</v>
      </c>
      <c r="F173">
        <v>2.33E-4</v>
      </c>
      <c r="G173">
        <v>3.39E-4</v>
      </c>
      <c r="H173">
        <v>5.9800000000000001E-4</v>
      </c>
      <c r="I173">
        <v>9.9299999999999996E-4</v>
      </c>
      <c r="J173">
        <v>7.6119999999999998E-3</v>
      </c>
      <c r="K173">
        <v>3.8210000000000002E-3</v>
      </c>
      <c r="L173">
        <v>1.5212E-2</v>
      </c>
      <c r="M173">
        <v>2.6755999999999999E-2</v>
      </c>
      <c r="N173">
        <v>5.0554000000000002E-2</v>
      </c>
      <c r="O173">
        <v>5.9072E-2</v>
      </c>
      <c r="P173">
        <v>0.116962</v>
      </c>
      <c r="Q173">
        <v>0.30023100000000003</v>
      </c>
      <c r="S173" s="2" t="s">
        <v>25</v>
      </c>
      <c r="T173">
        <v>3.9269999999999999E-3</v>
      </c>
      <c r="U173">
        <v>4.1989999999999996E-3</v>
      </c>
      <c r="V173">
        <v>3.4299999999999999E-4</v>
      </c>
      <c r="W173">
        <v>5.7499999999999999E-4</v>
      </c>
      <c r="X173">
        <v>2.3540000000000002E-3</v>
      </c>
      <c r="Y173">
        <v>2.0200000000000001E-3</v>
      </c>
      <c r="Z173">
        <v>1.0023000000000001E-2</v>
      </c>
      <c r="AA173">
        <v>7.7600000000000004E-3</v>
      </c>
      <c r="AB173">
        <v>1.5471E-2</v>
      </c>
      <c r="AC173">
        <v>3.0608E-2</v>
      </c>
      <c r="AD173">
        <v>6.2404000000000001E-2</v>
      </c>
      <c r="AE173">
        <v>0.1636</v>
      </c>
      <c r="AF173">
        <v>0.26477200000000001</v>
      </c>
    </row>
    <row r="174" spans="4:32" x14ac:dyDescent="0.3">
      <c r="D174" s="2" t="s">
        <v>26</v>
      </c>
      <c r="E174">
        <v>1.4899999999999999E-4</v>
      </c>
      <c r="F174">
        <v>2.2100000000000001E-4</v>
      </c>
      <c r="G174">
        <v>3.5500000000000001E-4</v>
      </c>
      <c r="H174">
        <v>5.1250000000000002E-3</v>
      </c>
      <c r="I174">
        <v>1.0709999999999999E-3</v>
      </c>
      <c r="J174">
        <v>6.7479999999999997E-3</v>
      </c>
      <c r="K174">
        <v>3.9630000000000004E-3</v>
      </c>
      <c r="L174">
        <v>1.5251000000000001E-2</v>
      </c>
      <c r="M174">
        <v>2.5583000000000002E-2</v>
      </c>
      <c r="N174">
        <v>4.9602E-2</v>
      </c>
      <c r="O174">
        <v>9.6743999999999997E-2</v>
      </c>
      <c r="P174">
        <v>0.123665</v>
      </c>
      <c r="Q174">
        <v>0.37136599999999997</v>
      </c>
      <c r="S174" s="2" t="s">
        <v>26</v>
      </c>
      <c r="T174">
        <v>8.9210000000000001E-3</v>
      </c>
      <c r="U174">
        <v>2.42E-4</v>
      </c>
      <c r="V174">
        <v>3.4400000000000001E-4</v>
      </c>
      <c r="W174">
        <v>5.9299999999999999E-4</v>
      </c>
      <c r="X174">
        <v>1.1050000000000001E-3</v>
      </c>
      <c r="Y174">
        <v>2.101E-3</v>
      </c>
      <c r="Z174">
        <v>1.1302E-2</v>
      </c>
      <c r="AA174">
        <v>8.1019999999999998E-3</v>
      </c>
      <c r="AB174">
        <v>1.6173E-2</v>
      </c>
      <c r="AC174">
        <v>3.1888E-2</v>
      </c>
      <c r="AD174">
        <v>6.3522999999999996E-2</v>
      </c>
      <c r="AE174">
        <v>0.12784599999999999</v>
      </c>
      <c r="AF174">
        <v>0.25530700000000001</v>
      </c>
    </row>
    <row r="175" spans="4:32" x14ac:dyDescent="0.3">
      <c r="D175" s="2" t="s">
        <v>27</v>
      </c>
      <c r="E175">
        <v>1.9900000000000001E-4</v>
      </c>
      <c r="F175">
        <v>2.22E-4</v>
      </c>
      <c r="G175">
        <v>3.4000000000000002E-4</v>
      </c>
      <c r="H175">
        <v>6.0899999999999995E-4</v>
      </c>
      <c r="I175">
        <v>1.0989999999999999E-3</v>
      </c>
      <c r="J175">
        <v>7.7479999999999997E-3</v>
      </c>
      <c r="K175">
        <v>4.104E-3</v>
      </c>
      <c r="L175">
        <v>1.6428000000000002E-2</v>
      </c>
      <c r="M175">
        <v>2.7337E-2</v>
      </c>
      <c r="N175">
        <v>3.5762000000000002E-2</v>
      </c>
      <c r="O175">
        <v>6.4621999999999999E-2</v>
      </c>
      <c r="P175">
        <v>0.19302800000000001</v>
      </c>
      <c r="Q175">
        <v>0.31583499999999998</v>
      </c>
      <c r="S175" s="2" t="s">
        <v>27</v>
      </c>
      <c r="T175">
        <v>3.993E-3</v>
      </c>
      <c r="U175">
        <v>2.6600000000000001E-4</v>
      </c>
      <c r="V175">
        <v>3.6600000000000001E-4</v>
      </c>
      <c r="W175">
        <v>6.2100000000000002E-4</v>
      </c>
      <c r="X175">
        <v>1.1169999999999999E-3</v>
      </c>
      <c r="Y175">
        <v>2.1489999999999999E-3</v>
      </c>
      <c r="Z175">
        <v>9.8650000000000005E-3</v>
      </c>
      <c r="AA175">
        <v>8.3719999999999992E-3</v>
      </c>
      <c r="AB175">
        <v>1.6614E-2</v>
      </c>
      <c r="AC175">
        <v>3.3045999999999999E-2</v>
      </c>
      <c r="AD175">
        <v>6.5779000000000004E-2</v>
      </c>
      <c r="AE175">
        <v>0.13150999999999999</v>
      </c>
      <c r="AF175">
        <v>0.26260499999999998</v>
      </c>
    </row>
    <row r="176" spans="4:32" x14ac:dyDescent="0.3">
      <c r="D176" s="2" t="s">
        <v>28</v>
      </c>
      <c r="E176">
        <v>1.64E-4</v>
      </c>
      <c r="F176">
        <v>4.0369999999999998E-3</v>
      </c>
      <c r="G176">
        <v>3.6600000000000001E-4</v>
      </c>
      <c r="H176">
        <v>6.2100000000000002E-4</v>
      </c>
      <c r="I176">
        <v>1.24E-3</v>
      </c>
      <c r="J176">
        <v>7.0070000000000002E-3</v>
      </c>
      <c r="K176">
        <v>4.2329999999999998E-3</v>
      </c>
      <c r="L176">
        <v>1.5233E-2</v>
      </c>
      <c r="M176">
        <v>1.6636999999999999E-2</v>
      </c>
      <c r="N176">
        <v>3.2919999999999998E-2</v>
      </c>
      <c r="O176">
        <v>6.5684999999999993E-2</v>
      </c>
      <c r="P176">
        <v>0.13331200000000001</v>
      </c>
      <c r="Q176">
        <v>0.26272000000000001</v>
      </c>
      <c r="S176" s="2" t="s">
        <v>28</v>
      </c>
      <c r="T176">
        <v>3.9290000000000002E-3</v>
      </c>
      <c r="U176">
        <v>3.4400000000000001E-4</v>
      </c>
      <c r="V176">
        <v>3.4900000000000003E-4</v>
      </c>
      <c r="W176">
        <v>6.3900000000000003E-4</v>
      </c>
      <c r="X176">
        <v>1.155E-3</v>
      </c>
      <c r="Y176">
        <v>2.2239999999999998E-3</v>
      </c>
      <c r="Z176">
        <v>7.9319999999999998E-3</v>
      </c>
      <c r="AA176">
        <v>8.6119999999999999E-3</v>
      </c>
      <c r="AB176">
        <v>1.6861000000000001E-2</v>
      </c>
      <c r="AC176">
        <v>6.0560000000000003E-2</v>
      </c>
      <c r="AD176">
        <v>0.10001500000000001</v>
      </c>
      <c r="AE176">
        <v>0.135462</v>
      </c>
      <c r="AF176">
        <v>0.26978799999999997</v>
      </c>
    </row>
    <row r="177" spans="4:32" x14ac:dyDescent="0.3">
      <c r="D177" s="2" t="s">
        <v>29</v>
      </c>
      <c r="E177">
        <v>2.1100000000000001E-4</v>
      </c>
      <c r="F177">
        <v>2.3800000000000001E-4</v>
      </c>
      <c r="G177">
        <v>3.7100000000000002E-4</v>
      </c>
      <c r="H177">
        <v>6.0700000000000001E-4</v>
      </c>
      <c r="I177">
        <v>1.1249999999999999E-3</v>
      </c>
      <c r="J177">
        <v>7.7289999999999998E-3</v>
      </c>
      <c r="K177">
        <v>4.2509999999999996E-3</v>
      </c>
      <c r="L177">
        <v>1.7003999999999998E-2</v>
      </c>
      <c r="M177">
        <v>1.6625000000000001E-2</v>
      </c>
      <c r="N177">
        <v>3.3174000000000002E-2</v>
      </c>
      <c r="O177">
        <v>6.6923999999999997E-2</v>
      </c>
      <c r="P177">
        <v>0.20321700000000001</v>
      </c>
      <c r="Q177">
        <v>0.26371099999999997</v>
      </c>
      <c r="S177" s="2" t="s">
        <v>29</v>
      </c>
      <c r="T177">
        <v>4.3790000000000001E-3</v>
      </c>
      <c r="U177">
        <v>2.7399999999999999E-4</v>
      </c>
      <c r="V177">
        <v>4.3319999999999999E-3</v>
      </c>
      <c r="W177">
        <v>6.4300000000000002E-4</v>
      </c>
      <c r="X177">
        <v>1.194E-3</v>
      </c>
      <c r="Y177">
        <v>2.245E-3</v>
      </c>
      <c r="Z177">
        <v>1.1171E-2</v>
      </c>
      <c r="AA177">
        <v>8.6479999999999994E-3</v>
      </c>
      <c r="AB177">
        <v>1.7128000000000001E-2</v>
      </c>
      <c r="AC177">
        <v>5.4389E-2</v>
      </c>
      <c r="AD177">
        <v>6.7477999999999996E-2</v>
      </c>
      <c r="AE177">
        <v>0.13525899999999999</v>
      </c>
      <c r="AF177">
        <v>0.27104499999999998</v>
      </c>
    </row>
    <row r="178" spans="4:32" x14ac:dyDescent="0.3">
      <c r="D178" s="2" t="s">
        <v>30</v>
      </c>
      <c r="E178">
        <v>1.6819999999999999E-3</v>
      </c>
      <c r="F178">
        <v>2.7300000000000002E-4</v>
      </c>
      <c r="G178">
        <v>3.8200000000000002E-4</v>
      </c>
      <c r="H178">
        <v>6.1200000000000002E-4</v>
      </c>
      <c r="I178">
        <v>1.1490000000000001E-3</v>
      </c>
      <c r="J178">
        <v>7.9539999999999993E-3</v>
      </c>
      <c r="K178">
        <v>4.2139999999999999E-3</v>
      </c>
      <c r="L178">
        <v>2.0087000000000001E-2</v>
      </c>
      <c r="M178">
        <v>1.669E-2</v>
      </c>
      <c r="N178">
        <v>3.3005E-2</v>
      </c>
      <c r="O178">
        <v>6.5604999999999997E-2</v>
      </c>
      <c r="P178">
        <v>0.13144700000000001</v>
      </c>
      <c r="Q178">
        <v>0.26356800000000002</v>
      </c>
      <c r="S178" s="2" t="s">
        <v>30</v>
      </c>
      <c r="T178">
        <v>4.1260000000000003E-3</v>
      </c>
      <c r="U178">
        <v>2.2699999999999999E-4</v>
      </c>
      <c r="V178">
        <v>3.7199999999999999E-4</v>
      </c>
      <c r="W178">
        <v>2.3879999999999999E-3</v>
      </c>
      <c r="X178">
        <v>1.1689999999999999E-3</v>
      </c>
      <c r="Y178">
        <v>2.2079999999999999E-3</v>
      </c>
      <c r="Z178">
        <v>1.0963000000000001E-2</v>
      </c>
      <c r="AA178">
        <v>1.2364E-2</v>
      </c>
      <c r="AB178">
        <v>2.2693000000000001E-2</v>
      </c>
      <c r="AC178">
        <v>3.7497999999999997E-2</v>
      </c>
      <c r="AD178">
        <v>6.7664000000000002E-2</v>
      </c>
      <c r="AE178">
        <v>0.19436999999999999</v>
      </c>
      <c r="AF178">
        <v>0.26885599999999998</v>
      </c>
    </row>
    <row r="179" spans="4:32" x14ac:dyDescent="0.3">
      <c r="D179" s="2" t="s">
        <v>2</v>
      </c>
      <c r="E179">
        <v>3.7629999999999999E-3</v>
      </c>
      <c r="F179">
        <v>2.32E-4</v>
      </c>
      <c r="G179">
        <v>3.6000000000000002E-4</v>
      </c>
      <c r="H179">
        <v>5.9900000000000003E-4</v>
      </c>
      <c r="I179">
        <v>1.122E-3</v>
      </c>
      <c r="J179">
        <v>7.8820000000000001E-3</v>
      </c>
      <c r="K179">
        <v>4.1349999999999998E-3</v>
      </c>
      <c r="L179">
        <v>1.9800999999999999E-2</v>
      </c>
      <c r="M179">
        <v>1.6237999999999999E-2</v>
      </c>
      <c r="N179">
        <v>3.2289999999999999E-2</v>
      </c>
      <c r="O179">
        <v>0.100026</v>
      </c>
      <c r="P179">
        <v>0.16516700000000001</v>
      </c>
      <c r="Q179">
        <v>0.25848599999999999</v>
      </c>
      <c r="S179" s="2" t="s">
        <v>2</v>
      </c>
      <c r="T179">
        <v>4.0000000000000001E-3</v>
      </c>
      <c r="U179">
        <v>2.3000000000000001E-4</v>
      </c>
      <c r="V179">
        <v>3.59E-4</v>
      </c>
      <c r="W179">
        <v>6.8900000000000005E-4</v>
      </c>
      <c r="X179">
        <v>1.256E-3</v>
      </c>
      <c r="Y179">
        <v>2.1359999999999999E-3</v>
      </c>
      <c r="Z179">
        <v>9.0360000000000006E-3</v>
      </c>
      <c r="AA179">
        <v>8.3300000000000006E-3</v>
      </c>
      <c r="AB179">
        <v>3.4494999999999998E-2</v>
      </c>
      <c r="AC179">
        <v>3.2909000000000001E-2</v>
      </c>
      <c r="AD179">
        <v>6.5888000000000002E-2</v>
      </c>
      <c r="AE179">
        <v>0.132161</v>
      </c>
      <c r="AF179">
        <v>0.29396800000000001</v>
      </c>
    </row>
    <row r="180" spans="4:32" x14ac:dyDescent="0.3">
      <c r="D180" s="2" t="s">
        <v>31</v>
      </c>
      <c r="E180">
        <v>1.6100000000000001E-4</v>
      </c>
      <c r="F180">
        <v>2.1000000000000001E-4</v>
      </c>
      <c r="G180">
        <v>3.6400000000000001E-4</v>
      </c>
      <c r="H180">
        <v>5.9900000000000003E-4</v>
      </c>
      <c r="I180">
        <v>1.0820000000000001E-3</v>
      </c>
      <c r="J180">
        <v>2.1299999999999999E-3</v>
      </c>
      <c r="K180">
        <v>4.0790000000000002E-3</v>
      </c>
      <c r="L180">
        <v>7.8879999999999992E-3</v>
      </c>
      <c r="M180">
        <v>1.5640000000000001E-2</v>
      </c>
      <c r="N180">
        <v>3.1503999999999997E-2</v>
      </c>
      <c r="O180">
        <v>6.1961000000000002E-2</v>
      </c>
      <c r="P180">
        <v>0.124366</v>
      </c>
      <c r="Q180">
        <v>0.24916199999999999</v>
      </c>
      <c r="S180" s="2" t="s">
        <v>31</v>
      </c>
      <c r="T180">
        <v>4.0379999999999999E-3</v>
      </c>
      <c r="U180">
        <v>2.7E-4</v>
      </c>
      <c r="V180">
        <v>3.68E-4</v>
      </c>
      <c r="W180">
        <v>6.6699999999999995E-4</v>
      </c>
      <c r="X180">
        <v>1.0820000000000001E-3</v>
      </c>
      <c r="Y180">
        <v>2.0890000000000001E-3</v>
      </c>
      <c r="Z180">
        <v>9.6609999999999994E-3</v>
      </c>
      <c r="AA180">
        <v>8.0549999999999997E-3</v>
      </c>
      <c r="AB180">
        <v>2.8611000000000001E-2</v>
      </c>
      <c r="AC180">
        <v>3.1572000000000003E-2</v>
      </c>
      <c r="AD180">
        <v>9.9838999999999997E-2</v>
      </c>
      <c r="AE180">
        <v>0.192717</v>
      </c>
      <c r="AF180">
        <v>0.35776000000000002</v>
      </c>
    </row>
    <row r="181" spans="4:32" x14ac:dyDescent="0.3">
      <c r="D181" s="2" t="s">
        <v>32</v>
      </c>
      <c r="E181">
        <v>1.83E-4</v>
      </c>
      <c r="F181">
        <v>2.3699999999999999E-4</v>
      </c>
      <c r="G181">
        <v>3.3799999999999998E-4</v>
      </c>
      <c r="H181">
        <v>5.7899999999999998E-4</v>
      </c>
      <c r="I181">
        <v>3.2550000000000001E-3</v>
      </c>
      <c r="J181">
        <v>6.3359999999999996E-3</v>
      </c>
      <c r="K181">
        <v>3.8180000000000002E-3</v>
      </c>
      <c r="L181">
        <v>7.6499999999999997E-3</v>
      </c>
      <c r="M181">
        <v>1.4914E-2</v>
      </c>
      <c r="N181">
        <v>3.0558999999999999E-2</v>
      </c>
      <c r="O181">
        <v>5.9393000000000001E-2</v>
      </c>
      <c r="P181">
        <v>0.1176</v>
      </c>
      <c r="Q181">
        <v>0.23816499999999999</v>
      </c>
      <c r="S181" s="2" t="s">
        <v>32</v>
      </c>
      <c r="T181">
        <v>3.6770000000000001E-3</v>
      </c>
      <c r="U181">
        <v>2.1800000000000001E-4</v>
      </c>
      <c r="V181">
        <v>3.48E-4</v>
      </c>
      <c r="W181">
        <v>5.6999999999999998E-4</v>
      </c>
      <c r="X181">
        <v>1.0369999999999999E-3</v>
      </c>
      <c r="Y181">
        <v>1.9819999999999998E-3</v>
      </c>
      <c r="Z181">
        <v>3.8080000000000002E-3</v>
      </c>
      <c r="AA181">
        <v>7.5770000000000004E-3</v>
      </c>
      <c r="AB181">
        <v>3.0283000000000001E-2</v>
      </c>
      <c r="AC181">
        <v>2.9950000000000001E-2</v>
      </c>
      <c r="AD181">
        <v>5.9863E-2</v>
      </c>
      <c r="AE181">
        <v>0.11920699999999999</v>
      </c>
      <c r="AF181">
        <v>0.29516399999999998</v>
      </c>
    </row>
    <row r="182" spans="4:32" x14ac:dyDescent="0.3">
      <c r="D182" s="2" t="s">
        <v>33</v>
      </c>
      <c r="E182">
        <v>1.4799999999999999E-4</v>
      </c>
      <c r="F182">
        <v>2.0599999999999999E-4</v>
      </c>
      <c r="G182">
        <v>4.2449999999999996E-3</v>
      </c>
      <c r="H182">
        <v>4.0619999999999996E-3</v>
      </c>
      <c r="I182">
        <v>5.777E-3</v>
      </c>
      <c r="J182">
        <v>1.853E-3</v>
      </c>
      <c r="K182">
        <v>7.1459999999999996E-3</v>
      </c>
      <c r="L182">
        <v>7.0460000000000002E-3</v>
      </c>
      <c r="M182">
        <v>1.4061000000000001E-2</v>
      </c>
      <c r="N182">
        <v>4.5291999999999999E-2</v>
      </c>
      <c r="O182">
        <v>5.5587999999999999E-2</v>
      </c>
      <c r="P182">
        <v>0.11086699999999999</v>
      </c>
      <c r="Q182">
        <v>0.331015</v>
      </c>
      <c r="S182" s="2" t="s">
        <v>33</v>
      </c>
      <c r="T182">
        <v>5.5820000000000002E-3</v>
      </c>
      <c r="U182">
        <v>3.9810000000000002E-3</v>
      </c>
      <c r="V182">
        <v>3.1100000000000002E-4</v>
      </c>
      <c r="W182">
        <v>5.3200000000000003E-4</v>
      </c>
      <c r="X182">
        <v>9.990000000000001E-4</v>
      </c>
      <c r="Y182">
        <v>2.0409999999999998E-3</v>
      </c>
      <c r="Z182">
        <v>3.6210000000000001E-3</v>
      </c>
      <c r="AA182">
        <v>7.0070000000000002E-3</v>
      </c>
      <c r="AB182">
        <v>1.5188E-2</v>
      </c>
      <c r="AC182">
        <v>2.8091000000000001E-2</v>
      </c>
      <c r="AD182">
        <v>6.6295999999999994E-2</v>
      </c>
      <c r="AE182">
        <v>0.12260500000000001</v>
      </c>
      <c r="AF182">
        <v>0.223469</v>
      </c>
    </row>
    <row r="183" spans="4:32" x14ac:dyDescent="0.3">
      <c r="D183" s="2" t="s">
        <v>34</v>
      </c>
      <c r="E183">
        <v>2.04E-4</v>
      </c>
      <c r="F183">
        <v>2.4699999999999999E-4</v>
      </c>
      <c r="G183">
        <v>3.0699999999999998E-4</v>
      </c>
      <c r="H183">
        <v>4.95E-4</v>
      </c>
      <c r="I183">
        <v>5.4539999999999996E-3</v>
      </c>
      <c r="J183">
        <v>1.7260000000000001E-3</v>
      </c>
      <c r="K183">
        <v>3.264E-3</v>
      </c>
      <c r="L183">
        <v>6.4549999999999998E-3</v>
      </c>
      <c r="M183">
        <v>1.2980999999999999E-2</v>
      </c>
      <c r="N183">
        <v>4.2250999999999997E-2</v>
      </c>
      <c r="O183">
        <v>8.2566000000000001E-2</v>
      </c>
      <c r="P183">
        <v>0.10104399999999999</v>
      </c>
      <c r="Q183">
        <v>0.30243199999999998</v>
      </c>
      <c r="S183" s="2" t="s">
        <v>34</v>
      </c>
      <c r="T183">
        <v>4.052E-3</v>
      </c>
      <c r="U183">
        <v>1.95E-4</v>
      </c>
      <c r="V183">
        <v>2.9300000000000002E-4</v>
      </c>
      <c r="W183">
        <v>5.1000000000000004E-4</v>
      </c>
      <c r="X183">
        <v>8.7799999999999998E-4</v>
      </c>
      <c r="Y183">
        <v>1.707E-3</v>
      </c>
      <c r="Z183">
        <v>3.3089999999999999E-3</v>
      </c>
      <c r="AA183">
        <v>1.0486000000000001E-2</v>
      </c>
      <c r="AB183">
        <v>1.29E-2</v>
      </c>
      <c r="AC183">
        <v>2.5232000000000001E-2</v>
      </c>
      <c r="AD183">
        <v>6.2446000000000002E-2</v>
      </c>
      <c r="AE183">
        <v>0.10106800000000001</v>
      </c>
      <c r="AF183">
        <v>0.20105100000000001</v>
      </c>
    </row>
    <row r="184" spans="4:32" x14ac:dyDescent="0.3">
      <c r="D184" s="2" t="s">
        <v>35</v>
      </c>
      <c r="E184">
        <v>1.5009999999999999E-3</v>
      </c>
      <c r="F184">
        <v>1.8900000000000001E-4</v>
      </c>
      <c r="G184">
        <v>2.7300000000000002E-4</v>
      </c>
      <c r="H184">
        <v>4.64E-4</v>
      </c>
      <c r="I184">
        <v>5.3920000000000001E-3</v>
      </c>
      <c r="J184">
        <v>1.529E-3</v>
      </c>
      <c r="K184">
        <v>2.9150000000000001E-3</v>
      </c>
      <c r="L184">
        <v>1.0237E-2</v>
      </c>
      <c r="M184">
        <v>1.1566999999999999E-2</v>
      </c>
      <c r="N184">
        <v>2.2692E-2</v>
      </c>
      <c r="O184">
        <v>4.5182E-2</v>
      </c>
      <c r="P184">
        <v>0.14204</v>
      </c>
      <c r="Q184">
        <v>0.180455</v>
      </c>
      <c r="S184" s="2" t="s">
        <v>35</v>
      </c>
      <c r="T184">
        <v>3.9050000000000001E-3</v>
      </c>
      <c r="U184">
        <v>2.0699999999999999E-4</v>
      </c>
      <c r="V184">
        <v>2.8899999999999998E-4</v>
      </c>
      <c r="W184">
        <v>4.6500000000000003E-4</v>
      </c>
      <c r="X184">
        <v>7.9699999999999997E-4</v>
      </c>
      <c r="Y184">
        <v>1.5499999999999999E-3</v>
      </c>
      <c r="Z184">
        <v>2.9510000000000001E-3</v>
      </c>
      <c r="AA184">
        <v>1.3030999999999999E-2</v>
      </c>
      <c r="AB184">
        <v>1.1443999999999999E-2</v>
      </c>
      <c r="AC184">
        <v>2.2563E-2</v>
      </c>
      <c r="AD184">
        <v>4.6698999999999997E-2</v>
      </c>
      <c r="AE184">
        <v>9.0782000000000002E-2</v>
      </c>
      <c r="AF184">
        <v>0.17929300000000001</v>
      </c>
    </row>
    <row r="185" spans="4:32" x14ac:dyDescent="0.3">
      <c r="D185" s="2" t="s">
        <v>36</v>
      </c>
      <c r="E185">
        <v>1.7000000000000001E-4</v>
      </c>
      <c r="F185">
        <v>1.95E-4</v>
      </c>
      <c r="G185">
        <v>2.7099999999999997E-4</v>
      </c>
      <c r="H185">
        <v>4.7699999999999999E-4</v>
      </c>
      <c r="I185">
        <v>4.6810000000000003E-3</v>
      </c>
      <c r="J185">
        <v>1.4610000000000001E-3</v>
      </c>
      <c r="K185">
        <v>2.6909999999999998E-3</v>
      </c>
      <c r="L185">
        <v>5.0029999999999996E-3</v>
      </c>
      <c r="M185">
        <v>1.0052999999999999E-2</v>
      </c>
      <c r="N185">
        <v>1.9887999999999999E-2</v>
      </c>
      <c r="O185">
        <v>3.9532999999999999E-2</v>
      </c>
      <c r="P185">
        <v>7.8853000000000006E-2</v>
      </c>
      <c r="Q185">
        <v>0.15794900000000001</v>
      </c>
      <c r="S185" s="2" t="s">
        <v>36</v>
      </c>
      <c r="T185">
        <v>3.9090000000000001E-3</v>
      </c>
      <c r="U185">
        <v>2.1499999999999999E-4</v>
      </c>
      <c r="V185">
        <v>2.5900000000000001E-4</v>
      </c>
      <c r="W185">
        <v>4.1300000000000001E-4</v>
      </c>
      <c r="X185">
        <v>7.9799999999999999E-4</v>
      </c>
      <c r="Y185">
        <v>1.361E-3</v>
      </c>
      <c r="Z185">
        <v>2.5790000000000001E-3</v>
      </c>
      <c r="AA185">
        <v>1.3384999999999999E-2</v>
      </c>
      <c r="AB185">
        <v>1.0092E-2</v>
      </c>
      <c r="AC185">
        <v>3.3341999999999997E-2</v>
      </c>
      <c r="AD185">
        <v>7.8118999999999994E-2</v>
      </c>
      <c r="AE185">
        <v>8.0181000000000002E-2</v>
      </c>
      <c r="AF185">
        <v>0.15945500000000001</v>
      </c>
    </row>
    <row r="186" spans="4:32" x14ac:dyDescent="0.3">
      <c r="D186" s="2" t="s">
        <v>37</v>
      </c>
      <c r="E186">
        <v>1.76E-4</v>
      </c>
      <c r="F186">
        <v>2.0799999999999999E-4</v>
      </c>
      <c r="G186">
        <v>2.61E-4</v>
      </c>
      <c r="H186">
        <v>3.6699999999999998E-4</v>
      </c>
      <c r="I186">
        <v>4.4200000000000003E-3</v>
      </c>
      <c r="J186">
        <v>1.191E-3</v>
      </c>
      <c r="K186">
        <v>2.281E-3</v>
      </c>
      <c r="L186">
        <v>4.346E-3</v>
      </c>
      <c r="M186">
        <v>8.685E-3</v>
      </c>
      <c r="N186">
        <v>1.6989000000000001E-2</v>
      </c>
      <c r="O186">
        <v>3.3825000000000001E-2</v>
      </c>
      <c r="P186">
        <v>0.107278</v>
      </c>
      <c r="Q186">
        <v>0.134412</v>
      </c>
      <c r="S186" s="2" t="s">
        <v>37</v>
      </c>
      <c r="T186">
        <v>3.8920000000000001E-3</v>
      </c>
      <c r="U186">
        <v>1.84E-4</v>
      </c>
      <c r="V186">
        <v>2.5099999999999998E-4</v>
      </c>
      <c r="W186">
        <v>2.8890000000000001E-3</v>
      </c>
      <c r="X186">
        <v>6.9399999999999996E-4</v>
      </c>
      <c r="Y186">
        <v>1.1980000000000001E-3</v>
      </c>
      <c r="Z186">
        <v>2.2929999999999999E-3</v>
      </c>
      <c r="AA186">
        <v>1.0501E-2</v>
      </c>
      <c r="AB186">
        <v>8.8500000000000002E-3</v>
      </c>
      <c r="AC186">
        <v>2.7956000000000002E-2</v>
      </c>
      <c r="AD186">
        <v>3.4571999999999999E-2</v>
      </c>
      <c r="AE186">
        <v>6.9397E-2</v>
      </c>
      <c r="AF186">
        <v>0.13935700000000001</v>
      </c>
    </row>
    <row r="187" spans="4:32" x14ac:dyDescent="0.3">
      <c r="D187" s="2" t="s">
        <v>38</v>
      </c>
      <c r="E187">
        <v>1.4799999999999999E-4</v>
      </c>
      <c r="F187">
        <v>5.1580000000000003E-3</v>
      </c>
      <c r="G187">
        <v>2.0699999999999999E-4</v>
      </c>
      <c r="H187">
        <v>3.6200000000000002E-4</v>
      </c>
      <c r="I187">
        <v>4.3470000000000002E-3</v>
      </c>
      <c r="J187">
        <v>1.0449999999999999E-3</v>
      </c>
      <c r="K187">
        <v>1.8810000000000001E-3</v>
      </c>
      <c r="L187">
        <v>3.6649999999999999E-3</v>
      </c>
      <c r="M187">
        <v>7.1349999999999998E-3</v>
      </c>
      <c r="N187">
        <v>1.4246E-2</v>
      </c>
      <c r="O187">
        <v>2.8174000000000001E-2</v>
      </c>
      <c r="P187">
        <v>5.7972000000000003E-2</v>
      </c>
      <c r="Q187">
        <v>0.112302</v>
      </c>
      <c r="S187" s="2" t="s">
        <v>38</v>
      </c>
      <c r="T187">
        <v>3.8739999999999998E-3</v>
      </c>
      <c r="U187">
        <v>2.05E-4</v>
      </c>
      <c r="V187">
        <v>2.7409999999999999E-3</v>
      </c>
      <c r="W187">
        <v>3.5100000000000002E-4</v>
      </c>
      <c r="X187">
        <v>5.9900000000000003E-4</v>
      </c>
      <c r="Y187">
        <v>1.024E-3</v>
      </c>
      <c r="Z187">
        <v>1.921E-3</v>
      </c>
      <c r="AA187">
        <v>9.8219999999999991E-3</v>
      </c>
      <c r="AB187">
        <v>7.4419999999999998E-3</v>
      </c>
      <c r="AC187">
        <v>1.7399000000000001E-2</v>
      </c>
      <c r="AD187">
        <v>2.9479999999999999E-2</v>
      </c>
      <c r="AE187">
        <v>9.0872999999999995E-2</v>
      </c>
      <c r="AF187">
        <v>0.18259900000000001</v>
      </c>
    </row>
    <row r="188" spans="4:32" x14ac:dyDescent="0.3">
      <c r="D188" s="2" t="s">
        <v>39</v>
      </c>
      <c r="E188">
        <v>1.4300000000000001E-4</v>
      </c>
      <c r="F188">
        <v>1.5300000000000001E-4</v>
      </c>
      <c r="G188">
        <v>1.93E-4</v>
      </c>
      <c r="H188">
        <v>3.86E-4</v>
      </c>
      <c r="I188">
        <v>4.5649999999999996E-3</v>
      </c>
      <c r="J188">
        <v>8.61E-4</v>
      </c>
      <c r="K188">
        <v>1.5330000000000001E-3</v>
      </c>
      <c r="L188">
        <v>3.003E-3</v>
      </c>
      <c r="M188">
        <v>5.8500000000000002E-3</v>
      </c>
      <c r="N188">
        <v>1.1535E-2</v>
      </c>
      <c r="O188">
        <v>3.9176000000000002E-2</v>
      </c>
      <c r="P188">
        <v>4.5580000000000002E-2</v>
      </c>
      <c r="Q188">
        <v>9.2157000000000003E-2</v>
      </c>
      <c r="S188" s="2" t="s">
        <v>39</v>
      </c>
      <c r="T188">
        <v>4.0720000000000001E-3</v>
      </c>
      <c r="U188">
        <v>1.7100000000000001E-4</v>
      </c>
      <c r="V188">
        <v>1.9599999999999999E-4</v>
      </c>
      <c r="W188">
        <v>2.9799999999999998E-4</v>
      </c>
      <c r="X188">
        <v>4.7800000000000002E-4</v>
      </c>
      <c r="Y188">
        <v>8.7600000000000004E-4</v>
      </c>
      <c r="Z188">
        <v>1.6180000000000001E-3</v>
      </c>
      <c r="AA188">
        <v>8.6449999999999999E-3</v>
      </c>
      <c r="AB188">
        <v>6.2529999999999999E-3</v>
      </c>
      <c r="AC188">
        <v>1.2402E-2</v>
      </c>
      <c r="AD188">
        <v>2.4625999999999999E-2</v>
      </c>
      <c r="AE188">
        <v>4.8855999999999997E-2</v>
      </c>
      <c r="AF188">
        <v>9.8254999999999995E-2</v>
      </c>
    </row>
    <row r="189" spans="4:32" x14ac:dyDescent="0.3">
      <c r="D189" s="2" t="s">
        <v>40</v>
      </c>
      <c r="E189">
        <v>1.13E-4</v>
      </c>
      <c r="F189">
        <v>1.5200000000000001E-4</v>
      </c>
      <c r="G189">
        <v>1.6000000000000001E-4</v>
      </c>
      <c r="H189">
        <v>2.4899999999999998E-4</v>
      </c>
      <c r="I189">
        <v>4.4130000000000003E-3</v>
      </c>
      <c r="J189">
        <v>1.1869999999999999E-3</v>
      </c>
      <c r="K189">
        <v>1.8220000000000001E-3</v>
      </c>
      <c r="L189">
        <v>2.333E-3</v>
      </c>
      <c r="M189">
        <v>4.4970000000000001E-3</v>
      </c>
      <c r="N189">
        <v>8.9899999999999997E-3</v>
      </c>
      <c r="O189">
        <v>1.7994E-2</v>
      </c>
      <c r="P189">
        <v>3.5349999999999999E-2</v>
      </c>
      <c r="Q189">
        <v>0.108033</v>
      </c>
      <c r="S189" s="2" t="s">
        <v>40</v>
      </c>
      <c r="T189">
        <v>3.9240000000000004E-3</v>
      </c>
      <c r="U189">
        <v>1.34E-4</v>
      </c>
      <c r="V189">
        <v>1.66E-4</v>
      </c>
      <c r="W189">
        <v>2.5000000000000001E-4</v>
      </c>
      <c r="X189">
        <v>4.8700000000000002E-4</v>
      </c>
      <c r="Y189">
        <v>7.2199999999999999E-4</v>
      </c>
      <c r="Z189">
        <v>1.3359999999999999E-3</v>
      </c>
      <c r="AA189">
        <v>6.1739999999999998E-3</v>
      </c>
      <c r="AB189">
        <v>5.097E-3</v>
      </c>
      <c r="AC189">
        <v>9.9729999999999992E-3</v>
      </c>
      <c r="AD189">
        <v>1.9734000000000002E-2</v>
      </c>
      <c r="AE189">
        <v>3.9219999999999998E-2</v>
      </c>
      <c r="AF189">
        <v>7.8379000000000004E-2</v>
      </c>
    </row>
    <row r="190" spans="4:32" x14ac:dyDescent="0.3">
      <c r="D190" s="2" t="s">
        <v>41</v>
      </c>
      <c r="E190">
        <v>3.8279999999999998E-3</v>
      </c>
      <c r="F190">
        <v>1.4300000000000001E-4</v>
      </c>
      <c r="G190">
        <v>1.36E-4</v>
      </c>
      <c r="H190">
        <v>4.0540000000000003E-3</v>
      </c>
      <c r="I190">
        <v>5.5079999999999999E-3</v>
      </c>
      <c r="J190">
        <v>5.04E-4</v>
      </c>
      <c r="K190">
        <v>8.8699999999999998E-4</v>
      </c>
      <c r="L190">
        <v>1.7440000000000001E-3</v>
      </c>
      <c r="M190">
        <v>1.0076999999999999E-2</v>
      </c>
      <c r="N190">
        <v>6.5919999999999998E-3</v>
      </c>
      <c r="O190">
        <v>1.302E-2</v>
      </c>
      <c r="P190">
        <v>2.5884999999999998E-2</v>
      </c>
      <c r="Q190">
        <v>5.1612999999999999E-2</v>
      </c>
      <c r="S190" s="2" t="s">
        <v>41</v>
      </c>
      <c r="T190">
        <v>3.859E-3</v>
      </c>
      <c r="U190">
        <v>1.5100000000000001E-4</v>
      </c>
      <c r="V190">
        <v>1.6100000000000001E-4</v>
      </c>
      <c r="W190">
        <v>3.9399999999999998E-4</v>
      </c>
      <c r="X190">
        <v>4.4999999999999999E-4</v>
      </c>
      <c r="Y190">
        <v>5.6899999999999995E-4</v>
      </c>
      <c r="Z190">
        <v>1.047E-3</v>
      </c>
      <c r="AA190">
        <v>8.6990000000000001E-3</v>
      </c>
      <c r="AB190">
        <v>3.8349999999999999E-3</v>
      </c>
      <c r="AC190">
        <v>7.5659999999999998E-3</v>
      </c>
      <c r="AD190">
        <v>2.6661000000000001E-2</v>
      </c>
      <c r="AE190">
        <v>2.9891000000000001E-2</v>
      </c>
      <c r="AF190">
        <v>5.9829E-2</v>
      </c>
    </row>
    <row r="191" spans="4:32" x14ac:dyDescent="0.3">
      <c r="D191" s="2" t="s">
        <v>1</v>
      </c>
      <c r="E191" s="1">
        <f>AVERAGE(E165:E190)</f>
        <v>7.5457692307692324E-4</v>
      </c>
      <c r="F191" s="1">
        <f t="shared" ref="F191" si="98">AVERAGE(F165:F190)</f>
        <v>5.3757692307692306E-4</v>
      </c>
      <c r="G191" s="1">
        <f t="shared" ref="G191" si="99">AVERAGE(G165:G190)</f>
        <v>5.4480769230769242E-4</v>
      </c>
      <c r="H191" s="1">
        <f t="shared" ref="H191" si="100">AVERAGE(H165:H190)</f>
        <v>1.0773846153846153E-3</v>
      </c>
      <c r="I191" s="1">
        <f t="shared" ref="I191" si="101">AVERAGE(I165:I190)</f>
        <v>2.3883461538461537E-3</v>
      </c>
      <c r="J191" s="1">
        <f t="shared" ref="J191" si="102">AVERAGE(J165:J190)</f>
        <v>4.5983461538461542E-3</v>
      </c>
      <c r="K191" s="1">
        <f t="shared" ref="K191" si="103">AVERAGE(K165:K190)</f>
        <v>3.0766153846153851E-3</v>
      </c>
      <c r="L191" s="1">
        <f t="shared" ref="L191" si="104">AVERAGE(L165:L190)</f>
        <v>8.8441538461538453E-3</v>
      </c>
      <c r="M191" s="1">
        <f t="shared" ref="M191" si="105">AVERAGE(M165:M190)</f>
        <v>1.3248384615384615E-2</v>
      </c>
      <c r="N191" s="1">
        <f t="shared" ref="N191" si="106">AVERAGE(N165:N190)</f>
        <v>2.5804538461538466E-2</v>
      </c>
      <c r="O191" s="1">
        <f t="shared" ref="O191" si="107">AVERAGE(O165:O190)</f>
        <v>5.0811346153846165E-2</v>
      </c>
      <c r="P191" s="1">
        <f t="shared" ref="P191" si="108">AVERAGE(P165:P190)</f>
        <v>0.10176250000000003</v>
      </c>
      <c r="Q191" s="1">
        <f t="shared" ref="Q191" si="109">AVERAGE(Q165:Q190)</f>
        <v>0.1996821923076923</v>
      </c>
      <c r="S191" s="2" t="s">
        <v>1</v>
      </c>
      <c r="T191" s="1">
        <f>AVERAGE(T165:T190)</f>
        <v>4.2122307692307702E-3</v>
      </c>
      <c r="U191" s="1">
        <f t="shared" ref="U191" si="110">AVERAGE(U165:U190)</f>
        <v>1.7351923076923076E-3</v>
      </c>
      <c r="V191" s="1">
        <f t="shared" ref="V191" si="111">AVERAGE(V165:V190)</f>
        <v>7.3146153846153869E-4</v>
      </c>
      <c r="W191" s="1">
        <f t="shared" ref="W191" si="112">AVERAGE(W165:W190)</f>
        <v>7.1911538461538445E-4</v>
      </c>
      <c r="X191" s="1">
        <f t="shared" ref="X191" si="113">AVERAGE(X165:X190)</f>
        <v>9.3415384615384606E-4</v>
      </c>
      <c r="Y191" s="1">
        <f t="shared" ref="Y191" si="114">AVERAGE(Y165:Y190)</f>
        <v>1.7009615384615386E-3</v>
      </c>
      <c r="Z191" s="1">
        <f t="shared" ref="Z191" si="115">AVERAGE(Z165:Z190)</f>
        <v>5.8426538461538464E-3</v>
      </c>
      <c r="AA191" s="1">
        <f t="shared" ref="AA191" si="116">AVERAGE(AA165:AA190)</f>
        <v>7.9280769230769248E-3</v>
      </c>
      <c r="AB191" s="1">
        <f t="shared" ref="AB191" si="117">AVERAGE(AB165:AB190)</f>
        <v>1.3808076923076923E-2</v>
      </c>
      <c r="AC191" s="1">
        <f t="shared" ref="AC191" si="118">AVERAGE(AC165:AC190)</f>
        <v>2.7685346153846158E-2</v>
      </c>
      <c r="AD191" s="1">
        <f t="shared" ref="AD191" si="119">AVERAGE(AD165:AD190)</f>
        <v>5.4028461538461539E-2</v>
      </c>
      <c r="AE191" s="1">
        <f t="shared" ref="AE191" si="120">AVERAGE(AE165:AE190)</f>
        <v>0.10415223076923076</v>
      </c>
      <c r="AF191" s="1">
        <f t="shared" ref="AF191" si="121">AVERAGE(AF165:AF190)</f>
        <v>0.20541542307692306</v>
      </c>
    </row>
    <row r="193" spans="4:32" ht="18" x14ac:dyDescent="0.35">
      <c r="D193" s="8" t="s">
        <v>95</v>
      </c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10"/>
    </row>
    <row r="194" spans="4:32" ht="18" x14ac:dyDescent="0.35">
      <c r="D194" s="5" t="s">
        <v>91</v>
      </c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7"/>
      <c r="S194" s="5" t="s">
        <v>92</v>
      </c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7"/>
    </row>
    <row r="195" spans="4:32" x14ac:dyDescent="0.3">
      <c r="D195" s="2" t="s">
        <v>16</v>
      </c>
      <c r="E195" s="2" t="s">
        <v>12</v>
      </c>
      <c r="F195" s="2" t="s">
        <v>13</v>
      </c>
      <c r="G195" s="2" t="s">
        <v>14</v>
      </c>
      <c r="H195" s="2" t="s">
        <v>15</v>
      </c>
      <c r="I195" s="2" t="s">
        <v>4</v>
      </c>
      <c r="J195" s="2" t="s">
        <v>5</v>
      </c>
      <c r="K195" s="2" t="s">
        <v>6</v>
      </c>
      <c r="L195" s="2" t="s">
        <v>7</v>
      </c>
      <c r="M195" s="2" t="s">
        <v>8</v>
      </c>
      <c r="N195" s="2" t="s">
        <v>9</v>
      </c>
      <c r="O195" s="2" t="s">
        <v>10</v>
      </c>
      <c r="P195" s="2" t="s">
        <v>11</v>
      </c>
      <c r="Q195" s="2" t="s">
        <v>93</v>
      </c>
      <c r="S195" s="2" t="s">
        <v>16</v>
      </c>
      <c r="T195" s="2" t="s">
        <v>12</v>
      </c>
      <c r="U195" s="2" t="s">
        <v>13</v>
      </c>
      <c r="V195" s="2" t="s">
        <v>14</v>
      </c>
      <c r="W195" s="2" t="s">
        <v>15</v>
      </c>
      <c r="X195" s="2" t="s">
        <v>4</v>
      </c>
      <c r="Y195" s="2" t="s">
        <v>5</v>
      </c>
      <c r="Z195" s="2" t="s">
        <v>6</v>
      </c>
      <c r="AA195" s="2" t="s">
        <v>7</v>
      </c>
      <c r="AB195" s="2" t="s">
        <v>8</v>
      </c>
      <c r="AC195" s="2" t="s">
        <v>9</v>
      </c>
      <c r="AD195" s="2" t="s">
        <v>10</v>
      </c>
      <c r="AE195" s="2" t="s">
        <v>11</v>
      </c>
      <c r="AF195" s="2" t="s">
        <v>93</v>
      </c>
    </row>
    <row r="196" spans="4:32" x14ac:dyDescent="0.3">
      <c r="D196" s="2" t="s">
        <v>17</v>
      </c>
      <c r="E196">
        <v>3.9020000000000001E-3</v>
      </c>
      <c r="F196">
        <v>5.47E-3</v>
      </c>
      <c r="G196">
        <v>4.0419999999999996E-3</v>
      </c>
      <c r="H196">
        <v>2.3900000000000001E-4</v>
      </c>
      <c r="I196">
        <v>3.8000000000000002E-4</v>
      </c>
      <c r="J196">
        <v>6.2200000000000005E-4</v>
      </c>
      <c r="K196">
        <v>1.2099999999999999E-3</v>
      </c>
      <c r="L196">
        <v>2.215E-3</v>
      </c>
      <c r="M196">
        <v>1.2038E-2</v>
      </c>
      <c r="N196">
        <v>8.4250000000000002E-3</v>
      </c>
      <c r="O196">
        <v>1.6788000000000001E-2</v>
      </c>
      <c r="P196">
        <v>3.4702999999999998E-2</v>
      </c>
      <c r="Q196">
        <v>6.6894999999999996E-2</v>
      </c>
      <c r="S196" s="2" t="s">
        <v>17</v>
      </c>
      <c r="T196">
        <v>2.7309999999999999E-3</v>
      </c>
      <c r="U196">
        <v>3.9280000000000001E-3</v>
      </c>
      <c r="V196">
        <v>1.8699999999999999E-4</v>
      </c>
      <c r="W196">
        <v>2.31E-4</v>
      </c>
      <c r="X196">
        <v>4.8000000000000001E-4</v>
      </c>
      <c r="Y196">
        <v>5.0390000000000001E-3</v>
      </c>
      <c r="Z196">
        <v>1.1820000000000001E-3</v>
      </c>
      <c r="AA196">
        <v>2.258E-3</v>
      </c>
      <c r="AB196">
        <v>4.3990000000000001E-3</v>
      </c>
      <c r="AC196">
        <v>8.7019999999999997E-3</v>
      </c>
      <c r="AD196">
        <v>1.7198000000000001E-2</v>
      </c>
      <c r="AE196">
        <v>5.4368E-2</v>
      </c>
      <c r="AF196">
        <v>6.8733000000000002E-2</v>
      </c>
    </row>
    <row r="197" spans="4:32" x14ac:dyDescent="0.3">
      <c r="D197" s="2" t="s">
        <v>18</v>
      </c>
      <c r="E197">
        <v>2.4380000000000001E-3</v>
      </c>
      <c r="F197">
        <v>5.2199999999999998E-3</v>
      </c>
      <c r="G197">
        <v>4.0249999999999999E-3</v>
      </c>
      <c r="H197">
        <v>2.8600000000000001E-4</v>
      </c>
      <c r="I197">
        <v>4.84E-4</v>
      </c>
      <c r="J197">
        <v>8.0099999999999995E-4</v>
      </c>
      <c r="K197">
        <v>1.5120000000000001E-3</v>
      </c>
      <c r="L197">
        <v>2.8809999999999999E-3</v>
      </c>
      <c r="M197">
        <v>1.5041000000000001E-2</v>
      </c>
      <c r="N197">
        <v>1.1445E-2</v>
      </c>
      <c r="O197">
        <v>2.2422000000000001E-2</v>
      </c>
      <c r="P197">
        <v>4.4956999999999997E-2</v>
      </c>
      <c r="Q197">
        <v>8.9288999999999993E-2</v>
      </c>
      <c r="S197" s="2" t="s">
        <v>18</v>
      </c>
      <c r="T197">
        <v>3.9230000000000003E-3</v>
      </c>
      <c r="U197">
        <v>2.1100000000000001E-4</v>
      </c>
      <c r="V197">
        <v>1.9100000000000001E-4</v>
      </c>
      <c r="W197">
        <v>5.2220000000000001E-3</v>
      </c>
      <c r="X197">
        <v>4.8299999999999998E-4</v>
      </c>
      <c r="Y197">
        <v>5.3290000000000004E-3</v>
      </c>
      <c r="Z197">
        <v>1.5969999999999999E-3</v>
      </c>
      <c r="AA197">
        <v>3.0669999999999998E-3</v>
      </c>
      <c r="AB197">
        <v>6.0289999999999996E-3</v>
      </c>
      <c r="AC197">
        <v>1.1941999999999999E-2</v>
      </c>
      <c r="AD197">
        <v>2.3639E-2</v>
      </c>
      <c r="AE197">
        <v>4.7295999999999998E-2</v>
      </c>
      <c r="AF197">
        <v>9.5313999999999996E-2</v>
      </c>
    </row>
    <row r="198" spans="4:32" x14ac:dyDescent="0.3">
      <c r="D198" s="2" t="s">
        <v>19</v>
      </c>
      <c r="E198">
        <v>1.5200000000000001E-4</v>
      </c>
      <c r="F198">
        <v>4.5079999999999999E-3</v>
      </c>
      <c r="G198">
        <v>3.885E-3</v>
      </c>
      <c r="H198">
        <v>3.0109999999999998E-3</v>
      </c>
      <c r="I198">
        <v>5.31E-4</v>
      </c>
      <c r="J198">
        <v>3.7859999999999999E-3</v>
      </c>
      <c r="K198">
        <v>1.8519999999999999E-3</v>
      </c>
      <c r="L198">
        <v>3.6089999999999998E-3</v>
      </c>
      <c r="M198">
        <v>1.8575999999999999E-2</v>
      </c>
      <c r="N198">
        <v>1.3984E-2</v>
      </c>
      <c r="O198">
        <v>2.7663E-2</v>
      </c>
      <c r="P198">
        <v>8.7542999999999996E-2</v>
      </c>
      <c r="Q198">
        <v>0.110735</v>
      </c>
      <c r="S198" s="2" t="s">
        <v>19</v>
      </c>
      <c r="T198">
        <v>1.3200000000000001E-4</v>
      </c>
      <c r="U198">
        <v>1.6000000000000001E-4</v>
      </c>
      <c r="V198">
        <v>2.03E-4</v>
      </c>
      <c r="W198">
        <v>3.4400000000000001E-4</v>
      </c>
      <c r="X198">
        <v>4.3179999999999998E-3</v>
      </c>
      <c r="Y198">
        <v>4.8640000000000003E-3</v>
      </c>
      <c r="Z198">
        <v>2.016E-3</v>
      </c>
      <c r="AA198">
        <v>3.9240000000000004E-3</v>
      </c>
      <c r="AB198">
        <v>7.6629999999999997E-3</v>
      </c>
      <c r="AC198">
        <v>1.5245E-2</v>
      </c>
      <c r="AD198">
        <v>3.0755999999999999E-2</v>
      </c>
      <c r="AE198">
        <v>6.1502000000000001E-2</v>
      </c>
      <c r="AF198">
        <v>0.12088599999999999</v>
      </c>
    </row>
    <row r="199" spans="4:32" x14ac:dyDescent="0.3">
      <c r="D199" s="2" t="s">
        <v>20</v>
      </c>
      <c r="E199">
        <v>1.4100000000000001E-4</v>
      </c>
      <c r="F199">
        <v>5.2750000000000002E-3</v>
      </c>
      <c r="G199">
        <v>3.3860000000000001E-3</v>
      </c>
      <c r="H199">
        <v>3.6699999999999998E-4</v>
      </c>
      <c r="I199">
        <v>6.0800000000000003E-4</v>
      </c>
      <c r="J199">
        <v>1.126E-3</v>
      </c>
      <c r="K199">
        <v>2.1589999999999999E-3</v>
      </c>
      <c r="L199">
        <v>4.2719999999999998E-3</v>
      </c>
      <c r="M199">
        <v>8.371E-3</v>
      </c>
      <c r="N199">
        <v>1.6552000000000001E-2</v>
      </c>
      <c r="O199">
        <v>5.6252000000000003E-2</v>
      </c>
      <c r="P199">
        <v>6.6296999999999995E-2</v>
      </c>
      <c r="Q199">
        <v>0.13192999999999999</v>
      </c>
      <c r="S199" s="2" t="s">
        <v>20</v>
      </c>
      <c r="T199">
        <v>1.73E-4</v>
      </c>
      <c r="U199">
        <v>1.6100000000000001E-4</v>
      </c>
      <c r="V199">
        <v>2.5099999999999998E-4</v>
      </c>
      <c r="W199">
        <v>3.9899999999999999E-4</v>
      </c>
      <c r="X199">
        <v>4.3860000000000001E-3</v>
      </c>
      <c r="Y199">
        <v>6.2709999999999997E-3</v>
      </c>
      <c r="Z199">
        <v>2.4420000000000002E-3</v>
      </c>
      <c r="AA199">
        <v>1.1564E-2</v>
      </c>
      <c r="AB199">
        <v>9.3030000000000005E-3</v>
      </c>
      <c r="AC199">
        <v>1.8343999999999999E-2</v>
      </c>
      <c r="AD199">
        <v>3.6740000000000002E-2</v>
      </c>
      <c r="AE199">
        <v>7.3302000000000006E-2</v>
      </c>
      <c r="AF199">
        <v>0.207097</v>
      </c>
    </row>
    <row r="200" spans="4:32" x14ac:dyDescent="0.3">
      <c r="D200" s="2" t="s">
        <v>21</v>
      </c>
      <c r="E200">
        <v>1.3999999999999999E-4</v>
      </c>
      <c r="F200">
        <v>3.9740000000000001E-3</v>
      </c>
      <c r="G200">
        <v>5.3600000000000002E-3</v>
      </c>
      <c r="H200">
        <v>4.1199999999999999E-4</v>
      </c>
      <c r="I200">
        <v>6.9399999999999996E-4</v>
      </c>
      <c r="J200">
        <v>1.2880000000000001E-3</v>
      </c>
      <c r="K200">
        <v>7.3619999999999996E-3</v>
      </c>
      <c r="L200">
        <v>4.9480000000000001E-3</v>
      </c>
      <c r="M200">
        <v>9.7210000000000005E-3</v>
      </c>
      <c r="N200">
        <v>3.3411000000000003E-2</v>
      </c>
      <c r="O200">
        <v>3.8098E-2</v>
      </c>
      <c r="P200">
        <v>0.120908</v>
      </c>
      <c r="Q200">
        <v>0.21099899999999999</v>
      </c>
      <c r="S200" s="2" t="s">
        <v>21</v>
      </c>
      <c r="T200">
        <v>1.4100000000000001E-4</v>
      </c>
      <c r="U200">
        <v>2.1000000000000001E-4</v>
      </c>
      <c r="V200">
        <v>2.6600000000000001E-4</v>
      </c>
      <c r="W200">
        <v>4.55E-4</v>
      </c>
      <c r="X200">
        <v>5.1159999999999999E-3</v>
      </c>
      <c r="Y200">
        <v>5.2469999999999999E-3</v>
      </c>
      <c r="Z200">
        <v>2.8210000000000002E-3</v>
      </c>
      <c r="AA200">
        <v>1.2669E-2</v>
      </c>
      <c r="AB200">
        <v>1.0839E-2</v>
      </c>
      <c r="AC200">
        <v>2.1513999999999998E-2</v>
      </c>
      <c r="AD200">
        <v>6.8390000000000006E-2</v>
      </c>
      <c r="AE200">
        <v>8.5524000000000003E-2</v>
      </c>
      <c r="AF200">
        <v>0.171101</v>
      </c>
    </row>
    <row r="201" spans="4:32" x14ac:dyDescent="0.3">
      <c r="D201" s="2" t="s">
        <v>22</v>
      </c>
      <c r="E201">
        <v>1.4200000000000001E-4</v>
      </c>
      <c r="F201">
        <v>3.741E-3</v>
      </c>
      <c r="G201">
        <v>4.2960000000000003E-3</v>
      </c>
      <c r="H201">
        <v>5.5199999999999997E-4</v>
      </c>
      <c r="I201">
        <v>7.6199999999999998E-4</v>
      </c>
      <c r="J201">
        <v>1.4760000000000001E-3</v>
      </c>
      <c r="K201">
        <v>2.8149999999999998E-3</v>
      </c>
      <c r="L201">
        <v>5.5560000000000002E-3</v>
      </c>
      <c r="M201">
        <v>1.0998000000000001E-2</v>
      </c>
      <c r="N201">
        <v>3.9440999999999997E-2</v>
      </c>
      <c r="O201">
        <v>4.3552E-2</v>
      </c>
      <c r="P201">
        <v>8.7057999999999996E-2</v>
      </c>
      <c r="Q201">
        <v>0.26390599999999997</v>
      </c>
      <c r="S201" s="2" t="s">
        <v>22</v>
      </c>
      <c r="T201">
        <v>2.02E-4</v>
      </c>
      <c r="U201">
        <v>1.9699999999999999E-4</v>
      </c>
      <c r="V201">
        <v>2.7700000000000001E-4</v>
      </c>
      <c r="W201">
        <v>4.7199999999999998E-4</v>
      </c>
      <c r="X201">
        <v>4.078E-3</v>
      </c>
      <c r="Y201">
        <v>5.6410000000000002E-3</v>
      </c>
      <c r="Z201">
        <v>7.3619999999999996E-3</v>
      </c>
      <c r="AA201">
        <v>1.4382000000000001E-2</v>
      </c>
      <c r="AB201">
        <v>2.1878000000000002E-2</v>
      </c>
      <c r="AC201">
        <v>2.5311E-2</v>
      </c>
      <c r="AD201">
        <v>4.8320000000000002E-2</v>
      </c>
      <c r="AE201">
        <v>0.15166199999999999</v>
      </c>
      <c r="AF201">
        <v>0.19419</v>
      </c>
    </row>
    <row r="202" spans="4:32" x14ac:dyDescent="0.3">
      <c r="D202" s="2" t="s">
        <v>23</v>
      </c>
      <c r="E202">
        <v>1.35E-4</v>
      </c>
      <c r="F202">
        <v>5.3819999999999996E-3</v>
      </c>
      <c r="G202">
        <v>5.9259999999999998E-3</v>
      </c>
      <c r="H202">
        <v>4.9299999999999995E-4</v>
      </c>
      <c r="I202">
        <v>9.0499999999999999E-4</v>
      </c>
      <c r="J202">
        <v>1.786E-3</v>
      </c>
      <c r="K202">
        <v>3.235E-3</v>
      </c>
      <c r="L202">
        <v>6.2620000000000002E-3</v>
      </c>
      <c r="M202">
        <v>1.2396000000000001E-2</v>
      </c>
      <c r="N202">
        <v>2.478E-2</v>
      </c>
      <c r="O202">
        <v>5.1041999999999997E-2</v>
      </c>
      <c r="P202">
        <v>9.8226999999999995E-2</v>
      </c>
      <c r="Q202">
        <v>0.24388199999999999</v>
      </c>
      <c r="S202" s="2" t="s">
        <v>23</v>
      </c>
      <c r="T202">
        <v>1.8900000000000001E-4</v>
      </c>
      <c r="U202">
        <v>1.92E-4</v>
      </c>
      <c r="V202">
        <v>3.3199999999999999E-4</v>
      </c>
      <c r="W202">
        <v>5.2499999999999997E-4</v>
      </c>
      <c r="X202">
        <v>4.7289999999999997E-3</v>
      </c>
      <c r="Y202">
        <v>1.7910000000000001E-3</v>
      </c>
      <c r="Z202">
        <v>3.4129999999999998E-3</v>
      </c>
      <c r="AA202">
        <v>1.3887999999999999E-2</v>
      </c>
      <c r="AB202">
        <v>2.511E-2</v>
      </c>
      <c r="AC202">
        <v>2.6696999999999999E-2</v>
      </c>
      <c r="AD202">
        <v>5.3240000000000003E-2</v>
      </c>
      <c r="AE202">
        <v>0.10677200000000001</v>
      </c>
      <c r="AF202">
        <v>0.21285100000000001</v>
      </c>
    </row>
    <row r="203" spans="4:32" x14ac:dyDescent="0.3">
      <c r="D203" s="2" t="s">
        <v>24</v>
      </c>
      <c r="E203">
        <v>1.35E-4</v>
      </c>
      <c r="F203">
        <v>4.0769999999999999E-3</v>
      </c>
      <c r="G203">
        <v>4.3629999999999997E-3</v>
      </c>
      <c r="H203">
        <v>1.3730000000000001E-3</v>
      </c>
      <c r="I203">
        <v>9.4799999999999995E-4</v>
      </c>
      <c r="J203">
        <v>1.9059999999999999E-3</v>
      </c>
      <c r="K203">
        <v>3.5430000000000001E-3</v>
      </c>
      <c r="L203">
        <v>7.0340000000000003E-3</v>
      </c>
      <c r="M203">
        <v>1.3677999999999999E-2</v>
      </c>
      <c r="N203">
        <v>2.7282000000000001E-2</v>
      </c>
      <c r="O203">
        <v>8.5459999999999994E-2</v>
      </c>
      <c r="P203">
        <v>0.109477</v>
      </c>
      <c r="Q203">
        <v>0.216977</v>
      </c>
      <c r="S203" s="2" t="s">
        <v>24</v>
      </c>
      <c r="T203">
        <v>1.5699999999999999E-4</v>
      </c>
      <c r="U203">
        <v>2.1800000000000001E-4</v>
      </c>
      <c r="V203">
        <v>3.1399999999999999E-4</v>
      </c>
      <c r="W203">
        <v>5.9199999999999997E-4</v>
      </c>
      <c r="X203">
        <v>4.823E-3</v>
      </c>
      <c r="Y203">
        <v>1.9419999999999999E-3</v>
      </c>
      <c r="Z203">
        <v>7.2389999999999998E-3</v>
      </c>
      <c r="AA203">
        <v>1.7899999999999999E-2</v>
      </c>
      <c r="AB203">
        <v>3.0446000000000001E-2</v>
      </c>
      <c r="AC203">
        <v>5.0495999999999999E-2</v>
      </c>
      <c r="AD203">
        <v>5.7991000000000001E-2</v>
      </c>
      <c r="AE203">
        <v>0.17435100000000001</v>
      </c>
      <c r="AF203">
        <v>0.23013800000000001</v>
      </c>
    </row>
    <row r="204" spans="4:32" x14ac:dyDescent="0.3">
      <c r="D204" s="2" t="s">
        <v>25</v>
      </c>
      <c r="E204">
        <v>1.6200000000000001E-4</v>
      </c>
      <c r="F204">
        <v>4.9280000000000001E-3</v>
      </c>
      <c r="G204">
        <v>4.0099999999999997E-3</v>
      </c>
      <c r="H204">
        <v>5.7300000000000005E-4</v>
      </c>
      <c r="I204">
        <v>1.0300000000000001E-3</v>
      </c>
      <c r="J204">
        <v>1.9289999999999999E-3</v>
      </c>
      <c r="K204">
        <v>3.7330000000000002E-3</v>
      </c>
      <c r="L204">
        <v>7.5290000000000001E-3</v>
      </c>
      <c r="M204">
        <v>1.5047E-2</v>
      </c>
      <c r="N204">
        <v>3.0089999999999999E-2</v>
      </c>
      <c r="O204">
        <v>5.9554999999999997E-2</v>
      </c>
      <c r="P204">
        <v>0.118093</v>
      </c>
      <c r="Q204">
        <v>0.23385700000000001</v>
      </c>
      <c r="S204" s="2" t="s">
        <v>25</v>
      </c>
      <c r="T204">
        <v>1.6699999999999999E-4</v>
      </c>
      <c r="U204">
        <v>2.0599999999999999E-4</v>
      </c>
      <c r="V204">
        <v>4.3160000000000004E-3</v>
      </c>
      <c r="W204">
        <v>6.0499999999999996E-4</v>
      </c>
      <c r="X204">
        <v>4.0379999999999999E-3</v>
      </c>
      <c r="Y204">
        <v>2.7560000000000002E-3</v>
      </c>
      <c r="Z204">
        <v>3.9569999999999996E-3</v>
      </c>
      <c r="AA204">
        <v>1.8755000000000001E-2</v>
      </c>
      <c r="AB204">
        <v>2.8724E-2</v>
      </c>
      <c r="AC204">
        <v>4.9530999999999999E-2</v>
      </c>
      <c r="AD204">
        <v>6.0913000000000002E-2</v>
      </c>
      <c r="AE204">
        <v>0.122611</v>
      </c>
      <c r="AF204">
        <v>0.24368100000000001</v>
      </c>
    </row>
    <row r="205" spans="4:32" x14ac:dyDescent="0.3">
      <c r="D205" s="2" t="s">
        <v>26</v>
      </c>
      <c r="E205">
        <v>1.6000000000000001E-4</v>
      </c>
      <c r="F205">
        <v>4.2290000000000001E-3</v>
      </c>
      <c r="G205">
        <v>4.9119999999999997E-3</v>
      </c>
      <c r="H205">
        <v>6.4999999999999997E-4</v>
      </c>
      <c r="I205">
        <v>1.101E-3</v>
      </c>
      <c r="J205">
        <v>2.0339999999999998E-3</v>
      </c>
      <c r="K205">
        <v>3.9960000000000004E-3</v>
      </c>
      <c r="L205">
        <v>1.0609E-2</v>
      </c>
      <c r="M205">
        <v>1.5596E-2</v>
      </c>
      <c r="N205">
        <v>3.1308999999999997E-2</v>
      </c>
      <c r="O205">
        <v>6.1928999999999998E-2</v>
      </c>
      <c r="P205">
        <v>0.18760599999999999</v>
      </c>
      <c r="Q205">
        <v>0.24772</v>
      </c>
      <c r="S205" s="2" t="s">
        <v>26</v>
      </c>
      <c r="T205">
        <v>1.6000000000000001E-4</v>
      </c>
      <c r="U205">
        <v>2.7500000000000002E-4</v>
      </c>
      <c r="V205">
        <v>3.6400000000000001E-4</v>
      </c>
      <c r="W205">
        <v>4.3410000000000002E-3</v>
      </c>
      <c r="X205">
        <v>6.855E-3</v>
      </c>
      <c r="Y205">
        <v>2.1710000000000002E-3</v>
      </c>
      <c r="Z205">
        <v>7.0099999999999997E-3</v>
      </c>
      <c r="AA205">
        <v>1.6508999999999999E-2</v>
      </c>
      <c r="AB205">
        <v>1.6534E-2</v>
      </c>
      <c r="AC205">
        <v>3.2155000000000003E-2</v>
      </c>
      <c r="AD205">
        <v>0.100358</v>
      </c>
      <c r="AE205">
        <v>0.127943</v>
      </c>
      <c r="AF205">
        <v>0.25977699999999998</v>
      </c>
    </row>
    <row r="206" spans="4:32" x14ac:dyDescent="0.3">
      <c r="D206" s="2" t="s">
        <v>27</v>
      </c>
      <c r="E206">
        <v>2.2499999999999999E-4</v>
      </c>
      <c r="F206">
        <v>4.1060000000000003E-3</v>
      </c>
      <c r="G206">
        <v>5.5830000000000003E-3</v>
      </c>
      <c r="H206">
        <v>3.7569999999999999E-3</v>
      </c>
      <c r="I206">
        <v>1.08E-3</v>
      </c>
      <c r="J206">
        <v>2.1770000000000001E-3</v>
      </c>
      <c r="K206">
        <v>4.1570000000000001E-3</v>
      </c>
      <c r="L206">
        <v>8.0909999999999992E-3</v>
      </c>
      <c r="M206">
        <v>1.6150000000000001E-2</v>
      </c>
      <c r="N206">
        <v>3.2240999999999999E-2</v>
      </c>
      <c r="O206">
        <v>6.4223000000000002E-2</v>
      </c>
      <c r="P206">
        <v>0.12826699999999999</v>
      </c>
      <c r="Q206">
        <v>0.25702999999999998</v>
      </c>
      <c r="S206" s="2" t="s">
        <v>27</v>
      </c>
      <c r="T206">
        <v>1.6200000000000001E-4</v>
      </c>
      <c r="U206">
        <v>2.6499999999999999E-4</v>
      </c>
      <c r="V206">
        <v>3.9899999999999999E-4</v>
      </c>
      <c r="W206">
        <v>6.1399999999999996E-4</v>
      </c>
      <c r="X206">
        <v>4.8960000000000002E-3</v>
      </c>
      <c r="Y206">
        <v>2.1740000000000002E-3</v>
      </c>
      <c r="Z206">
        <v>4.2160000000000001E-3</v>
      </c>
      <c r="AA206">
        <v>1.6241999999999999E-2</v>
      </c>
      <c r="AB206">
        <v>1.6589E-2</v>
      </c>
      <c r="AC206">
        <v>3.3029999999999997E-2</v>
      </c>
      <c r="AD206">
        <v>6.5974000000000005E-2</v>
      </c>
      <c r="AE206">
        <v>0.13344200000000001</v>
      </c>
      <c r="AF206">
        <v>0.35468100000000002</v>
      </c>
    </row>
    <row r="207" spans="4:32" x14ac:dyDescent="0.3">
      <c r="D207" s="2" t="s">
        <v>28</v>
      </c>
      <c r="E207">
        <v>1.5799999999999999E-4</v>
      </c>
      <c r="F207">
        <v>3.2699999999999998E-4</v>
      </c>
      <c r="G207">
        <v>3.4559999999999999E-3</v>
      </c>
      <c r="H207">
        <v>6.5899999999999997E-4</v>
      </c>
      <c r="I207">
        <v>1.1180000000000001E-3</v>
      </c>
      <c r="J207">
        <v>2.1459999999999999E-3</v>
      </c>
      <c r="K207">
        <v>4.2259999999999997E-3</v>
      </c>
      <c r="L207">
        <v>8.3759999999999998E-3</v>
      </c>
      <c r="M207">
        <v>1.6407000000000001E-2</v>
      </c>
      <c r="N207">
        <v>3.2861000000000001E-2</v>
      </c>
      <c r="O207">
        <v>6.5589999999999996E-2</v>
      </c>
      <c r="P207">
        <v>0.20059399999999999</v>
      </c>
      <c r="Q207">
        <v>0.26288400000000001</v>
      </c>
      <c r="S207" s="2" t="s">
        <v>28</v>
      </c>
      <c r="T207">
        <v>1.6699999999999999E-4</v>
      </c>
      <c r="U207">
        <v>3.9719999999999998E-3</v>
      </c>
      <c r="V207">
        <v>4.0299999999999998E-4</v>
      </c>
      <c r="W207">
        <v>6.3400000000000001E-4</v>
      </c>
      <c r="X207">
        <v>4.9420000000000002E-3</v>
      </c>
      <c r="Y207">
        <v>2.2680000000000001E-3</v>
      </c>
      <c r="Z207">
        <v>4.2940000000000001E-3</v>
      </c>
      <c r="AA207">
        <v>8.5679999999999992E-3</v>
      </c>
      <c r="AB207">
        <v>1.7808000000000001E-2</v>
      </c>
      <c r="AC207">
        <v>3.3773999999999998E-2</v>
      </c>
      <c r="AD207">
        <v>6.7115999999999995E-2</v>
      </c>
      <c r="AE207">
        <v>0.13442299999999999</v>
      </c>
      <c r="AF207">
        <v>0.37305500000000003</v>
      </c>
    </row>
    <row r="208" spans="4:32" x14ac:dyDescent="0.3">
      <c r="D208" s="2" t="s">
        <v>29</v>
      </c>
      <c r="E208">
        <v>1.66E-4</v>
      </c>
      <c r="F208">
        <v>3.5760000000000002E-3</v>
      </c>
      <c r="G208">
        <v>3.9360000000000003E-3</v>
      </c>
      <c r="H208">
        <v>6.3000000000000003E-4</v>
      </c>
      <c r="I208">
        <v>1.176E-3</v>
      </c>
      <c r="J208">
        <v>2.2009999999999998E-3</v>
      </c>
      <c r="K208">
        <v>9.8670000000000008E-3</v>
      </c>
      <c r="L208">
        <v>8.3300000000000006E-3</v>
      </c>
      <c r="M208">
        <v>1.6656000000000001E-2</v>
      </c>
      <c r="N208">
        <v>3.3332000000000001E-2</v>
      </c>
      <c r="O208">
        <v>0.103746</v>
      </c>
      <c r="P208">
        <v>0.13189500000000001</v>
      </c>
      <c r="Q208">
        <v>0.35131099999999998</v>
      </c>
      <c r="S208" s="2" t="s">
        <v>29</v>
      </c>
      <c r="T208">
        <v>1.9000000000000001E-4</v>
      </c>
      <c r="U208">
        <v>2.4800000000000001E-4</v>
      </c>
      <c r="V208">
        <v>3.5599999999999998E-4</v>
      </c>
      <c r="W208">
        <v>6.38E-4</v>
      </c>
      <c r="X208">
        <v>4.8770000000000003E-3</v>
      </c>
      <c r="Y208">
        <v>2.3240000000000001E-3</v>
      </c>
      <c r="Z208">
        <v>4.3229999999999996E-3</v>
      </c>
      <c r="AA208">
        <v>8.6560000000000005E-3</v>
      </c>
      <c r="AB208">
        <v>1.7031000000000001E-2</v>
      </c>
      <c r="AC208">
        <v>3.3873E-2</v>
      </c>
      <c r="AD208">
        <v>6.7593E-2</v>
      </c>
      <c r="AE208">
        <v>0.13617899999999999</v>
      </c>
      <c r="AF208">
        <v>0.29752499999999998</v>
      </c>
    </row>
    <row r="209" spans="4:32" x14ac:dyDescent="0.3">
      <c r="D209" s="2" t="s">
        <v>30</v>
      </c>
      <c r="E209">
        <v>1.8699999999999999E-4</v>
      </c>
      <c r="F209">
        <v>4.1580000000000002E-3</v>
      </c>
      <c r="G209">
        <v>6.6470000000000001E-3</v>
      </c>
      <c r="H209">
        <v>6.5099999999999999E-4</v>
      </c>
      <c r="I209">
        <v>1.129E-3</v>
      </c>
      <c r="J209">
        <v>2.1310000000000001E-3</v>
      </c>
      <c r="K209">
        <v>1.2643E-2</v>
      </c>
      <c r="L209">
        <v>8.4690000000000008E-3</v>
      </c>
      <c r="M209">
        <v>1.6642000000000001E-2</v>
      </c>
      <c r="N209">
        <v>5.2038000000000001E-2</v>
      </c>
      <c r="O209">
        <v>6.5712000000000007E-2</v>
      </c>
      <c r="P209">
        <v>0.181592</v>
      </c>
      <c r="Q209">
        <v>0.39680900000000002</v>
      </c>
      <c r="S209" s="2" t="s">
        <v>30</v>
      </c>
      <c r="T209">
        <v>4.0499999999999998E-3</v>
      </c>
      <c r="U209">
        <v>2.31E-4</v>
      </c>
      <c r="V209">
        <v>3.4600000000000001E-4</v>
      </c>
      <c r="W209">
        <v>6.3400000000000001E-4</v>
      </c>
      <c r="X209">
        <v>4.8760000000000001E-3</v>
      </c>
      <c r="Y209">
        <v>2.1919999999999999E-3</v>
      </c>
      <c r="Z209">
        <v>4.2709999999999996E-3</v>
      </c>
      <c r="AA209">
        <v>1.308E-2</v>
      </c>
      <c r="AB209">
        <v>1.6885000000000001E-2</v>
      </c>
      <c r="AC209">
        <v>3.3600999999999999E-2</v>
      </c>
      <c r="AD209">
        <v>0.103968</v>
      </c>
      <c r="AE209">
        <v>0.137682</v>
      </c>
      <c r="AF209">
        <v>0.27055000000000001</v>
      </c>
    </row>
    <row r="210" spans="4:32" x14ac:dyDescent="0.3">
      <c r="D210" s="2" t="s">
        <v>2</v>
      </c>
      <c r="E210">
        <v>4.0889999999999998E-3</v>
      </c>
      <c r="F210">
        <v>4.1720000000000004E-3</v>
      </c>
      <c r="G210">
        <v>4.3610000000000003E-3</v>
      </c>
      <c r="H210">
        <v>5.9599999999999996E-4</v>
      </c>
      <c r="I210">
        <v>1.137E-3</v>
      </c>
      <c r="J210">
        <v>2.2190000000000001E-3</v>
      </c>
      <c r="K210">
        <v>1.3089999999999999E-2</v>
      </c>
      <c r="L210">
        <v>8.2209999999999991E-3</v>
      </c>
      <c r="M210">
        <v>1.6286999999999999E-2</v>
      </c>
      <c r="N210">
        <v>5.3546999999999997E-2</v>
      </c>
      <c r="O210">
        <v>6.4312999999999995E-2</v>
      </c>
      <c r="P210">
        <v>0.13003600000000001</v>
      </c>
      <c r="Q210">
        <v>0.32184499999999999</v>
      </c>
      <c r="S210" s="2" t="s">
        <v>2</v>
      </c>
      <c r="T210">
        <v>3.8639999999999998E-3</v>
      </c>
      <c r="U210">
        <v>2.5500000000000002E-4</v>
      </c>
      <c r="V210">
        <v>3.4200000000000002E-4</v>
      </c>
      <c r="W210">
        <v>6.1300000000000005E-4</v>
      </c>
      <c r="X210">
        <v>5.947E-3</v>
      </c>
      <c r="Y210">
        <v>2.1549999999999998E-3</v>
      </c>
      <c r="Z210">
        <v>4.2199999999999998E-3</v>
      </c>
      <c r="AA210">
        <v>8.3440000000000007E-3</v>
      </c>
      <c r="AB210">
        <v>1.6480000000000002E-2</v>
      </c>
      <c r="AC210">
        <v>3.2999000000000001E-2</v>
      </c>
      <c r="AD210">
        <v>6.6382999999999998E-2</v>
      </c>
      <c r="AE210">
        <v>0.18804999999999999</v>
      </c>
      <c r="AF210">
        <v>0.26336500000000002</v>
      </c>
    </row>
    <row r="211" spans="4:32" x14ac:dyDescent="0.3">
      <c r="D211" s="2" t="s">
        <v>31</v>
      </c>
      <c r="E211">
        <v>1.54E-4</v>
      </c>
      <c r="F211">
        <v>4.15E-3</v>
      </c>
      <c r="G211">
        <v>3.5839999999999999E-3</v>
      </c>
      <c r="H211">
        <v>5.8699999999999996E-4</v>
      </c>
      <c r="I211">
        <v>1.101E-3</v>
      </c>
      <c r="J211">
        <v>2.0790000000000001E-3</v>
      </c>
      <c r="K211">
        <v>1.1474E-2</v>
      </c>
      <c r="L211">
        <v>8.0300000000000007E-3</v>
      </c>
      <c r="M211">
        <v>1.5608E-2</v>
      </c>
      <c r="N211">
        <v>3.1496000000000003E-2</v>
      </c>
      <c r="O211">
        <v>6.2121000000000003E-2</v>
      </c>
      <c r="P211">
        <v>0.123794</v>
      </c>
      <c r="Q211">
        <v>0.25052000000000002</v>
      </c>
      <c r="S211" s="2" t="s">
        <v>31</v>
      </c>
      <c r="T211">
        <v>1.65E-4</v>
      </c>
      <c r="U211">
        <v>2.23E-4</v>
      </c>
      <c r="V211">
        <v>3.3E-4</v>
      </c>
      <c r="W211">
        <v>6.3599999999999996E-4</v>
      </c>
      <c r="X211">
        <v>4.6150000000000002E-3</v>
      </c>
      <c r="Y211">
        <v>2.1670000000000001E-3</v>
      </c>
      <c r="Z211">
        <v>4.0619999999999996E-3</v>
      </c>
      <c r="AA211">
        <v>7.9609999999999993E-3</v>
      </c>
      <c r="AB211">
        <v>1.5984999999999999E-2</v>
      </c>
      <c r="AC211">
        <v>3.3001999999999997E-2</v>
      </c>
      <c r="AD211">
        <v>6.3204999999999997E-2</v>
      </c>
      <c r="AE211">
        <v>0.125835</v>
      </c>
      <c r="AF211">
        <v>0.25218400000000002</v>
      </c>
    </row>
    <row r="212" spans="4:32" x14ac:dyDescent="0.3">
      <c r="D212" s="2" t="s">
        <v>32</v>
      </c>
      <c r="E212">
        <v>1.83E-4</v>
      </c>
      <c r="F212">
        <v>4.5250000000000004E-3</v>
      </c>
      <c r="G212">
        <v>4.4889999999999999E-3</v>
      </c>
      <c r="H212">
        <v>5.5800000000000001E-4</v>
      </c>
      <c r="I212">
        <v>1.067E-3</v>
      </c>
      <c r="J212">
        <v>1.923E-3</v>
      </c>
      <c r="K212">
        <v>1.0975E-2</v>
      </c>
      <c r="L212">
        <v>7.4840000000000002E-3</v>
      </c>
      <c r="M212">
        <v>2.0683E-2</v>
      </c>
      <c r="N212">
        <v>2.9728000000000001E-2</v>
      </c>
      <c r="O212">
        <v>9.1502E-2</v>
      </c>
      <c r="P212">
        <v>0.119696</v>
      </c>
      <c r="Q212">
        <v>0.236012</v>
      </c>
      <c r="S212" s="2" t="s">
        <v>32</v>
      </c>
      <c r="T212">
        <v>1.65E-4</v>
      </c>
      <c r="U212">
        <v>2.03E-4</v>
      </c>
      <c r="V212">
        <v>3.3599999999999998E-4</v>
      </c>
      <c r="W212">
        <v>5.6800000000000004E-4</v>
      </c>
      <c r="X212">
        <v>4.4270000000000004E-3</v>
      </c>
      <c r="Y212">
        <v>1.9880000000000002E-3</v>
      </c>
      <c r="Z212">
        <v>3.7989999999999999E-3</v>
      </c>
      <c r="AA212">
        <v>7.5830000000000003E-3</v>
      </c>
      <c r="AB212">
        <v>1.5089E-2</v>
      </c>
      <c r="AC212">
        <v>5.0027000000000002E-2</v>
      </c>
      <c r="AD212">
        <v>5.9881999999999998E-2</v>
      </c>
      <c r="AE212">
        <v>0.17868899999999999</v>
      </c>
      <c r="AF212">
        <v>0.23884900000000001</v>
      </c>
    </row>
    <row r="213" spans="4:32" x14ac:dyDescent="0.3">
      <c r="D213" s="2" t="s">
        <v>33</v>
      </c>
      <c r="E213">
        <v>1.76E-4</v>
      </c>
      <c r="F213">
        <v>4.1450000000000002E-3</v>
      </c>
      <c r="G213">
        <v>4.3169999999999997E-3</v>
      </c>
      <c r="H213">
        <v>5.31E-4</v>
      </c>
      <c r="I213">
        <v>9.5500000000000001E-4</v>
      </c>
      <c r="J213">
        <v>1.8630000000000001E-3</v>
      </c>
      <c r="K213">
        <v>1.0652E-2</v>
      </c>
      <c r="L213">
        <v>7.1500000000000001E-3</v>
      </c>
      <c r="M213">
        <v>2.7945000000000001E-2</v>
      </c>
      <c r="N213">
        <v>2.7668999999999999E-2</v>
      </c>
      <c r="O213">
        <v>5.5083E-2</v>
      </c>
      <c r="P213">
        <v>0.110775</v>
      </c>
      <c r="Q213">
        <v>0.219329</v>
      </c>
      <c r="S213" s="2" t="s">
        <v>33</v>
      </c>
      <c r="T213">
        <v>1.45E-4</v>
      </c>
      <c r="U213">
        <v>2.0100000000000001E-4</v>
      </c>
      <c r="V213">
        <v>3.0499999999999999E-4</v>
      </c>
      <c r="W213">
        <v>4.2139999999999999E-3</v>
      </c>
      <c r="X213">
        <v>5.4169999999999999E-3</v>
      </c>
      <c r="Y213">
        <v>1.9719999999999998E-3</v>
      </c>
      <c r="Z213">
        <v>3.565E-3</v>
      </c>
      <c r="AA213">
        <v>7.1479999999999998E-3</v>
      </c>
      <c r="AB213">
        <v>1.3868999999999999E-2</v>
      </c>
      <c r="AC213">
        <v>5.2384E-2</v>
      </c>
      <c r="AD213">
        <v>5.5749E-2</v>
      </c>
      <c r="AE213">
        <v>0.11168</v>
      </c>
      <c r="AF213">
        <v>0.22053600000000001</v>
      </c>
    </row>
    <row r="214" spans="4:32" x14ac:dyDescent="0.3">
      <c r="D214" s="2" t="s">
        <v>34</v>
      </c>
      <c r="E214">
        <v>1.6200000000000001E-4</v>
      </c>
      <c r="F214">
        <v>4.0720000000000001E-3</v>
      </c>
      <c r="G214">
        <v>4.2779999999999997E-3</v>
      </c>
      <c r="H214">
        <v>1.5430000000000001E-3</v>
      </c>
      <c r="I214">
        <v>9.3099999999999997E-4</v>
      </c>
      <c r="J214">
        <v>1.725E-3</v>
      </c>
      <c r="K214">
        <v>1.1254999999999999E-2</v>
      </c>
      <c r="L214">
        <v>6.6480000000000003E-3</v>
      </c>
      <c r="M214">
        <v>2.3390999999999999E-2</v>
      </c>
      <c r="N214">
        <v>2.5430000000000001E-2</v>
      </c>
      <c r="O214">
        <v>5.0361999999999997E-2</v>
      </c>
      <c r="P214">
        <v>0.148368</v>
      </c>
      <c r="Q214">
        <v>0.203318</v>
      </c>
      <c r="S214" s="2" t="s">
        <v>34</v>
      </c>
      <c r="T214">
        <v>1.3799999999999999E-4</v>
      </c>
      <c r="U214">
        <v>2.1800000000000001E-4</v>
      </c>
      <c r="V214">
        <v>3.088E-3</v>
      </c>
      <c r="W214">
        <v>5.4600000000000004E-4</v>
      </c>
      <c r="X214">
        <v>5.9160000000000003E-3</v>
      </c>
      <c r="Y214">
        <v>1.717E-3</v>
      </c>
      <c r="Z214">
        <v>3.3409999999999998E-3</v>
      </c>
      <c r="AA214">
        <v>6.4479999999999997E-3</v>
      </c>
      <c r="AB214">
        <v>1.2815E-2</v>
      </c>
      <c r="AC214">
        <v>2.5371999999999999E-2</v>
      </c>
      <c r="AD214">
        <v>7.8541E-2</v>
      </c>
      <c r="AE214">
        <v>0.100992</v>
      </c>
      <c r="AF214">
        <v>0.26794099999999998</v>
      </c>
    </row>
    <row r="215" spans="4:32" x14ac:dyDescent="0.3">
      <c r="D215" s="2" t="s">
        <v>35</v>
      </c>
      <c r="E215">
        <v>1.3899999999999999E-4</v>
      </c>
      <c r="F215">
        <v>4.0390000000000001E-3</v>
      </c>
      <c r="G215">
        <v>4.2570000000000004E-3</v>
      </c>
      <c r="H215">
        <v>4.6500000000000003E-4</v>
      </c>
      <c r="I215">
        <v>8.8099999999999995E-4</v>
      </c>
      <c r="J215">
        <v>1.536E-3</v>
      </c>
      <c r="K215">
        <v>9.4050000000000002E-3</v>
      </c>
      <c r="L215">
        <v>6.7720000000000002E-3</v>
      </c>
      <c r="M215">
        <v>2.2772000000000001E-2</v>
      </c>
      <c r="N215">
        <v>2.2745000000000001E-2</v>
      </c>
      <c r="O215">
        <v>4.5238E-2</v>
      </c>
      <c r="P215">
        <v>9.0705999999999995E-2</v>
      </c>
      <c r="Q215">
        <v>0.18015300000000001</v>
      </c>
      <c r="S215" s="2" t="s">
        <v>35</v>
      </c>
      <c r="T215">
        <v>1.46E-4</v>
      </c>
      <c r="U215">
        <v>2.02E-4</v>
      </c>
      <c r="V215">
        <v>2.9399999999999999E-4</v>
      </c>
      <c r="W215">
        <v>4.5800000000000002E-4</v>
      </c>
      <c r="X215">
        <v>5.1529999999999996E-3</v>
      </c>
      <c r="Y215">
        <v>1.549E-3</v>
      </c>
      <c r="Z215">
        <v>2.9459999999999998E-3</v>
      </c>
      <c r="AA215">
        <v>5.8170000000000001E-3</v>
      </c>
      <c r="AB215">
        <v>1.1376000000000001E-2</v>
      </c>
      <c r="AC215">
        <v>2.2679000000000001E-2</v>
      </c>
      <c r="AD215">
        <v>4.5636999999999997E-2</v>
      </c>
      <c r="AE215">
        <v>8.9757000000000003E-2</v>
      </c>
      <c r="AF215">
        <v>0.276669</v>
      </c>
    </row>
    <row r="216" spans="4:32" x14ac:dyDescent="0.3">
      <c r="D216" s="2" t="s">
        <v>36</v>
      </c>
      <c r="E216">
        <v>1.46E-4</v>
      </c>
      <c r="F216">
        <v>4.0359999999999997E-3</v>
      </c>
      <c r="G216">
        <v>6.5620000000000001E-3</v>
      </c>
      <c r="H216">
        <v>4.2000000000000002E-4</v>
      </c>
      <c r="I216">
        <v>7.6999999999999996E-4</v>
      </c>
      <c r="J216">
        <v>1.359E-3</v>
      </c>
      <c r="K216">
        <v>8.0739999999999996E-3</v>
      </c>
      <c r="L216">
        <v>5.1619999999999999E-3</v>
      </c>
      <c r="M216">
        <v>1.6816999999999999E-2</v>
      </c>
      <c r="N216">
        <v>1.9781E-2</v>
      </c>
      <c r="O216">
        <v>4.2463000000000001E-2</v>
      </c>
      <c r="P216">
        <v>0.12389</v>
      </c>
      <c r="Q216">
        <v>0.22150800000000001</v>
      </c>
      <c r="S216" s="2" t="s">
        <v>36</v>
      </c>
      <c r="T216">
        <v>1.8100000000000001E-4</v>
      </c>
      <c r="U216">
        <v>1.7899999999999999E-4</v>
      </c>
      <c r="V216">
        <v>2.7599999999999999E-4</v>
      </c>
      <c r="W216">
        <v>4.1899999999999999E-4</v>
      </c>
      <c r="X216">
        <v>4.2789999999999998E-3</v>
      </c>
      <c r="Y216">
        <v>1.358E-3</v>
      </c>
      <c r="Z216">
        <v>2.5829999999999998E-3</v>
      </c>
      <c r="AA216">
        <v>5.1079999999999997E-3</v>
      </c>
      <c r="AB216">
        <v>1.0043E-2</v>
      </c>
      <c r="AC216">
        <v>2.0094000000000001E-2</v>
      </c>
      <c r="AD216">
        <v>4.0811E-2</v>
      </c>
      <c r="AE216">
        <v>7.9559000000000005E-2</v>
      </c>
      <c r="AF216">
        <v>0.16877500000000001</v>
      </c>
    </row>
    <row r="217" spans="4:32" x14ac:dyDescent="0.3">
      <c r="D217" s="2" t="s">
        <v>37</v>
      </c>
      <c r="E217">
        <v>1.34E-4</v>
      </c>
      <c r="F217">
        <v>2.1289999999999998E-3</v>
      </c>
      <c r="G217">
        <v>5.4780000000000002E-3</v>
      </c>
      <c r="H217">
        <v>4.1100000000000002E-4</v>
      </c>
      <c r="I217">
        <v>6.5499999999999998E-4</v>
      </c>
      <c r="J217">
        <v>1.1460000000000001E-3</v>
      </c>
      <c r="K217">
        <v>8.0949999999999998E-3</v>
      </c>
      <c r="L217">
        <v>4.3449999999999999E-3</v>
      </c>
      <c r="M217">
        <v>8.7180000000000001E-3</v>
      </c>
      <c r="N217">
        <v>1.6976000000000002E-2</v>
      </c>
      <c r="O217">
        <v>5.5076E-2</v>
      </c>
      <c r="P217">
        <v>6.7460000000000006E-2</v>
      </c>
      <c r="Q217">
        <v>0.20352300000000001</v>
      </c>
      <c r="S217" s="2" t="s">
        <v>37</v>
      </c>
      <c r="T217">
        <v>2.05E-4</v>
      </c>
      <c r="U217">
        <v>2.1599999999999999E-4</v>
      </c>
      <c r="V217">
        <v>2.3599999999999999E-4</v>
      </c>
      <c r="W217">
        <v>3.7100000000000002E-4</v>
      </c>
      <c r="X217">
        <v>5.5919999999999997E-3</v>
      </c>
      <c r="Y217">
        <v>1.1950000000000001E-3</v>
      </c>
      <c r="Z217">
        <v>2.346E-3</v>
      </c>
      <c r="AA217">
        <v>4.4530000000000004E-3</v>
      </c>
      <c r="AB217">
        <v>8.7500000000000008E-3</v>
      </c>
      <c r="AC217">
        <v>1.7364000000000001E-2</v>
      </c>
      <c r="AD217">
        <v>3.4692000000000001E-2</v>
      </c>
      <c r="AE217">
        <v>0.106298</v>
      </c>
      <c r="AF217">
        <v>0.13903399999999999</v>
      </c>
    </row>
    <row r="218" spans="4:32" x14ac:dyDescent="0.3">
      <c r="D218" s="2" t="s">
        <v>38</v>
      </c>
      <c r="E218">
        <v>1.5300000000000001E-4</v>
      </c>
      <c r="F218">
        <v>3.9649999999999998E-3</v>
      </c>
      <c r="G218">
        <v>4.0959999999999998E-3</v>
      </c>
      <c r="H218">
        <v>3.2899999999999997E-4</v>
      </c>
      <c r="I218">
        <v>5.9800000000000001E-4</v>
      </c>
      <c r="J218">
        <v>1.016E-3</v>
      </c>
      <c r="K218">
        <v>7.3159999999999996E-3</v>
      </c>
      <c r="L218">
        <v>3.6470000000000001E-3</v>
      </c>
      <c r="M218">
        <v>7.1170000000000001E-3</v>
      </c>
      <c r="N218">
        <v>2.2627999999999999E-2</v>
      </c>
      <c r="O218">
        <v>2.8589E-2</v>
      </c>
      <c r="P218">
        <v>5.6230000000000002E-2</v>
      </c>
      <c r="Q218">
        <v>0.112345</v>
      </c>
      <c r="S218" s="2" t="s">
        <v>38</v>
      </c>
      <c r="T218">
        <v>1.3200000000000001E-4</v>
      </c>
      <c r="U218">
        <v>1.55E-4</v>
      </c>
      <c r="V218">
        <v>2.1699999999999999E-4</v>
      </c>
      <c r="W218">
        <v>3.59E-4</v>
      </c>
      <c r="X218">
        <v>4.2940000000000001E-3</v>
      </c>
      <c r="Y218">
        <v>1.83E-3</v>
      </c>
      <c r="Z218">
        <v>1.951E-3</v>
      </c>
      <c r="AA218">
        <v>3.8769999999999998E-3</v>
      </c>
      <c r="AB218">
        <v>1.4319999999999999E-2</v>
      </c>
      <c r="AC218">
        <v>1.4831E-2</v>
      </c>
      <c r="AD218">
        <v>4.8582E-2</v>
      </c>
      <c r="AE218">
        <v>5.8729000000000003E-2</v>
      </c>
      <c r="AF218">
        <v>0.11756999999999999</v>
      </c>
    </row>
    <row r="219" spans="4:32" x14ac:dyDescent="0.3">
      <c r="D219" s="2" t="s">
        <v>39</v>
      </c>
      <c r="E219">
        <v>1.3300000000000001E-4</v>
      </c>
      <c r="F219">
        <v>3.9350000000000001E-3</v>
      </c>
      <c r="G219">
        <v>4.0769999999999999E-3</v>
      </c>
      <c r="H219">
        <v>2.9700000000000001E-4</v>
      </c>
      <c r="I219">
        <v>4.6700000000000002E-4</v>
      </c>
      <c r="J219">
        <v>8.2299999999999995E-4</v>
      </c>
      <c r="K219">
        <v>7.8930000000000007E-3</v>
      </c>
      <c r="L219">
        <v>3.0599999999999998E-3</v>
      </c>
      <c r="M219">
        <v>5.7949999999999998E-3</v>
      </c>
      <c r="N219">
        <v>2.1065E-2</v>
      </c>
      <c r="O219">
        <v>2.2866000000000001E-2</v>
      </c>
      <c r="P219">
        <v>4.5724000000000001E-2</v>
      </c>
      <c r="Q219">
        <v>9.2078999999999994E-2</v>
      </c>
      <c r="S219" s="2" t="s">
        <v>39</v>
      </c>
      <c r="T219">
        <v>1.2400000000000001E-4</v>
      </c>
      <c r="U219">
        <v>3.9430000000000003E-3</v>
      </c>
      <c r="V219">
        <v>2.0599999999999999E-4</v>
      </c>
      <c r="W219">
        <v>2.9500000000000001E-4</v>
      </c>
      <c r="X219">
        <v>5.3229999999999996E-3</v>
      </c>
      <c r="Y219">
        <v>9.1399999999999999E-4</v>
      </c>
      <c r="Z219">
        <v>1.6459999999999999E-3</v>
      </c>
      <c r="AA219">
        <v>7.4139999999999996E-3</v>
      </c>
      <c r="AB219">
        <v>1.4697E-2</v>
      </c>
      <c r="AC219">
        <v>1.235E-2</v>
      </c>
      <c r="AD219">
        <v>2.4507000000000001E-2</v>
      </c>
      <c r="AE219">
        <v>7.5800000000000006E-2</v>
      </c>
      <c r="AF219">
        <v>9.7753999999999994E-2</v>
      </c>
    </row>
    <row r="220" spans="4:32" x14ac:dyDescent="0.3">
      <c r="D220" s="2" t="s">
        <v>40</v>
      </c>
      <c r="E220">
        <v>4.0049999999999999E-3</v>
      </c>
      <c r="F220">
        <v>5.1919999999999996E-3</v>
      </c>
      <c r="G220">
        <v>1.9100000000000001E-4</v>
      </c>
      <c r="H220">
        <v>2.34E-4</v>
      </c>
      <c r="I220">
        <v>3.8000000000000002E-4</v>
      </c>
      <c r="J220">
        <v>6.6100000000000002E-4</v>
      </c>
      <c r="K220">
        <v>6.0610000000000004E-3</v>
      </c>
      <c r="L220">
        <v>2.3419999999999999E-3</v>
      </c>
      <c r="M220">
        <v>4.6600000000000001E-3</v>
      </c>
      <c r="N220">
        <v>8.9359999999999995E-3</v>
      </c>
      <c r="O220">
        <v>1.7787000000000001E-2</v>
      </c>
      <c r="P220">
        <v>3.5594000000000001E-2</v>
      </c>
      <c r="Q220">
        <v>7.0570999999999995E-2</v>
      </c>
      <c r="S220" s="2" t="s">
        <v>40</v>
      </c>
      <c r="T220">
        <v>1.11E-4</v>
      </c>
      <c r="U220">
        <v>1.4799999999999999E-4</v>
      </c>
      <c r="V220">
        <v>2.1000000000000001E-4</v>
      </c>
      <c r="W220">
        <v>2.4800000000000001E-4</v>
      </c>
      <c r="X220">
        <v>5.287E-3</v>
      </c>
      <c r="Y220">
        <v>8.0999999999999996E-4</v>
      </c>
      <c r="Z220">
        <v>1.3309999999999999E-3</v>
      </c>
      <c r="AA220">
        <v>2.5469999999999998E-3</v>
      </c>
      <c r="AB220">
        <v>1.1098999999999999E-2</v>
      </c>
      <c r="AC220">
        <v>9.979E-3</v>
      </c>
      <c r="AD220">
        <v>3.3917000000000003E-2</v>
      </c>
      <c r="AE220">
        <v>3.9246999999999997E-2</v>
      </c>
      <c r="AF220">
        <v>7.8209000000000001E-2</v>
      </c>
    </row>
    <row r="221" spans="4:32" x14ac:dyDescent="0.3">
      <c r="D221" s="2" t="s">
        <v>41</v>
      </c>
      <c r="E221">
        <v>3.9029999999999998E-3</v>
      </c>
      <c r="F221">
        <v>6.6270000000000001E-3</v>
      </c>
      <c r="G221">
        <v>2.2599999999999999E-4</v>
      </c>
      <c r="H221">
        <v>2.03E-4</v>
      </c>
      <c r="I221">
        <v>3.0600000000000001E-4</v>
      </c>
      <c r="J221">
        <v>5.0799999999999999E-4</v>
      </c>
      <c r="K221">
        <v>9.3000000000000005E-4</v>
      </c>
      <c r="L221">
        <v>6.979E-3</v>
      </c>
      <c r="M221">
        <v>3.3310000000000002E-3</v>
      </c>
      <c r="N221">
        <v>6.6369999999999997E-3</v>
      </c>
      <c r="O221">
        <v>1.3119E-2</v>
      </c>
      <c r="P221">
        <v>4.1784000000000002E-2</v>
      </c>
      <c r="Q221">
        <v>5.1732E-2</v>
      </c>
      <c r="S221" s="2" t="s">
        <v>41</v>
      </c>
      <c r="T221">
        <v>1.15E-4</v>
      </c>
      <c r="U221">
        <v>1.2400000000000001E-4</v>
      </c>
      <c r="V221">
        <v>1.5300000000000001E-4</v>
      </c>
      <c r="W221">
        <v>4.0029999999999996E-3</v>
      </c>
      <c r="X221">
        <v>4.0980000000000001E-3</v>
      </c>
      <c r="Y221">
        <v>5.9599999999999996E-4</v>
      </c>
      <c r="Z221">
        <v>2.493E-3</v>
      </c>
      <c r="AA221">
        <v>2.0019999999999999E-3</v>
      </c>
      <c r="AB221">
        <v>9.9710000000000007E-3</v>
      </c>
      <c r="AC221">
        <v>1.8268E-2</v>
      </c>
      <c r="AD221">
        <v>1.5099E-2</v>
      </c>
      <c r="AE221">
        <v>2.9871999999999999E-2</v>
      </c>
      <c r="AF221">
        <v>9.3963000000000005E-2</v>
      </c>
    </row>
    <row r="222" spans="4:32" x14ac:dyDescent="0.3">
      <c r="D222" s="2" t="s">
        <v>1</v>
      </c>
      <c r="E222" s="1">
        <f>AVERAGE(E196:E221)</f>
        <v>8.3153846153846168E-4</v>
      </c>
      <c r="F222" s="1">
        <f t="shared" ref="F222" si="122">AVERAGE(F196:F221)</f>
        <v>4.229153846153846E-3</v>
      </c>
      <c r="G222" s="1">
        <f t="shared" ref="G222" si="123">AVERAGE(G196:G221)</f>
        <v>4.2208846153846151E-3</v>
      </c>
      <c r="H222" s="1">
        <f t="shared" ref="H222" si="124">AVERAGE(H196:H221)</f>
        <v>7.62576923076923E-4</v>
      </c>
      <c r="I222" s="1">
        <f t="shared" ref="I222" si="125">AVERAGE(I196:I221)</f>
        <v>8.151538461538462E-4</v>
      </c>
      <c r="J222" s="1">
        <f t="shared" ref="J222" si="126">AVERAGE(J196:J221)</f>
        <v>1.6256538461538461E-3</v>
      </c>
      <c r="K222" s="1">
        <f t="shared" ref="K222" si="127">AVERAGE(K196:K221)</f>
        <v>6.4434615384615377E-3</v>
      </c>
      <c r="L222" s="1">
        <f t="shared" ref="L222" si="128">AVERAGE(L196:L221)</f>
        <v>6.077730769230771E-3</v>
      </c>
      <c r="M222" s="1">
        <f t="shared" ref="M222" si="129">AVERAGE(M196:M221)</f>
        <v>1.4247730769230768E-2</v>
      </c>
      <c r="N222" s="1">
        <f t="shared" ref="N222" si="130">AVERAGE(N196:N221)</f>
        <v>2.5916500000000009E-2</v>
      </c>
      <c r="O222" s="1">
        <f t="shared" ref="O222" si="131">AVERAGE(O196:O221)</f>
        <v>5.0405807692307687E-2</v>
      </c>
      <c r="P222" s="1">
        <f t="shared" ref="P222" si="132">AVERAGE(P196:P221)</f>
        <v>0.10351053846153845</v>
      </c>
      <c r="Q222" s="1">
        <f t="shared" ref="Q222" si="133">AVERAGE(Q196:Q221)</f>
        <v>0.20181380769230772</v>
      </c>
      <c r="S222" s="2" t="s">
        <v>1</v>
      </c>
      <c r="T222" s="1">
        <f>AVERAGE(T196:T221)</f>
        <v>6.9365384615384612E-4</v>
      </c>
      <c r="U222" s="1">
        <f t="shared" ref="U222" si="134">AVERAGE(U196:U221)</f>
        <v>6.3619230769230756E-4</v>
      </c>
      <c r="V222" s="1">
        <f t="shared" ref="V222" si="135">AVERAGE(V196:V221)</f>
        <v>5.4607692307692321E-4</v>
      </c>
      <c r="W222" s="1">
        <f t="shared" ref="W222" si="136">AVERAGE(W196:W221)</f>
        <v>1.0936923076923077E-3</v>
      </c>
      <c r="X222" s="1">
        <f t="shared" ref="X222" si="137">AVERAGE(X196:X221)</f>
        <v>4.5863461538461544E-3</v>
      </c>
      <c r="Y222" s="1">
        <f t="shared" ref="Y222" si="138">AVERAGE(Y196:Y221)</f>
        <v>2.6253846153846158E-3</v>
      </c>
      <c r="Z222" s="1">
        <f t="shared" ref="Z222" si="139">AVERAGE(Z196:Z221)</f>
        <v>3.4779230769230759E-3</v>
      </c>
      <c r="AA222" s="1">
        <f t="shared" ref="AA222" si="140">AVERAGE(AA196:AA221)</f>
        <v>8.8524615384615382E-3</v>
      </c>
      <c r="AB222" s="1">
        <f t="shared" ref="AB222" si="141">AVERAGE(AB196:AB221)</f>
        <v>1.4758923076923079E-2</v>
      </c>
      <c r="AC222" s="1">
        <f t="shared" ref="AC222" si="142">AVERAGE(AC196:AC221)</f>
        <v>2.7060153846153841E-2</v>
      </c>
      <c r="AD222" s="1">
        <f t="shared" ref="AD222" si="143">AVERAGE(AD196:AD221)</f>
        <v>5.2661576923076901E-2</v>
      </c>
      <c r="AE222" s="1">
        <f t="shared" ref="AE222" si="144">AVERAGE(AE196:AE221)</f>
        <v>0.10506019230769234</v>
      </c>
      <c r="AF222" s="1">
        <f t="shared" ref="AF222" si="145">AVERAGE(AF196:AF221)</f>
        <v>0.20440107692307691</v>
      </c>
    </row>
    <row r="224" spans="4:32" ht="18" x14ac:dyDescent="0.35">
      <c r="D224" s="8" t="s">
        <v>96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10"/>
    </row>
    <row r="225" spans="4:32" ht="18" x14ac:dyDescent="0.35">
      <c r="D225" s="5" t="s">
        <v>91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7"/>
      <c r="S225" s="5" t="s">
        <v>92</v>
      </c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7"/>
    </row>
    <row r="226" spans="4:32" x14ac:dyDescent="0.3">
      <c r="D226" s="2" t="s">
        <v>16</v>
      </c>
      <c r="E226" s="2" t="s">
        <v>12</v>
      </c>
      <c r="F226" s="2" t="s">
        <v>13</v>
      </c>
      <c r="G226" s="2" t="s">
        <v>14</v>
      </c>
      <c r="H226" s="2" t="s">
        <v>15</v>
      </c>
      <c r="I226" s="2" t="s">
        <v>4</v>
      </c>
      <c r="J226" s="2" t="s">
        <v>5</v>
      </c>
      <c r="K226" s="2" t="s">
        <v>6</v>
      </c>
      <c r="L226" s="2" t="s">
        <v>7</v>
      </c>
      <c r="M226" s="2" t="s">
        <v>8</v>
      </c>
      <c r="N226" s="2" t="s">
        <v>9</v>
      </c>
      <c r="O226" s="2" t="s">
        <v>10</v>
      </c>
      <c r="P226" s="2" t="s">
        <v>11</v>
      </c>
      <c r="Q226" s="2" t="s">
        <v>93</v>
      </c>
      <c r="S226" s="2" t="s">
        <v>16</v>
      </c>
      <c r="T226" s="2" t="s">
        <v>12</v>
      </c>
      <c r="U226" s="2" t="s">
        <v>13</v>
      </c>
      <c r="V226" s="2" t="s">
        <v>14</v>
      </c>
      <c r="W226" s="2" t="s">
        <v>15</v>
      </c>
      <c r="X226" s="2" t="s">
        <v>4</v>
      </c>
      <c r="Y226" s="2" t="s">
        <v>5</v>
      </c>
      <c r="Z226" s="2" t="s">
        <v>6</v>
      </c>
      <c r="AA226" s="2" t="s">
        <v>7</v>
      </c>
      <c r="AB226" s="2" t="s">
        <v>8</v>
      </c>
      <c r="AC226" s="2" t="s">
        <v>9</v>
      </c>
      <c r="AD226" s="2" t="s">
        <v>10</v>
      </c>
      <c r="AE226" s="2" t="s">
        <v>11</v>
      </c>
      <c r="AF226" s="2" t="s">
        <v>93</v>
      </c>
    </row>
    <row r="227" spans="4:32" x14ac:dyDescent="0.3">
      <c r="D227" s="2" t="s">
        <v>17</v>
      </c>
      <c r="E227">
        <v>3.7659999999999998E-3</v>
      </c>
      <c r="F227">
        <v>1.36E-4</v>
      </c>
      <c r="G227">
        <v>3.4350000000000001E-3</v>
      </c>
      <c r="H227">
        <v>2.1599999999999999E-4</v>
      </c>
      <c r="I227">
        <v>3.57E-4</v>
      </c>
      <c r="J227">
        <v>6.0800000000000003E-4</v>
      </c>
      <c r="K227">
        <v>5.6540000000000002E-3</v>
      </c>
      <c r="L227">
        <v>2.2060000000000001E-3</v>
      </c>
      <c r="M227">
        <v>4.2630000000000003E-3</v>
      </c>
      <c r="N227">
        <v>8.5620000000000002E-3</v>
      </c>
      <c r="O227">
        <v>1.6792000000000001E-2</v>
      </c>
      <c r="P227">
        <v>3.3508000000000003E-2</v>
      </c>
      <c r="Q227">
        <v>6.6601999999999995E-2</v>
      </c>
      <c r="S227" s="2" t="s">
        <v>17</v>
      </c>
      <c r="T227">
        <v>4.7089999999999996E-3</v>
      </c>
      <c r="U227">
        <v>3.8909999999999999E-3</v>
      </c>
      <c r="V227">
        <v>1.83E-4</v>
      </c>
      <c r="W227">
        <v>2.7369999999999998E-3</v>
      </c>
      <c r="X227">
        <v>3.7100000000000002E-4</v>
      </c>
      <c r="Y227">
        <v>6.4000000000000005E-4</v>
      </c>
      <c r="Z227">
        <v>1.1850000000000001E-3</v>
      </c>
      <c r="AA227">
        <v>2.2599999999999999E-3</v>
      </c>
      <c r="AB227">
        <v>1.1016E-2</v>
      </c>
      <c r="AC227">
        <v>8.652E-3</v>
      </c>
      <c r="AD227">
        <v>1.7328E-2</v>
      </c>
      <c r="AE227">
        <v>3.4374000000000002E-2</v>
      </c>
      <c r="AF227">
        <v>0.10542899999999999</v>
      </c>
    </row>
    <row r="228" spans="4:32" x14ac:dyDescent="0.3">
      <c r="D228" s="2" t="s">
        <v>18</v>
      </c>
      <c r="E228">
        <v>3.3310000000000002E-3</v>
      </c>
      <c r="F228">
        <v>2.794E-3</v>
      </c>
      <c r="G228">
        <v>2.0599999999999999E-4</v>
      </c>
      <c r="H228">
        <v>3.1799999999999998E-4</v>
      </c>
      <c r="I228">
        <v>4.5199999999999998E-4</v>
      </c>
      <c r="J228">
        <v>8.2600000000000002E-4</v>
      </c>
      <c r="K228">
        <v>9.1699999999999993E-3</v>
      </c>
      <c r="L228">
        <v>2.921E-3</v>
      </c>
      <c r="M228">
        <v>5.7499999999999999E-3</v>
      </c>
      <c r="N228">
        <v>1.9918999999999999E-2</v>
      </c>
      <c r="O228">
        <v>3.9161000000000001E-2</v>
      </c>
      <c r="P228">
        <v>7.1208999999999995E-2</v>
      </c>
      <c r="Q228">
        <v>0.13914199999999999</v>
      </c>
      <c r="S228" s="2" t="s">
        <v>18</v>
      </c>
      <c r="T228">
        <v>5.3880000000000004E-3</v>
      </c>
      <c r="U228">
        <v>3.9420000000000002E-3</v>
      </c>
      <c r="V228">
        <v>1.9000000000000001E-4</v>
      </c>
      <c r="W228">
        <v>2.8899999999999998E-4</v>
      </c>
      <c r="X228">
        <v>5.0100000000000003E-4</v>
      </c>
      <c r="Y228">
        <v>8.6600000000000002E-4</v>
      </c>
      <c r="Z228">
        <v>1.6000000000000001E-3</v>
      </c>
      <c r="AA228">
        <v>3.0720000000000001E-3</v>
      </c>
      <c r="AB228">
        <v>5.9979999999999999E-3</v>
      </c>
      <c r="AC228">
        <v>1.2122000000000001E-2</v>
      </c>
      <c r="AD228">
        <v>2.3795E-2</v>
      </c>
      <c r="AE228">
        <v>7.7018000000000003E-2</v>
      </c>
      <c r="AF228">
        <v>9.6593999999999999E-2</v>
      </c>
    </row>
    <row r="229" spans="4:32" x14ac:dyDescent="0.3">
      <c r="D229" s="2" t="s">
        <v>19</v>
      </c>
      <c r="E229">
        <v>1.5200000000000001E-4</v>
      </c>
      <c r="F229">
        <v>1.6200000000000001E-4</v>
      </c>
      <c r="G229">
        <v>2.24E-4</v>
      </c>
      <c r="H229">
        <v>3.28E-4</v>
      </c>
      <c r="I229">
        <v>5.3799999999999996E-4</v>
      </c>
      <c r="J229">
        <v>9.7499999999999996E-4</v>
      </c>
      <c r="K229">
        <v>7.045E-3</v>
      </c>
      <c r="L229">
        <v>3.5829999999999998E-3</v>
      </c>
      <c r="M229">
        <v>7.0239999999999999E-3</v>
      </c>
      <c r="N229">
        <v>2.8743000000000001E-2</v>
      </c>
      <c r="O229">
        <v>2.7833E-2</v>
      </c>
      <c r="P229">
        <v>5.5294999999999997E-2</v>
      </c>
      <c r="Q229">
        <v>0.111211</v>
      </c>
      <c r="S229" s="2" t="s">
        <v>19</v>
      </c>
      <c r="T229">
        <v>3.9630000000000004E-3</v>
      </c>
      <c r="U229">
        <v>2.9429999999999999E-3</v>
      </c>
      <c r="V229">
        <v>2.61E-4</v>
      </c>
      <c r="W229">
        <v>3.5E-4</v>
      </c>
      <c r="X229">
        <v>5.6999999999999998E-4</v>
      </c>
      <c r="Y229">
        <v>1.1640000000000001E-3</v>
      </c>
      <c r="Z229">
        <v>6.5560000000000002E-3</v>
      </c>
      <c r="AA229">
        <v>7.3810000000000004E-3</v>
      </c>
      <c r="AB229">
        <v>7.698E-3</v>
      </c>
      <c r="AC229">
        <v>2.6568999999999999E-2</v>
      </c>
      <c r="AD229">
        <v>5.2343000000000001E-2</v>
      </c>
      <c r="AE229">
        <v>6.0747000000000002E-2</v>
      </c>
      <c r="AF229">
        <v>0.12089800000000001</v>
      </c>
    </row>
    <row r="230" spans="4:32" x14ac:dyDescent="0.3">
      <c r="D230" s="2" t="s">
        <v>20</v>
      </c>
      <c r="E230">
        <v>1.2899999999999999E-4</v>
      </c>
      <c r="F230">
        <v>1.6100000000000001E-4</v>
      </c>
      <c r="G230">
        <v>2.2499999999999999E-4</v>
      </c>
      <c r="H230">
        <v>3.5799999999999997E-4</v>
      </c>
      <c r="I230">
        <v>2.6129999999999999E-3</v>
      </c>
      <c r="J230">
        <v>1.134E-3</v>
      </c>
      <c r="K230">
        <v>2.1900000000000001E-3</v>
      </c>
      <c r="L230">
        <v>4.2560000000000002E-3</v>
      </c>
      <c r="M230">
        <v>8.4189999999999994E-3</v>
      </c>
      <c r="N230">
        <v>1.6871000000000001E-2</v>
      </c>
      <c r="O230">
        <v>3.2783E-2</v>
      </c>
      <c r="P230">
        <v>6.5565999999999999E-2</v>
      </c>
      <c r="Q230">
        <v>0.13103899999999999</v>
      </c>
      <c r="S230" s="2" t="s">
        <v>20</v>
      </c>
      <c r="T230">
        <v>3.999E-3</v>
      </c>
      <c r="U230">
        <v>3.0690000000000001E-3</v>
      </c>
      <c r="V230">
        <v>2.5900000000000001E-4</v>
      </c>
      <c r="W230">
        <v>3.7800000000000003E-4</v>
      </c>
      <c r="X230">
        <v>6.7199999999999996E-4</v>
      </c>
      <c r="Y230">
        <v>1.2589999999999999E-3</v>
      </c>
      <c r="Z230">
        <v>7.1029999999999999E-3</v>
      </c>
      <c r="AA230">
        <v>4.8250000000000003E-3</v>
      </c>
      <c r="AB230">
        <v>9.4160000000000008E-3</v>
      </c>
      <c r="AC230">
        <v>3.3445000000000003E-2</v>
      </c>
      <c r="AD230">
        <v>3.6754000000000002E-2</v>
      </c>
      <c r="AE230">
        <v>7.3616000000000001E-2</v>
      </c>
      <c r="AF230">
        <v>0.147281</v>
      </c>
    </row>
    <row r="231" spans="4:32" x14ac:dyDescent="0.3">
      <c r="D231" s="2" t="s">
        <v>21</v>
      </c>
      <c r="E231">
        <v>1.6799999999999999E-4</v>
      </c>
      <c r="F231">
        <v>2.05E-4</v>
      </c>
      <c r="G231">
        <v>2.9700000000000001E-4</v>
      </c>
      <c r="H231">
        <v>4.1300000000000001E-4</v>
      </c>
      <c r="I231">
        <v>7.0500000000000001E-4</v>
      </c>
      <c r="J231">
        <v>1.3309999999999999E-3</v>
      </c>
      <c r="K231">
        <v>2.493E-3</v>
      </c>
      <c r="L231">
        <v>5.6189999999999999E-3</v>
      </c>
      <c r="M231">
        <v>9.7420000000000007E-3</v>
      </c>
      <c r="N231">
        <v>1.9696999999999999E-2</v>
      </c>
      <c r="O231">
        <v>3.8108999999999997E-2</v>
      </c>
      <c r="P231">
        <v>7.5954999999999995E-2</v>
      </c>
      <c r="Q231">
        <v>0.152143</v>
      </c>
      <c r="S231" s="2" t="s">
        <v>21</v>
      </c>
      <c r="T231">
        <v>3.9550000000000002E-3</v>
      </c>
      <c r="U231">
        <v>2.0900000000000001E-4</v>
      </c>
      <c r="V231">
        <v>2.8200000000000002E-4</v>
      </c>
      <c r="W231">
        <v>4.5100000000000001E-4</v>
      </c>
      <c r="X231">
        <v>4.5199999999999997E-3</v>
      </c>
      <c r="Y231">
        <v>1.426E-3</v>
      </c>
      <c r="Z231">
        <v>7.8879999999999992E-3</v>
      </c>
      <c r="AA231">
        <v>5.4580000000000002E-3</v>
      </c>
      <c r="AB231">
        <v>1.0848E-2</v>
      </c>
      <c r="AC231">
        <v>2.1434999999999999E-2</v>
      </c>
      <c r="AD231">
        <v>4.2833999999999997E-2</v>
      </c>
      <c r="AE231">
        <v>8.5679000000000005E-2</v>
      </c>
      <c r="AF231">
        <v>0.170125</v>
      </c>
    </row>
    <row r="232" spans="4:32" x14ac:dyDescent="0.3">
      <c r="D232" s="2" t="s">
        <v>22</v>
      </c>
      <c r="E232">
        <v>1.4899999999999999E-4</v>
      </c>
      <c r="F232">
        <v>2.2100000000000001E-4</v>
      </c>
      <c r="G232">
        <v>2.9100000000000003E-4</v>
      </c>
      <c r="H232">
        <v>3.2590000000000002E-3</v>
      </c>
      <c r="I232">
        <v>8.4900000000000004E-4</v>
      </c>
      <c r="J232">
        <v>1.505E-3</v>
      </c>
      <c r="K232">
        <v>2.813E-3</v>
      </c>
      <c r="L232">
        <v>5.6109999999999997E-3</v>
      </c>
      <c r="M232">
        <v>1.1084E-2</v>
      </c>
      <c r="N232">
        <v>2.1895000000000001E-2</v>
      </c>
      <c r="O232">
        <v>4.3779999999999999E-2</v>
      </c>
      <c r="P232">
        <v>8.6989999999999998E-2</v>
      </c>
      <c r="Q232">
        <v>0.17424600000000001</v>
      </c>
      <c r="S232" s="2" t="s">
        <v>22</v>
      </c>
      <c r="T232">
        <v>4.86E-4</v>
      </c>
      <c r="U232">
        <v>2.12E-4</v>
      </c>
      <c r="V232">
        <v>2.8600000000000001E-4</v>
      </c>
      <c r="W232">
        <v>4.7399999999999997E-4</v>
      </c>
      <c r="X232">
        <v>8.7799999999999998E-4</v>
      </c>
      <c r="Y232">
        <v>1.6410000000000001E-3</v>
      </c>
      <c r="Z232">
        <v>8.5360000000000002E-3</v>
      </c>
      <c r="AA232">
        <v>6.3299999999999997E-3</v>
      </c>
      <c r="AB232">
        <v>1.2220999999999999E-2</v>
      </c>
      <c r="AC232">
        <v>2.4416E-2</v>
      </c>
      <c r="AD232">
        <v>4.8582E-2</v>
      </c>
      <c r="AE232">
        <v>9.7019999999999995E-2</v>
      </c>
      <c r="AF232">
        <v>0.19436400000000001</v>
      </c>
    </row>
    <row r="233" spans="4:32" x14ac:dyDescent="0.3">
      <c r="D233" s="2" t="s">
        <v>23</v>
      </c>
      <c r="E233">
        <v>1.5300000000000001E-4</v>
      </c>
      <c r="F233">
        <v>1.9799999999999999E-4</v>
      </c>
      <c r="G233">
        <v>3.0699999999999998E-4</v>
      </c>
      <c r="H233">
        <v>5.1800000000000001E-4</v>
      </c>
      <c r="I233">
        <v>8.6799999999999996E-4</v>
      </c>
      <c r="J233">
        <v>1.688E-3</v>
      </c>
      <c r="K233">
        <v>3.2260000000000001E-3</v>
      </c>
      <c r="L233">
        <v>6.2620000000000002E-3</v>
      </c>
      <c r="M233">
        <v>1.2524E-2</v>
      </c>
      <c r="N233">
        <v>2.4695999999999999E-2</v>
      </c>
      <c r="O233">
        <v>7.6291999999999999E-2</v>
      </c>
      <c r="P233">
        <v>0.15107000000000001</v>
      </c>
      <c r="Q233">
        <v>0.19770499999999999</v>
      </c>
      <c r="S233" s="2" t="s">
        <v>23</v>
      </c>
      <c r="T233">
        <v>3.9690000000000003E-3</v>
      </c>
      <c r="U233">
        <v>2.5599999999999999E-4</v>
      </c>
      <c r="V233">
        <v>4.2240000000000003E-3</v>
      </c>
      <c r="W233">
        <v>6.11E-4</v>
      </c>
      <c r="X233">
        <v>9.4200000000000002E-4</v>
      </c>
      <c r="Y233">
        <v>1.8320000000000001E-3</v>
      </c>
      <c r="Z233">
        <v>9.3069999999999993E-3</v>
      </c>
      <c r="AA233">
        <v>6.77E-3</v>
      </c>
      <c r="AB233">
        <v>1.3512E-2</v>
      </c>
      <c r="AC233">
        <v>2.6792E-2</v>
      </c>
      <c r="AD233">
        <v>8.7265999999999996E-2</v>
      </c>
      <c r="AE233">
        <v>0.16290499999999999</v>
      </c>
      <c r="AF233">
        <v>0.305058</v>
      </c>
    </row>
    <row r="234" spans="4:32" x14ac:dyDescent="0.3">
      <c r="D234" s="2" t="s">
        <v>24</v>
      </c>
      <c r="E234">
        <v>1.9000000000000001E-4</v>
      </c>
      <c r="F234">
        <v>2.0799999999999999E-4</v>
      </c>
      <c r="G234">
        <v>3.6600000000000001E-4</v>
      </c>
      <c r="H234">
        <v>5.1699999999999999E-4</v>
      </c>
      <c r="I234">
        <v>9.8799999999999995E-4</v>
      </c>
      <c r="J234">
        <v>1.818E-3</v>
      </c>
      <c r="K234">
        <v>3.4849999999999998E-3</v>
      </c>
      <c r="L234">
        <v>6.9499999999999996E-3</v>
      </c>
      <c r="M234">
        <v>1.3953E-2</v>
      </c>
      <c r="N234">
        <v>2.7519999999999999E-2</v>
      </c>
      <c r="O234">
        <v>5.4628000000000003E-2</v>
      </c>
      <c r="P234">
        <v>0.10907699999999999</v>
      </c>
      <c r="Q234">
        <v>0.32484600000000002</v>
      </c>
      <c r="S234" s="2" t="s">
        <v>24</v>
      </c>
      <c r="T234">
        <v>3.9760000000000004E-3</v>
      </c>
      <c r="U234">
        <v>2.0699999999999999E-4</v>
      </c>
      <c r="V234">
        <v>3.3399999999999999E-4</v>
      </c>
      <c r="W234">
        <v>5.62E-4</v>
      </c>
      <c r="X234">
        <v>1.1329999999999999E-3</v>
      </c>
      <c r="Y234">
        <v>1.913E-3</v>
      </c>
      <c r="Z234">
        <v>9.7780000000000002E-3</v>
      </c>
      <c r="AA234">
        <v>1.3831E-2</v>
      </c>
      <c r="AB234">
        <v>1.4708000000000001E-2</v>
      </c>
      <c r="AC234">
        <v>2.9083000000000001E-2</v>
      </c>
      <c r="AD234">
        <v>5.7591000000000003E-2</v>
      </c>
      <c r="AE234">
        <v>0.11534700000000001</v>
      </c>
      <c r="AF234">
        <v>0.348414</v>
      </c>
    </row>
    <row r="235" spans="4:32" x14ac:dyDescent="0.3">
      <c r="D235" s="2" t="s">
        <v>25</v>
      </c>
      <c r="E235">
        <v>1.74E-4</v>
      </c>
      <c r="F235">
        <v>2.2000000000000001E-4</v>
      </c>
      <c r="G235">
        <v>3.6999999999999999E-4</v>
      </c>
      <c r="H235">
        <v>6.1600000000000001E-4</v>
      </c>
      <c r="I235">
        <v>1.034E-3</v>
      </c>
      <c r="J235">
        <v>1.9550000000000001E-3</v>
      </c>
      <c r="K235">
        <v>3.9509999999999997E-3</v>
      </c>
      <c r="L235">
        <v>7.5449999999999996E-3</v>
      </c>
      <c r="M235">
        <v>1.5478E-2</v>
      </c>
      <c r="N235">
        <v>2.9682E-2</v>
      </c>
      <c r="O235">
        <v>5.8613999999999999E-2</v>
      </c>
      <c r="P235">
        <v>0.183701</v>
      </c>
      <c r="Q235">
        <v>0.35300500000000001</v>
      </c>
      <c r="S235" s="2" t="s">
        <v>25</v>
      </c>
      <c r="T235">
        <v>3.9940000000000002E-3</v>
      </c>
      <c r="U235">
        <v>2.3800000000000001E-4</v>
      </c>
      <c r="V235">
        <v>3.3599999999999998E-4</v>
      </c>
      <c r="W235">
        <v>2.8730000000000001E-3</v>
      </c>
      <c r="X235">
        <v>1.0859999999999999E-3</v>
      </c>
      <c r="Y235">
        <v>1.9889999999999999E-3</v>
      </c>
      <c r="Z235">
        <v>1.0135999999999999E-2</v>
      </c>
      <c r="AA235">
        <v>7.7860000000000004E-3</v>
      </c>
      <c r="AB235">
        <v>1.5465E-2</v>
      </c>
      <c r="AC235">
        <v>3.1454000000000003E-2</v>
      </c>
      <c r="AD235">
        <v>6.1003000000000002E-2</v>
      </c>
      <c r="AE235">
        <v>0.18449399999999999</v>
      </c>
      <c r="AF235">
        <v>0.29041699999999998</v>
      </c>
    </row>
    <row r="236" spans="4:32" x14ac:dyDescent="0.3">
      <c r="D236" s="2" t="s">
        <v>26</v>
      </c>
      <c r="E236">
        <v>1.5300000000000001E-4</v>
      </c>
      <c r="F236">
        <v>2.1599999999999999E-4</v>
      </c>
      <c r="G236">
        <v>3.3300000000000002E-4</v>
      </c>
      <c r="H236">
        <v>5.8699999999999996E-4</v>
      </c>
      <c r="I236">
        <v>5.489E-3</v>
      </c>
      <c r="J236">
        <v>2.049E-3</v>
      </c>
      <c r="K236">
        <v>4.0899999999999999E-3</v>
      </c>
      <c r="L236">
        <v>1.0267999999999999E-2</v>
      </c>
      <c r="M236">
        <v>1.5622E-2</v>
      </c>
      <c r="N236">
        <v>3.1151999999999999E-2</v>
      </c>
      <c r="O236">
        <v>6.1630999999999998E-2</v>
      </c>
      <c r="P236">
        <v>0.12436899999999999</v>
      </c>
      <c r="Q236">
        <v>0.26140799999999997</v>
      </c>
      <c r="S236" s="2" t="s">
        <v>26</v>
      </c>
      <c r="T236">
        <v>5.1570000000000001E-3</v>
      </c>
      <c r="U236">
        <v>3.9839999999999997E-3</v>
      </c>
      <c r="V236">
        <v>3.5E-4</v>
      </c>
      <c r="W236">
        <v>6.0599999999999998E-4</v>
      </c>
      <c r="X236">
        <v>1.1999999999999999E-3</v>
      </c>
      <c r="Y236">
        <v>2.1749999999999999E-3</v>
      </c>
      <c r="Z236">
        <v>9.1140000000000006E-3</v>
      </c>
      <c r="AA236">
        <v>8.1480000000000007E-3</v>
      </c>
      <c r="AB236">
        <v>1.6048E-2</v>
      </c>
      <c r="AC236">
        <v>3.2023000000000003E-2</v>
      </c>
      <c r="AD236">
        <v>6.4455999999999999E-2</v>
      </c>
      <c r="AE236">
        <v>0.12812000000000001</v>
      </c>
      <c r="AF236">
        <v>0.25461</v>
      </c>
    </row>
    <row r="237" spans="4:32" x14ac:dyDescent="0.3">
      <c r="D237" s="2" t="s">
        <v>27</v>
      </c>
      <c r="E237">
        <v>1.55E-4</v>
      </c>
      <c r="F237">
        <v>2.23E-4</v>
      </c>
      <c r="G237">
        <v>3.6699999999999998E-4</v>
      </c>
      <c r="H237">
        <v>6.11E-4</v>
      </c>
      <c r="I237">
        <v>1.09E-3</v>
      </c>
      <c r="J237">
        <v>6.3660000000000001E-3</v>
      </c>
      <c r="K237">
        <v>4.1339999999999997E-3</v>
      </c>
      <c r="L237">
        <v>8.1279999999999998E-3</v>
      </c>
      <c r="M237">
        <v>2.7869000000000001E-2</v>
      </c>
      <c r="N237">
        <v>4.7600000000000003E-2</v>
      </c>
      <c r="O237">
        <v>9.4561999999999993E-2</v>
      </c>
      <c r="P237">
        <v>0.17737900000000001</v>
      </c>
      <c r="Q237">
        <v>0.25711299999999998</v>
      </c>
      <c r="S237" s="2" t="s">
        <v>27</v>
      </c>
      <c r="T237">
        <v>4.0119999999999999E-3</v>
      </c>
      <c r="U237">
        <v>2.4399999999999999E-4</v>
      </c>
      <c r="V237">
        <v>3.5599999999999998E-4</v>
      </c>
      <c r="W237">
        <v>6.8400000000000004E-4</v>
      </c>
      <c r="X237">
        <v>1.196E-3</v>
      </c>
      <c r="Y237">
        <v>2.1779999999999998E-3</v>
      </c>
      <c r="Z237">
        <v>1.1157E-2</v>
      </c>
      <c r="AA237">
        <v>8.3859999999999994E-3</v>
      </c>
      <c r="AB237">
        <v>1.6580999999999999E-2</v>
      </c>
      <c r="AC237">
        <v>3.3105999999999997E-2</v>
      </c>
      <c r="AD237">
        <v>6.5902000000000002E-2</v>
      </c>
      <c r="AE237">
        <v>0.13213</v>
      </c>
      <c r="AF237">
        <v>0.26375900000000002</v>
      </c>
    </row>
    <row r="238" spans="4:32" x14ac:dyDescent="0.3">
      <c r="D238" s="2" t="s">
        <v>28</v>
      </c>
      <c r="E238">
        <v>1.7000000000000001E-4</v>
      </c>
      <c r="F238">
        <v>2.32E-4</v>
      </c>
      <c r="G238">
        <v>4.3540000000000002E-3</v>
      </c>
      <c r="H238">
        <v>6.1399999999999996E-4</v>
      </c>
      <c r="I238">
        <v>1.1230000000000001E-3</v>
      </c>
      <c r="J238">
        <v>7.9880000000000003E-3</v>
      </c>
      <c r="K238">
        <v>4.2009999999999999E-3</v>
      </c>
      <c r="L238">
        <v>8.3000000000000001E-3</v>
      </c>
      <c r="M238">
        <v>2.8060999999999999E-2</v>
      </c>
      <c r="N238">
        <v>5.3563E-2</v>
      </c>
      <c r="O238">
        <v>6.5841999999999998E-2</v>
      </c>
      <c r="P238">
        <v>0.13138900000000001</v>
      </c>
      <c r="Q238">
        <v>0.26292300000000002</v>
      </c>
      <c r="S238" s="2" t="s">
        <v>28</v>
      </c>
      <c r="T238">
        <v>4.2989999999999999E-3</v>
      </c>
      <c r="U238">
        <v>2.2900000000000001E-4</v>
      </c>
      <c r="V238">
        <v>3.5399999999999999E-4</v>
      </c>
      <c r="W238">
        <v>6.5799999999999995E-4</v>
      </c>
      <c r="X238">
        <v>1.2570000000000001E-3</v>
      </c>
      <c r="Y238">
        <v>2.366E-3</v>
      </c>
      <c r="Z238">
        <v>8.3719999999999992E-3</v>
      </c>
      <c r="AA238">
        <v>8.5299999999999994E-3</v>
      </c>
      <c r="AB238">
        <v>1.6833999999999998E-2</v>
      </c>
      <c r="AC238">
        <v>5.6715000000000002E-2</v>
      </c>
      <c r="AD238">
        <v>9.4719999999999999E-2</v>
      </c>
      <c r="AE238">
        <v>0.135126</v>
      </c>
      <c r="AF238">
        <v>0.270343</v>
      </c>
    </row>
    <row r="239" spans="4:32" x14ac:dyDescent="0.3">
      <c r="D239" s="2" t="s">
        <v>29</v>
      </c>
      <c r="E239">
        <v>1.65E-4</v>
      </c>
      <c r="F239">
        <v>2.2699999999999999E-4</v>
      </c>
      <c r="G239">
        <v>3.97E-4</v>
      </c>
      <c r="H239">
        <v>5.9400000000000002E-4</v>
      </c>
      <c r="I239">
        <v>1.1299999999999999E-3</v>
      </c>
      <c r="J239">
        <v>8.4130000000000003E-3</v>
      </c>
      <c r="K239">
        <v>4.3940000000000003E-3</v>
      </c>
      <c r="L239">
        <v>8.3789999999999993E-3</v>
      </c>
      <c r="M239">
        <v>2.8580000000000001E-2</v>
      </c>
      <c r="N239">
        <v>3.3082E-2</v>
      </c>
      <c r="O239">
        <v>6.6289000000000001E-2</v>
      </c>
      <c r="P239">
        <v>0.132211</v>
      </c>
      <c r="Q239">
        <v>0.26497999999999999</v>
      </c>
      <c r="S239" s="2" t="s">
        <v>29</v>
      </c>
      <c r="T239">
        <v>3.934E-3</v>
      </c>
      <c r="U239">
        <v>2.4699999999999999E-4</v>
      </c>
      <c r="V239">
        <v>3.4699999999999998E-4</v>
      </c>
      <c r="W239">
        <v>6.4300000000000002E-4</v>
      </c>
      <c r="X239">
        <v>1.1620000000000001E-3</v>
      </c>
      <c r="Y239">
        <v>2.2239999999999998E-3</v>
      </c>
      <c r="Z239">
        <v>1.0493000000000001E-2</v>
      </c>
      <c r="AA239">
        <v>8.5640000000000004E-3</v>
      </c>
      <c r="AB239">
        <v>1.7092E-2</v>
      </c>
      <c r="AC239">
        <v>5.7063999999999997E-2</v>
      </c>
      <c r="AD239">
        <v>6.8152000000000004E-2</v>
      </c>
      <c r="AE239">
        <v>0.13725399999999999</v>
      </c>
      <c r="AF239">
        <v>0.27047500000000002</v>
      </c>
    </row>
    <row r="240" spans="4:32" x14ac:dyDescent="0.3">
      <c r="D240" s="2" t="s">
        <v>30</v>
      </c>
      <c r="E240">
        <v>1.66E-4</v>
      </c>
      <c r="F240">
        <v>2.2900000000000001E-4</v>
      </c>
      <c r="G240">
        <v>3.68E-4</v>
      </c>
      <c r="H240">
        <v>4.2180000000000004E-3</v>
      </c>
      <c r="I240">
        <v>1.173E-3</v>
      </c>
      <c r="J240">
        <v>8.0140000000000003E-3</v>
      </c>
      <c r="K240">
        <v>4.2069999999999998E-3</v>
      </c>
      <c r="L240">
        <v>1.5907999999999999E-2</v>
      </c>
      <c r="M240">
        <v>2.8591999999999999E-2</v>
      </c>
      <c r="N240">
        <v>3.3187000000000001E-2</v>
      </c>
      <c r="O240">
        <v>6.5748000000000001E-2</v>
      </c>
      <c r="P240">
        <v>0.132606</v>
      </c>
      <c r="Q240">
        <v>0.26297799999999999</v>
      </c>
      <c r="S240" s="2" t="s">
        <v>30</v>
      </c>
      <c r="T240">
        <v>4.006E-3</v>
      </c>
      <c r="U240">
        <v>2.32E-4</v>
      </c>
      <c r="V240">
        <v>3.86E-4</v>
      </c>
      <c r="W240">
        <v>6.2500000000000001E-4</v>
      </c>
      <c r="X240">
        <v>1.1360000000000001E-3</v>
      </c>
      <c r="Y240">
        <v>2.2300000000000002E-3</v>
      </c>
      <c r="Z240">
        <v>9.9270000000000001E-3</v>
      </c>
      <c r="AA240">
        <v>1.2684000000000001E-2</v>
      </c>
      <c r="AB240">
        <v>3.0341E-2</v>
      </c>
      <c r="AC240">
        <v>3.3688000000000003E-2</v>
      </c>
      <c r="AD240">
        <v>6.7562999999999998E-2</v>
      </c>
      <c r="AE240">
        <v>0.14932599999999999</v>
      </c>
      <c r="AF240">
        <v>0.26875599999999999</v>
      </c>
    </row>
    <row r="241" spans="4:32" x14ac:dyDescent="0.3">
      <c r="D241" s="2" t="s">
        <v>2</v>
      </c>
      <c r="E241">
        <v>4.1260000000000003E-3</v>
      </c>
      <c r="F241">
        <v>4.0810000000000004E-3</v>
      </c>
      <c r="G241">
        <v>3.4900000000000003E-4</v>
      </c>
      <c r="H241">
        <v>6.0599999999999998E-4</v>
      </c>
      <c r="I241">
        <v>1.091E-3</v>
      </c>
      <c r="J241">
        <v>7.8259999999999996E-3</v>
      </c>
      <c r="K241">
        <v>4.1159999999999999E-3</v>
      </c>
      <c r="L241">
        <v>2.0903999999999999E-2</v>
      </c>
      <c r="M241">
        <v>1.6329E-2</v>
      </c>
      <c r="N241">
        <v>3.2301000000000003E-2</v>
      </c>
      <c r="O241">
        <v>6.4466999999999997E-2</v>
      </c>
      <c r="P241">
        <v>0.12853500000000001</v>
      </c>
      <c r="Q241">
        <v>0.25801499999999999</v>
      </c>
      <c r="S241" s="2" t="s">
        <v>2</v>
      </c>
      <c r="T241">
        <v>3.999E-3</v>
      </c>
      <c r="U241">
        <v>2.3000000000000001E-4</v>
      </c>
      <c r="V241">
        <v>3.39E-4</v>
      </c>
      <c r="W241">
        <v>7.1699999999999997E-4</v>
      </c>
      <c r="X241">
        <v>1.1180000000000001E-3</v>
      </c>
      <c r="Y241">
        <v>2.3E-3</v>
      </c>
      <c r="Z241">
        <v>1.0678999999999999E-2</v>
      </c>
      <c r="AA241">
        <v>8.2920000000000008E-3</v>
      </c>
      <c r="AB241">
        <v>2.8337999999999999E-2</v>
      </c>
      <c r="AC241">
        <v>3.2925999999999997E-2</v>
      </c>
      <c r="AD241">
        <v>6.5507999999999997E-2</v>
      </c>
      <c r="AE241">
        <v>0.13162199999999999</v>
      </c>
      <c r="AF241">
        <v>0.29174699999999998</v>
      </c>
    </row>
    <row r="242" spans="4:32" x14ac:dyDescent="0.3">
      <c r="D242" s="2" t="s">
        <v>31</v>
      </c>
      <c r="E242">
        <v>1.6699999999999999E-4</v>
      </c>
      <c r="F242">
        <v>2.2000000000000001E-4</v>
      </c>
      <c r="G242">
        <v>3.5399999999999999E-4</v>
      </c>
      <c r="H242">
        <v>6.3000000000000003E-4</v>
      </c>
      <c r="I242">
        <v>3.454E-3</v>
      </c>
      <c r="J242">
        <v>5.6550000000000003E-3</v>
      </c>
      <c r="K242">
        <v>4.0070000000000001E-3</v>
      </c>
      <c r="L242">
        <v>1.9175999999999999E-2</v>
      </c>
      <c r="M242">
        <v>1.5786000000000001E-2</v>
      </c>
      <c r="N242">
        <v>3.1192999999999999E-2</v>
      </c>
      <c r="O242">
        <v>9.5091999999999996E-2</v>
      </c>
      <c r="P242">
        <v>0.17183899999999999</v>
      </c>
      <c r="Q242">
        <v>0.29145300000000002</v>
      </c>
      <c r="S242" s="2" t="s">
        <v>31</v>
      </c>
      <c r="T242">
        <v>3.9979999999999998E-3</v>
      </c>
      <c r="U242">
        <v>2.4699999999999999E-4</v>
      </c>
      <c r="V242">
        <v>3.6200000000000002E-4</v>
      </c>
      <c r="W242">
        <v>5.8600000000000004E-4</v>
      </c>
      <c r="X242">
        <v>1.0809999999999999E-3</v>
      </c>
      <c r="Y242">
        <v>2.0790000000000001E-3</v>
      </c>
      <c r="Z242">
        <v>4.1029999999999999E-3</v>
      </c>
      <c r="AA242">
        <v>8.1600000000000006E-3</v>
      </c>
      <c r="AB242">
        <v>2.6741999999999998E-2</v>
      </c>
      <c r="AC242">
        <v>3.1594999999999998E-2</v>
      </c>
      <c r="AD242">
        <v>9.8313999999999999E-2</v>
      </c>
      <c r="AE242">
        <v>0.17094100000000001</v>
      </c>
      <c r="AF242">
        <v>0.373608</v>
      </c>
    </row>
    <row r="243" spans="4:32" x14ac:dyDescent="0.3">
      <c r="D243" s="2" t="s">
        <v>32</v>
      </c>
      <c r="E243">
        <v>2.5300000000000002E-4</v>
      </c>
      <c r="F243">
        <v>2.5300000000000002E-4</v>
      </c>
      <c r="G243">
        <v>3.4600000000000001E-4</v>
      </c>
      <c r="H243">
        <v>5.5800000000000001E-4</v>
      </c>
      <c r="I243">
        <v>1.0349999999999999E-3</v>
      </c>
      <c r="J243">
        <v>7.437E-3</v>
      </c>
      <c r="K243">
        <v>3.7669999999999999E-3</v>
      </c>
      <c r="L243">
        <v>1.8492999999999999E-2</v>
      </c>
      <c r="M243">
        <v>1.5086E-2</v>
      </c>
      <c r="N243">
        <v>2.9642000000000002E-2</v>
      </c>
      <c r="O243">
        <v>5.9730999999999999E-2</v>
      </c>
      <c r="P243">
        <v>0.118587</v>
      </c>
      <c r="Q243">
        <v>0.31597999999999998</v>
      </c>
      <c r="S243" s="2" t="s">
        <v>32</v>
      </c>
      <c r="T243">
        <v>3.8760000000000001E-3</v>
      </c>
      <c r="U243">
        <v>2.1499999999999999E-4</v>
      </c>
      <c r="V243">
        <v>3.7699999999999999E-3</v>
      </c>
      <c r="W243">
        <v>3.0630000000000002E-3</v>
      </c>
      <c r="X243">
        <v>1.158E-3</v>
      </c>
      <c r="Y243">
        <v>6.2760000000000003E-3</v>
      </c>
      <c r="Z243">
        <v>3.7810000000000001E-3</v>
      </c>
      <c r="AA243">
        <v>7.607E-3</v>
      </c>
      <c r="AB243">
        <v>2.8646000000000001E-2</v>
      </c>
      <c r="AC243">
        <v>2.9866E-2</v>
      </c>
      <c r="AD243">
        <v>5.9955000000000001E-2</v>
      </c>
      <c r="AE243">
        <v>0.11947000000000001</v>
      </c>
      <c r="AF243">
        <v>0.35465000000000002</v>
      </c>
    </row>
    <row r="244" spans="4:32" x14ac:dyDescent="0.3">
      <c r="D244" s="2" t="s">
        <v>33</v>
      </c>
      <c r="E244">
        <v>1.6000000000000001E-4</v>
      </c>
      <c r="F244">
        <v>2.23E-4</v>
      </c>
      <c r="G244">
        <v>3.2200000000000002E-4</v>
      </c>
      <c r="H244">
        <v>5.3499999999999999E-4</v>
      </c>
      <c r="I244">
        <v>9.9099999999999991E-4</v>
      </c>
      <c r="J244">
        <v>6.306E-3</v>
      </c>
      <c r="K244">
        <v>4.4970000000000001E-3</v>
      </c>
      <c r="L244">
        <v>1.7425E-2</v>
      </c>
      <c r="M244">
        <v>1.392E-2</v>
      </c>
      <c r="N244">
        <v>2.8004999999999999E-2</v>
      </c>
      <c r="O244">
        <v>5.5093999999999997E-2</v>
      </c>
      <c r="P244">
        <v>0.16933200000000001</v>
      </c>
      <c r="Q244">
        <v>0.26876899999999998</v>
      </c>
      <c r="S244" s="2" t="s">
        <v>33</v>
      </c>
      <c r="T244">
        <v>5.8890000000000001E-3</v>
      </c>
      <c r="U244">
        <v>2.2900000000000001E-4</v>
      </c>
      <c r="V244">
        <v>4.28E-4</v>
      </c>
      <c r="W244">
        <v>5.31E-4</v>
      </c>
      <c r="X244">
        <v>9.810000000000001E-4</v>
      </c>
      <c r="Y244">
        <v>1.8090000000000001E-3</v>
      </c>
      <c r="Z244">
        <v>3.62E-3</v>
      </c>
      <c r="AA244">
        <v>7.1019999999999998E-3</v>
      </c>
      <c r="AB244">
        <v>1.391E-2</v>
      </c>
      <c r="AC244">
        <v>2.7685000000000001E-2</v>
      </c>
      <c r="AD244">
        <v>5.5487000000000002E-2</v>
      </c>
      <c r="AE244">
        <v>0.158474</v>
      </c>
      <c r="AF244">
        <v>0.24499000000000001</v>
      </c>
    </row>
    <row r="245" spans="4:32" x14ac:dyDescent="0.3">
      <c r="D245" s="2" t="s">
        <v>34</v>
      </c>
      <c r="E245">
        <v>1.7200000000000001E-4</v>
      </c>
      <c r="F245">
        <v>1.9599999999999999E-4</v>
      </c>
      <c r="G245">
        <v>2.9399999999999999E-4</v>
      </c>
      <c r="H245">
        <v>5.3600000000000002E-4</v>
      </c>
      <c r="I245">
        <v>8.8199999999999997E-4</v>
      </c>
      <c r="J245">
        <v>6.8370000000000002E-3</v>
      </c>
      <c r="K245">
        <v>3.2520000000000001E-3</v>
      </c>
      <c r="L245">
        <v>1.6109999999999999E-2</v>
      </c>
      <c r="M245">
        <v>1.2713E-2</v>
      </c>
      <c r="N245">
        <v>2.5472000000000002E-2</v>
      </c>
      <c r="O245">
        <v>5.0678000000000001E-2</v>
      </c>
      <c r="P245">
        <v>0.100872</v>
      </c>
      <c r="Q245">
        <v>0.20307900000000001</v>
      </c>
      <c r="S245" s="2" t="s">
        <v>34</v>
      </c>
      <c r="T245">
        <v>3.8830000000000002E-3</v>
      </c>
      <c r="U245">
        <v>2.32E-4</v>
      </c>
      <c r="V245">
        <v>3.21E-4</v>
      </c>
      <c r="W245">
        <v>5.44E-4</v>
      </c>
      <c r="X245">
        <v>9.0200000000000002E-4</v>
      </c>
      <c r="Y245">
        <v>1.65E-3</v>
      </c>
      <c r="Z245">
        <v>3.2429999999999998E-3</v>
      </c>
      <c r="AA245">
        <v>1.6240999999999998E-2</v>
      </c>
      <c r="AB245">
        <v>1.2661E-2</v>
      </c>
      <c r="AC245">
        <v>2.5562000000000001E-2</v>
      </c>
      <c r="AD245">
        <v>5.1355999999999999E-2</v>
      </c>
      <c r="AE245">
        <v>0.101136</v>
      </c>
      <c r="AF245">
        <v>0.202347</v>
      </c>
    </row>
    <row r="246" spans="4:32" x14ac:dyDescent="0.3">
      <c r="D246" s="2" t="s">
        <v>35</v>
      </c>
      <c r="E246">
        <v>1.7000000000000001E-4</v>
      </c>
      <c r="F246">
        <v>1.8599999999999999E-4</v>
      </c>
      <c r="G246">
        <v>2.5900000000000001E-4</v>
      </c>
      <c r="H246">
        <v>4.4700000000000002E-4</v>
      </c>
      <c r="I246">
        <v>8.2600000000000002E-4</v>
      </c>
      <c r="J246">
        <v>6.1970000000000003E-3</v>
      </c>
      <c r="K246">
        <v>2.947E-3</v>
      </c>
      <c r="L246">
        <v>1.0867E-2</v>
      </c>
      <c r="M246">
        <v>1.1507E-2</v>
      </c>
      <c r="N246">
        <v>3.9556000000000001E-2</v>
      </c>
      <c r="O246">
        <v>7.5340000000000004E-2</v>
      </c>
      <c r="P246">
        <v>9.5958000000000002E-2</v>
      </c>
      <c r="Q246">
        <v>0.179448</v>
      </c>
      <c r="S246" s="2" t="s">
        <v>35</v>
      </c>
      <c r="T246">
        <v>3.9309999999999996E-3</v>
      </c>
      <c r="U246">
        <v>2.6499999999999999E-4</v>
      </c>
      <c r="V246">
        <v>2.5999999999999998E-4</v>
      </c>
      <c r="W246">
        <v>4.6200000000000001E-4</v>
      </c>
      <c r="X246">
        <v>8.34E-4</v>
      </c>
      <c r="Y246">
        <v>1.4859999999999999E-3</v>
      </c>
      <c r="Z246">
        <v>2.9529999999999999E-3</v>
      </c>
      <c r="AA246">
        <v>1.4334E-2</v>
      </c>
      <c r="AB246">
        <v>1.1436999999999999E-2</v>
      </c>
      <c r="AC246">
        <v>2.2898000000000002E-2</v>
      </c>
      <c r="AD246">
        <v>4.5642000000000002E-2</v>
      </c>
      <c r="AE246">
        <v>9.0143000000000001E-2</v>
      </c>
      <c r="AF246">
        <v>0.18101999999999999</v>
      </c>
    </row>
    <row r="247" spans="4:32" x14ac:dyDescent="0.3">
      <c r="D247" s="2" t="s">
        <v>36</v>
      </c>
      <c r="E247">
        <v>1.2799999999999999E-4</v>
      </c>
      <c r="F247">
        <v>2.2499999999999999E-4</v>
      </c>
      <c r="G247">
        <v>2.5099999999999998E-4</v>
      </c>
      <c r="H247">
        <v>4.0299999999999998E-4</v>
      </c>
      <c r="I247">
        <v>7.2499999999999995E-4</v>
      </c>
      <c r="J247">
        <v>7.0939999999999996E-3</v>
      </c>
      <c r="K247">
        <v>2.725E-3</v>
      </c>
      <c r="L247">
        <v>5.0489999999999997E-3</v>
      </c>
      <c r="M247">
        <v>9.9810000000000003E-3</v>
      </c>
      <c r="N247">
        <v>3.5175999999999999E-2</v>
      </c>
      <c r="O247">
        <v>3.9635999999999998E-2</v>
      </c>
      <c r="P247">
        <v>7.8836000000000003E-2</v>
      </c>
      <c r="Q247">
        <v>0.157189</v>
      </c>
      <c r="S247" s="2" t="s">
        <v>36</v>
      </c>
      <c r="T247">
        <v>5.3109999999999997E-3</v>
      </c>
      <c r="U247">
        <v>1.6699999999999999E-4</v>
      </c>
      <c r="V247">
        <v>2.7399999999999999E-4</v>
      </c>
      <c r="W247">
        <v>4.17E-4</v>
      </c>
      <c r="X247">
        <v>7.9199999999999995E-4</v>
      </c>
      <c r="Y247">
        <v>1.4859999999999999E-3</v>
      </c>
      <c r="Z247">
        <v>2.5760000000000002E-3</v>
      </c>
      <c r="AA247">
        <v>1.0789E-2</v>
      </c>
      <c r="AB247">
        <v>1.0059E-2</v>
      </c>
      <c r="AC247">
        <v>2.9596000000000001E-2</v>
      </c>
      <c r="AD247">
        <v>6.6584000000000004E-2</v>
      </c>
      <c r="AE247">
        <v>7.9604999999999995E-2</v>
      </c>
      <c r="AF247">
        <v>0.15957499999999999</v>
      </c>
    </row>
    <row r="248" spans="4:32" x14ac:dyDescent="0.3">
      <c r="D248" s="2" t="s">
        <v>37</v>
      </c>
      <c r="E248">
        <v>1.5300000000000001E-4</v>
      </c>
      <c r="F248">
        <v>1.6100000000000001E-4</v>
      </c>
      <c r="G248">
        <v>3.3059999999999999E-3</v>
      </c>
      <c r="H248">
        <v>4.06E-4</v>
      </c>
      <c r="I248">
        <v>6.4000000000000005E-4</v>
      </c>
      <c r="J248">
        <v>6.0769999999999999E-3</v>
      </c>
      <c r="K248">
        <v>2.2070000000000002E-3</v>
      </c>
      <c r="L248">
        <v>4.3499999999999997E-3</v>
      </c>
      <c r="M248">
        <v>8.5719999999999998E-3</v>
      </c>
      <c r="N248">
        <v>1.6957E-2</v>
      </c>
      <c r="O248">
        <v>3.3822999999999999E-2</v>
      </c>
      <c r="P248">
        <v>6.7547999999999997E-2</v>
      </c>
      <c r="Q248">
        <v>0.13512099999999999</v>
      </c>
      <c r="S248" s="2" t="s">
        <v>37</v>
      </c>
      <c r="T248">
        <v>3.9569999999999996E-3</v>
      </c>
      <c r="U248">
        <v>3.9020000000000001E-3</v>
      </c>
      <c r="V248">
        <v>2.5300000000000002E-4</v>
      </c>
      <c r="W248">
        <v>3.8099999999999999E-4</v>
      </c>
      <c r="X248">
        <v>6.3599999999999996E-4</v>
      </c>
      <c r="Y248">
        <v>1.194E-3</v>
      </c>
      <c r="Z248">
        <v>2.245E-3</v>
      </c>
      <c r="AA248">
        <v>1.0501E-2</v>
      </c>
      <c r="AB248">
        <v>8.6979999999999991E-3</v>
      </c>
      <c r="AC248">
        <v>2.8943E-2</v>
      </c>
      <c r="AD248">
        <v>3.4564999999999999E-2</v>
      </c>
      <c r="AE248">
        <v>6.9879999999999998E-2</v>
      </c>
      <c r="AF248">
        <v>0.13812199999999999</v>
      </c>
    </row>
    <row r="249" spans="4:32" x14ac:dyDescent="0.3">
      <c r="D249" s="2" t="s">
        <v>38</v>
      </c>
      <c r="E249">
        <v>1.35E-4</v>
      </c>
      <c r="F249">
        <v>1.84E-4</v>
      </c>
      <c r="G249">
        <v>2.04E-4</v>
      </c>
      <c r="H249">
        <v>3.552E-3</v>
      </c>
      <c r="I249">
        <v>5.8900000000000001E-4</v>
      </c>
      <c r="J249">
        <v>6.8539999999999998E-3</v>
      </c>
      <c r="K249">
        <v>1.9650000000000002E-3</v>
      </c>
      <c r="L249">
        <v>8.4869999999999998E-3</v>
      </c>
      <c r="M249">
        <v>7.1199999999999996E-3</v>
      </c>
      <c r="N249">
        <v>1.4201E-2</v>
      </c>
      <c r="O249">
        <v>2.8139999999999998E-2</v>
      </c>
      <c r="P249">
        <v>5.6229000000000001E-2</v>
      </c>
      <c r="Q249">
        <v>0.171957</v>
      </c>
      <c r="S249" s="2" t="s">
        <v>38</v>
      </c>
      <c r="T249">
        <v>3.9480000000000001E-3</v>
      </c>
      <c r="U249">
        <v>1.7000000000000001E-4</v>
      </c>
      <c r="V249">
        <v>2.1499999999999999E-4</v>
      </c>
      <c r="W249">
        <v>3.39E-4</v>
      </c>
      <c r="X249">
        <v>5.8100000000000003E-4</v>
      </c>
      <c r="Y249">
        <v>1.036E-3</v>
      </c>
      <c r="Z249">
        <v>1.9469999999999999E-3</v>
      </c>
      <c r="AA249">
        <v>9.9769999999999998E-3</v>
      </c>
      <c r="AB249">
        <v>7.5129999999999997E-3</v>
      </c>
      <c r="AC249">
        <v>1.4779E-2</v>
      </c>
      <c r="AD249">
        <v>2.9526E-2</v>
      </c>
      <c r="AE249">
        <v>8.9994000000000005E-2</v>
      </c>
      <c r="AF249">
        <v>0.178706</v>
      </c>
    </row>
    <row r="250" spans="4:32" x14ac:dyDescent="0.3">
      <c r="D250" s="2" t="s">
        <v>39</v>
      </c>
      <c r="E250">
        <v>1.21E-4</v>
      </c>
      <c r="F250">
        <v>1.3100000000000001E-4</v>
      </c>
      <c r="G250">
        <v>2.03E-4</v>
      </c>
      <c r="H250">
        <v>2.8699999999999998E-4</v>
      </c>
      <c r="I250">
        <v>4.4900000000000002E-4</v>
      </c>
      <c r="J250">
        <v>5.3200000000000001E-3</v>
      </c>
      <c r="K250">
        <v>1.5280000000000001E-3</v>
      </c>
      <c r="L250">
        <v>2.98E-3</v>
      </c>
      <c r="M250">
        <v>5.8389999999999996E-3</v>
      </c>
      <c r="N250">
        <v>1.1453E-2</v>
      </c>
      <c r="O250">
        <v>2.2962E-2</v>
      </c>
      <c r="P250">
        <v>4.5557E-2</v>
      </c>
      <c r="Q250">
        <v>0.129387</v>
      </c>
      <c r="S250" s="2" t="s">
        <v>39</v>
      </c>
      <c r="T250">
        <v>4.0390000000000001E-3</v>
      </c>
      <c r="U250">
        <v>1.6200000000000001E-4</v>
      </c>
      <c r="V250">
        <v>2.12E-4</v>
      </c>
      <c r="W250">
        <v>2.8699999999999998E-4</v>
      </c>
      <c r="X250">
        <v>5.7799999999999995E-4</v>
      </c>
      <c r="Y250">
        <v>8.61E-4</v>
      </c>
      <c r="Z250">
        <v>1.6949999999999999E-3</v>
      </c>
      <c r="AA250">
        <v>1.013E-2</v>
      </c>
      <c r="AB250">
        <v>6.2880000000000002E-3</v>
      </c>
      <c r="AC250">
        <v>1.2491E-2</v>
      </c>
      <c r="AD250">
        <v>2.4549000000000001E-2</v>
      </c>
      <c r="AE250">
        <v>4.8888000000000001E-2</v>
      </c>
      <c r="AF250">
        <v>0.14734800000000001</v>
      </c>
    </row>
    <row r="251" spans="4:32" x14ac:dyDescent="0.3">
      <c r="D251" s="2" t="s">
        <v>40</v>
      </c>
      <c r="E251">
        <v>1.34E-4</v>
      </c>
      <c r="F251">
        <v>1.22E-4</v>
      </c>
      <c r="G251">
        <v>1.5799999999999999E-4</v>
      </c>
      <c r="H251">
        <v>2.33E-4</v>
      </c>
      <c r="I251">
        <v>3.8299999999999999E-4</v>
      </c>
      <c r="J251">
        <v>5.5199999999999997E-3</v>
      </c>
      <c r="K251">
        <v>1.2390000000000001E-3</v>
      </c>
      <c r="L251">
        <v>2.33E-3</v>
      </c>
      <c r="M251">
        <v>4.5649999999999996E-3</v>
      </c>
      <c r="N251">
        <v>8.9160000000000003E-3</v>
      </c>
      <c r="O251">
        <v>3.1029999999999999E-2</v>
      </c>
      <c r="P251">
        <v>5.9951999999999998E-2</v>
      </c>
      <c r="Q251">
        <v>7.0751999999999995E-2</v>
      </c>
      <c r="S251" s="2" t="s">
        <v>40</v>
      </c>
      <c r="T251">
        <v>3.885E-3</v>
      </c>
      <c r="U251">
        <v>1.36E-4</v>
      </c>
      <c r="V251">
        <v>1.7200000000000001E-4</v>
      </c>
      <c r="W251">
        <v>2.7439999999999999E-3</v>
      </c>
      <c r="X251">
        <v>3.97E-4</v>
      </c>
      <c r="Y251">
        <v>7.4399999999999998E-4</v>
      </c>
      <c r="Z251">
        <v>1.3290000000000001E-3</v>
      </c>
      <c r="AA251">
        <v>7.3829999999999998E-3</v>
      </c>
      <c r="AB251">
        <v>4.9589999999999999E-3</v>
      </c>
      <c r="AC251">
        <v>9.8639999999999995E-3</v>
      </c>
      <c r="AD251">
        <v>3.5806999999999999E-2</v>
      </c>
      <c r="AE251">
        <v>3.9197999999999997E-2</v>
      </c>
      <c r="AF251">
        <v>7.8203999999999996E-2</v>
      </c>
    </row>
    <row r="252" spans="4:32" x14ac:dyDescent="0.3">
      <c r="D252" s="2" t="s">
        <v>41</v>
      </c>
      <c r="E252">
        <v>1.12E-4</v>
      </c>
      <c r="F252">
        <v>1.4100000000000001E-4</v>
      </c>
      <c r="G252">
        <v>1.4999999999999999E-4</v>
      </c>
      <c r="H252">
        <v>1.9699999999999999E-4</v>
      </c>
      <c r="I252">
        <v>3.01E-4</v>
      </c>
      <c r="J252">
        <v>4.6519999999999999E-3</v>
      </c>
      <c r="K252">
        <v>9.4600000000000001E-4</v>
      </c>
      <c r="L252">
        <v>1.774E-3</v>
      </c>
      <c r="M252">
        <v>3.4380000000000001E-3</v>
      </c>
      <c r="N252">
        <v>6.5250000000000004E-3</v>
      </c>
      <c r="O252">
        <v>1.2989000000000001E-2</v>
      </c>
      <c r="P252">
        <v>2.5821E-2</v>
      </c>
      <c r="Q252">
        <v>5.1589000000000003E-2</v>
      </c>
      <c r="S252" s="2" t="s">
        <v>41</v>
      </c>
      <c r="T252">
        <v>4.7470000000000004E-3</v>
      </c>
      <c r="U252">
        <v>1.4200000000000001E-4</v>
      </c>
      <c r="V252">
        <v>1.8799999999999999E-4</v>
      </c>
      <c r="W252">
        <v>2.1100000000000001E-4</v>
      </c>
      <c r="X252">
        <v>2.3509999999999998E-3</v>
      </c>
      <c r="Y252">
        <v>6.5200000000000002E-4</v>
      </c>
      <c r="Z252">
        <v>1.041E-3</v>
      </c>
      <c r="AA252">
        <v>5.6839999999999998E-3</v>
      </c>
      <c r="AB252">
        <v>3.869E-3</v>
      </c>
      <c r="AC252">
        <v>7.7070000000000003E-3</v>
      </c>
      <c r="AD252">
        <v>2.7983000000000001E-2</v>
      </c>
      <c r="AE252">
        <v>2.9919999999999999E-2</v>
      </c>
      <c r="AF252">
        <v>5.9895999999999998E-2</v>
      </c>
    </row>
    <row r="253" spans="4:32" x14ac:dyDescent="0.3">
      <c r="D253" s="2" t="s">
        <v>1</v>
      </c>
      <c r="E253" s="1">
        <f>AVERAGE(E227:E252)</f>
        <v>5.7123076923076919E-4</v>
      </c>
      <c r="F253" s="1">
        <f t="shared" ref="F253" si="146">AVERAGE(F227:F252)</f>
        <v>4.444230769230769E-4</v>
      </c>
      <c r="G253" s="1">
        <f t="shared" ref="G253" si="147">AVERAGE(G227:G252)</f>
        <v>6.8215384615384611E-4</v>
      </c>
      <c r="H253" s="1">
        <f t="shared" ref="H253" si="148">AVERAGE(H227:H252)</f>
        <v>8.2911538461538474E-4</v>
      </c>
      <c r="I253" s="1">
        <f t="shared" ref="I253" si="149">AVERAGE(I227:I252)</f>
        <v>1.1451923076923076E-3</v>
      </c>
      <c r="J253" s="1">
        <f t="shared" ref="J253" si="150">AVERAGE(J227:J252)</f>
        <v>4.6325000000000003E-3</v>
      </c>
      <c r="K253" s="1">
        <f t="shared" ref="K253" si="151">AVERAGE(K227:K252)</f>
        <v>3.6249615384615396E-3</v>
      </c>
      <c r="L253" s="1">
        <f t="shared" ref="L253" si="152">AVERAGE(L227:L252)</f>
        <v>8.6108076923076919E-3</v>
      </c>
      <c r="M253" s="1">
        <f t="shared" ref="M253" si="153">AVERAGE(M227:M252)</f>
        <v>1.3146807692307692E-2</v>
      </c>
      <c r="N253" s="1">
        <f t="shared" ref="N253" si="154">AVERAGE(N227:N252)</f>
        <v>2.5983307692307701E-2</v>
      </c>
      <c r="O253" s="1">
        <f t="shared" ref="O253" si="155">AVERAGE(O227:O252)</f>
        <v>5.042484615384614E-2</v>
      </c>
      <c r="P253" s="1">
        <f t="shared" ref="P253" si="156">AVERAGE(P227:P252)</f>
        <v>0.10189965384615385</v>
      </c>
      <c r="Q253" s="1">
        <f t="shared" ref="Q253" si="157">AVERAGE(Q227:Q252)</f>
        <v>0.19969538461538461</v>
      </c>
      <c r="S253" s="2" t="s">
        <v>1</v>
      </c>
      <c r="T253" s="1">
        <f>AVERAGE(T227:T252)</f>
        <v>4.1273076923076923E-3</v>
      </c>
      <c r="U253" s="1">
        <f t="shared" ref="U253" si="158">AVERAGE(U227:U252)</f>
        <v>1.0000000000000002E-3</v>
      </c>
      <c r="V253" s="1">
        <f t="shared" ref="V253" si="159">AVERAGE(V227:V252)</f>
        <v>5.7469230769230774E-4</v>
      </c>
      <c r="W253" s="1">
        <f t="shared" ref="W253" si="160">AVERAGE(W227:W252)</f>
        <v>8.5473076923076919E-4</v>
      </c>
      <c r="X253" s="1">
        <f t="shared" ref="X253" si="161">AVERAGE(X227:X252)</f>
        <v>1.0781923076923078E-3</v>
      </c>
      <c r="Y253" s="1">
        <f t="shared" ref="Y253" si="162">AVERAGE(Y227:Y252)</f>
        <v>1.7490769230769235E-3</v>
      </c>
      <c r="Z253" s="1">
        <f t="shared" ref="Z253" si="163">AVERAGE(Z227:Z252)</f>
        <v>5.7832307692307705E-3</v>
      </c>
      <c r="AA253" s="1">
        <f t="shared" ref="AA253" si="164">AVERAGE(AA227:AA252)</f>
        <v>8.470192307692307E-3</v>
      </c>
      <c r="AB253" s="1">
        <f t="shared" ref="AB253" si="165">AVERAGE(AB227:AB252)</f>
        <v>1.3880692307692304E-2</v>
      </c>
      <c r="AC253" s="1">
        <f t="shared" ref="AC253" si="166">AVERAGE(AC227:AC252)</f>
        <v>2.6941384615384614E-2</v>
      </c>
      <c r="AD253" s="1">
        <f t="shared" ref="AD253" si="167">AVERAGE(AD227:AD252)</f>
        <v>5.3214038461538458E-2</v>
      </c>
      <c r="AE253" s="1">
        <f t="shared" ref="AE253" si="168">AVERAGE(AE227:AE252)</f>
        <v>0.10393949999999998</v>
      </c>
      <c r="AF253" s="1">
        <f t="shared" ref="AF253" si="169">AVERAGE(AF227:AF252)</f>
        <v>0.21218215384615385</v>
      </c>
    </row>
    <row r="255" spans="4:32" ht="18" x14ac:dyDescent="0.35">
      <c r="D255" s="8" t="s">
        <v>97</v>
      </c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10"/>
    </row>
    <row r="256" spans="4:32" ht="18" x14ac:dyDescent="0.35">
      <c r="D256" s="5" t="s">
        <v>91</v>
      </c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7"/>
      <c r="S256" s="5" t="s">
        <v>92</v>
      </c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7"/>
    </row>
    <row r="257" spans="4:32" x14ac:dyDescent="0.3">
      <c r="D257" s="2" t="s">
        <v>16</v>
      </c>
      <c r="E257" s="2" t="s">
        <v>12</v>
      </c>
      <c r="F257" s="2" t="s">
        <v>13</v>
      </c>
      <c r="G257" s="2" t="s">
        <v>14</v>
      </c>
      <c r="H257" s="2" t="s">
        <v>15</v>
      </c>
      <c r="I257" s="2" t="s">
        <v>4</v>
      </c>
      <c r="J257" s="2" t="s">
        <v>5</v>
      </c>
      <c r="K257" s="2" t="s">
        <v>6</v>
      </c>
      <c r="L257" s="2" t="s">
        <v>7</v>
      </c>
      <c r="M257" s="2" t="s">
        <v>8</v>
      </c>
      <c r="N257" s="2" t="s">
        <v>9</v>
      </c>
      <c r="O257" s="2" t="s">
        <v>10</v>
      </c>
      <c r="P257" s="2" t="s">
        <v>11</v>
      </c>
      <c r="Q257" s="2" t="s">
        <v>93</v>
      </c>
      <c r="S257" s="2" t="s">
        <v>16</v>
      </c>
      <c r="T257" s="2" t="s">
        <v>12</v>
      </c>
      <c r="U257" s="2" t="s">
        <v>13</v>
      </c>
      <c r="V257" s="2" t="s">
        <v>14</v>
      </c>
      <c r="W257" s="2" t="s">
        <v>15</v>
      </c>
      <c r="X257" s="2" t="s">
        <v>4</v>
      </c>
      <c r="Y257" s="2" t="s">
        <v>5</v>
      </c>
      <c r="Z257" s="2" t="s">
        <v>6</v>
      </c>
      <c r="AA257" s="2" t="s">
        <v>7</v>
      </c>
      <c r="AB257" s="2" t="s">
        <v>8</v>
      </c>
      <c r="AC257" s="2" t="s">
        <v>9</v>
      </c>
      <c r="AD257" s="2" t="s">
        <v>10</v>
      </c>
      <c r="AE257" s="2" t="s">
        <v>11</v>
      </c>
      <c r="AF257" s="2" t="s">
        <v>93</v>
      </c>
    </row>
    <row r="258" spans="4:32" x14ac:dyDescent="0.3">
      <c r="D258" s="2" t="s">
        <v>17</v>
      </c>
      <c r="E258">
        <v>3.8909999999999999E-3</v>
      </c>
      <c r="F258">
        <v>3.9500000000000004E-3</v>
      </c>
      <c r="G258">
        <v>1.8799999999999999E-4</v>
      </c>
      <c r="H258">
        <v>2.2000000000000001E-4</v>
      </c>
      <c r="I258">
        <v>3.271E-3</v>
      </c>
      <c r="J258">
        <v>6.2100000000000002E-4</v>
      </c>
      <c r="K258">
        <v>1.1919999999999999E-3</v>
      </c>
      <c r="L258">
        <v>7.9330000000000008E-3</v>
      </c>
      <c r="M258">
        <v>4.2649999999999997E-3</v>
      </c>
      <c r="N258">
        <v>8.4329999999999995E-3</v>
      </c>
      <c r="O258">
        <v>1.6761999999999999E-2</v>
      </c>
      <c r="P258">
        <v>5.5674000000000001E-2</v>
      </c>
      <c r="Q258">
        <v>6.6572999999999993E-2</v>
      </c>
      <c r="S258" s="2" t="s">
        <v>17</v>
      </c>
      <c r="T258">
        <v>1.4009999999999999E-3</v>
      </c>
      <c r="U258">
        <v>1.35E-4</v>
      </c>
      <c r="V258">
        <v>1.6899999999999999E-4</v>
      </c>
      <c r="W258">
        <v>3.3479999999999998E-3</v>
      </c>
      <c r="X258">
        <v>4.4489999999999998E-3</v>
      </c>
      <c r="Y258">
        <v>6.3400000000000001E-4</v>
      </c>
      <c r="Z258">
        <v>1.2340000000000001E-3</v>
      </c>
      <c r="AA258">
        <v>6.7840000000000001E-3</v>
      </c>
      <c r="AB258">
        <v>4.3870000000000003E-3</v>
      </c>
      <c r="AC258">
        <v>8.7460000000000003E-3</v>
      </c>
      <c r="AD258">
        <v>1.7149999999999999E-2</v>
      </c>
      <c r="AE258">
        <v>3.4233E-2</v>
      </c>
      <c r="AF258">
        <v>6.8539000000000003E-2</v>
      </c>
    </row>
    <row r="259" spans="4:32" x14ac:dyDescent="0.3">
      <c r="D259" s="2" t="s">
        <v>18</v>
      </c>
      <c r="E259">
        <v>1.4200000000000001E-4</v>
      </c>
      <c r="F259">
        <v>1.64E-4</v>
      </c>
      <c r="G259">
        <v>1.84E-4</v>
      </c>
      <c r="H259">
        <v>2.72E-4</v>
      </c>
      <c r="I259">
        <v>4.6049999999999997E-3</v>
      </c>
      <c r="J259">
        <v>7.9699999999999997E-4</v>
      </c>
      <c r="K259">
        <v>1.534E-3</v>
      </c>
      <c r="L259">
        <v>7.2139999999999999E-3</v>
      </c>
      <c r="M259">
        <v>5.6649999999999999E-3</v>
      </c>
      <c r="N259">
        <v>1.1257E-2</v>
      </c>
      <c r="O259">
        <v>2.2391000000000001E-2</v>
      </c>
      <c r="P259">
        <v>4.4729999999999999E-2</v>
      </c>
      <c r="Q259">
        <v>8.9439000000000005E-2</v>
      </c>
      <c r="S259" s="2" t="s">
        <v>18</v>
      </c>
      <c r="T259">
        <v>3.8969999999999999E-3</v>
      </c>
      <c r="U259">
        <v>1.44E-4</v>
      </c>
      <c r="V259">
        <v>1.8699999999999999E-4</v>
      </c>
      <c r="W259">
        <v>3.9199999999999999E-4</v>
      </c>
      <c r="X259">
        <v>4.2940000000000001E-3</v>
      </c>
      <c r="Y259">
        <v>8.5300000000000003E-4</v>
      </c>
      <c r="Z259">
        <v>1.585E-3</v>
      </c>
      <c r="AA259">
        <v>8.5699999999999995E-3</v>
      </c>
      <c r="AB259">
        <v>6.0369999999999998E-3</v>
      </c>
      <c r="AC259">
        <v>1.1880999999999999E-2</v>
      </c>
      <c r="AD259">
        <v>2.3605999999999999E-2</v>
      </c>
      <c r="AE259">
        <v>4.7376000000000001E-2</v>
      </c>
      <c r="AF259">
        <v>9.4672000000000006E-2</v>
      </c>
    </row>
    <row r="260" spans="4:32" x14ac:dyDescent="0.3">
      <c r="D260" s="2" t="s">
        <v>19</v>
      </c>
      <c r="E260">
        <v>1.8000000000000001E-4</v>
      </c>
      <c r="F260">
        <v>1.7000000000000001E-4</v>
      </c>
      <c r="G260">
        <v>2.1000000000000001E-4</v>
      </c>
      <c r="H260">
        <v>3.1799999999999998E-4</v>
      </c>
      <c r="I260">
        <v>1.0039999999999999E-3</v>
      </c>
      <c r="J260">
        <v>9.7000000000000005E-4</v>
      </c>
      <c r="K260">
        <v>6.0159999999999996E-3</v>
      </c>
      <c r="L260">
        <v>1.0564E-2</v>
      </c>
      <c r="M260">
        <v>7.0679999999999996E-3</v>
      </c>
      <c r="N260">
        <v>1.4022E-2</v>
      </c>
      <c r="O260">
        <v>2.7666E-2</v>
      </c>
      <c r="P260">
        <v>5.5391000000000003E-2</v>
      </c>
      <c r="Q260">
        <v>0.110973</v>
      </c>
      <c r="S260" s="2" t="s">
        <v>19</v>
      </c>
      <c r="T260">
        <v>1.47E-4</v>
      </c>
      <c r="U260">
        <v>1.5200000000000001E-4</v>
      </c>
      <c r="V260">
        <v>2.5599999999999999E-4</v>
      </c>
      <c r="W260">
        <v>3.7800000000000003E-4</v>
      </c>
      <c r="X260">
        <v>4.143E-3</v>
      </c>
      <c r="Y260">
        <v>1.06E-3</v>
      </c>
      <c r="Z260">
        <v>2E-3</v>
      </c>
      <c r="AA260">
        <v>1.1804E-2</v>
      </c>
      <c r="AB260">
        <v>7.7289999999999998E-3</v>
      </c>
      <c r="AC260">
        <v>1.5202E-2</v>
      </c>
      <c r="AD260">
        <v>3.0339000000000001E-2</v>
      </c>
      <c r="AE260">
        <v>9.3110999999999999E-2</v>
      </c>
      <c r="AF260">
        <v>0.123138</v>
      </c>
    </row>
    <row r="261" spans="4:32" x14ac:dyDescent="0.3">
      <c r="D261" s="2" t="s">
        <v>20</v>
      </c>
      <c r="E261">
        <v>1.3799999999999999E-4</v>
      </c>
      <c r="F261">
        <v>1.64E-4</v>
      </c>
      <c r="G261">
        <v>2.6979999999999999E-3</v>
      </c>
      <c r="H261">
        <v>3.6299999999999999E-4</v>
      </c>
      <c r="I261">
        <v>5.9369999999999996E-3</v>
      </c>
      <c r="J261">
        <v>1.1479999999999999E-3</v>
      </c>
      <c r="K261">
        <v>2.1589999999999999E-3</v>
      </c>
      <c r="L261">
        <v>9.9699999999999997E-3</v>
      </c>
      <c r="M261">
        <v>8.378E-3</v>
      </c>
      <c r="N261">
        <v>1.7357999999999998E-2</v>
      </c>
      <c r="O261">
        <v>3.2820000000000002E-2</v>
      </c>
      <c r="P261">
        <v>6.5737000000000004E-2</v>
      </c>
      <c r="Q261">
        <v>0.20267199999999999</v>
      </c>
      <c r="S261" s="2" t="s">
        <v>20</v>
      </c>
      <c r="T261">
        <v>1.4200000000000001E-4</v>
      </c>
      <c r="U261">
        <v>1.8799999999999999E-4</v>
      </c>
      <c r="V261">
        <v>2.31E-4</v>
      </c>
      <c r="W261">
        <v>3.8299999999999999E-4</v>
      </c>
      <c r="X261">
        <v>3.748E-3</v>
      </c>
      <c r="Y261">
        <v>1.3569999999999999E-3</v>
      </c>
      <c r="Z261">
        <v>2.5279999999999999E-3</v>
      </c>
      <c r="AA261">
        <v>1.0253999999999999E-2</v>
      </c>
      <c r="AB261">
        <v>1.7715000000000002E-2</v>
      </c>
      <c r="AC261">
        <v>1.8511E-2</v>
      </c>
      <c r="AD261">
        <v>6.2092000000000001E-2</v>
      </c>
      <c r="AE261">
        <v>7.3397000000000004E-2</v>
      </c>
      <c r="AF261">
        <v>0.14687700000000001</v>
      </c>
    </row>
    <row r="262" spans="4:32" x14ac:dyDescent="0.3">
      <c r="D262" s="2" t="s">
        <v>21</v>
      </c>
      <c r="E262">
        <v>1.65E-4</v>
      </c>
      <c r="F262">
        <v>1.92E-4</v>
      </c>
      <c r="G262">
        <v>2.5099999999999998E-4</v>
      </c>
      <c r="H262">
        <v>3.86E-4</v>
      </c>
      <c r="I262">
        <v>4.9919999999999999E-3</v>
      </c>
      <c r="J262">
        <v>1.3129999999999999E-3</v>
      </c>
      <c r="K262">
        <v>2.4780000000000002E-3</v>
      </c>
      <c r="L262">
        <v>1.136E-2</v>
      </c>
      <c r="M262">
        <v>1.6864000000000001E-2</v>
      </c>
      <c r="N262">
        <v>3.354E-2</v>
      </c>
      <c r="O262">
        <v>6.3394000000000006E-2</v>
      </c>
      <c r="P262">
        <v>7.5883999999999993E-2</v>
      </c>
      <c r="Q262">
        <v>0.202012</v>
      </c>
      <c r="S262" s="2" t="s">
        <v>21</v>
      </c>
      <c r="T262">
        <v>1.3999999999999999E-4</v>
      </c>
      <c r="U262">
        <v>1.7100000000000001E-4</v>
      </c>
      <c r="V262">
        <v>2.5900000000000001E-4</v>
      </c>
      <c r="W262">
        <v>4.7600000000000002E-4</v>
      </c>
      <c r="X262">
        <v>4.7980000000000002E-3</v>
      </c>
      <c r="Y262">
        <v>1.4339999999999999E-3</v>
      </c>
      <c r="Z262">
        <v>2.794E-3</v>
      </c>
      <c r="AA262">
        <v>1.208E-2</v>
      </c>
      <c r="AB262">
        <v>2.2609000000000001E-2</v>
      </c>
      <c r="AC262">
        <v>2.1683000000000001E-2</v>
      </c>
      <c r="AD262">
        <v>6.9181999999999994E-2</v>
      </c>
      <c r="AE262">
        <v>8.5401000000000005E-2</v>
      </c>
      <c r="AF262">
        <v>0.25796799999999998</v>
      </c>
    </row>
    <row r="263" spans="4:32" x14ac:dyDescent="0.3">
      <c r="D263" s="2" t="s">
        <v>22</v>
      </c>
      <c r="E263">
        <v>1.4799999999999999E-4</v>
      </c>
      <c r="F263">
        <v>1.75E-4</v>
      </c>
      <c r="G263">
        <v>2.7300000000000002E-4</v>
      </c>
      <c r="H263">
        <v>4.28E-4</v>
      </c>
      <c r="I263">
        <v>5.2090000000000001E-3</v>
      </c>
      <c r="J263">
        <v>1.531E-3</v>
      </c>
      <c r="K263">
        <v>3.7209999999999999E-3</v>
      </c>
      <c r="L263">
        <v>1.0515E-2</v>
      </c>
      <c r="M263">
        <v>2.3137000000000001E-2</v>
      </c>
      <c r="N263">
        <v>2.2079999999999999E-2</v>
      </c>
      <c r="O263">
        <v>4.3666999999999997E-2</v>
      </c>
      <c r="P263">
        <v>0.131826</v>
      </c>
      <c r="Q263">
        <v>0.17497599999999999</v>
      </c>
      <c r="S263" s="2" t="s">
        <v>22</v>
      </c>
      <c r="T263">
        <v>1.6899999999999999E-4</v>
      </c>
      <c r="U263">
        <v>2.04E-4</v>
      </c>
      <c r="V263">
        <v>3.2000000000000003E-4</v>
      </c>
      <c r="W263">
        <v>4.7899999999999999E-4</v>
      </c>
      <c r="X263">
        <v>5.0549999999999996E-3</v>
      </c>
      <c r="Y263">
        <v>1.621E-3</v>
      </c>
      <c r="Z263">
        <v>3.173E-3</v>
      </c>
      <c r="AA263">
        <v>1.5533E-2</v>
      </c>
      <c r="AB263">
        <v>2.2051000000000001E-2</v>
      </c>
      <c r="AC263">
        <v>2.4316999999999998E-2</v>
      </c>
      <c r="AD263">
        <v>4.8556000000000002E-2</v>
      </c>
      <c r="AE263">
        <v>9.7808000000000006E-2</v>
      </c>
      <c r="AF263">
        <v>0.27655999999999997</v>
      </c>
    </row>
    <row r="264" spans="4:32" x14ac:dyDescent="0.3">
      <c r="D264" s="2" t="s">
        <v>23</v>
      </c>
      <c r="E264">
        <v>1.4999999999999999E-4</v>
      </c>
      <c r="F264">
        <v>2.0000000000000001E-4</v>
      </c>
      <c r="G264">
        <v>2.7999999999999998E-4</v>
      </c>
      <c r="H264">
        <v>5.6740000000000002E-3</v>
      </c>
      <c r="I264">
        <v>5.4650000000000002E-3</v>
      </c>
      <c r="J264">
        <v>1.6180000000000001E-3</v>
      </c>
      <c r="K264">
        <v>3.1930000000000001E-3</v>
      </c>
      <c r="L264">
        <v>1.2584E-2</v>
      </c>
      <c r="M264">
        <v>2.4549999999999999E-2</v>
      </c>
      <c r="N264">
        <v>3.9548E-2</v>
      </c>
      <c r="O264">
        <v>4.9214000000000001E-2</v>
      </c>
      <c r="P264">
        <v>9.8279000000000005E-2</v>
      </c>
      <c r="Q264">
        <v>0.19666600000000001</v>
      </c>
      <c r="S264" s="2" t="s">
        <v>23</v>
      </c>
      <c r="T264">
        <v>1.9599999999999999E-4</v>
      </c>
      <c r="U264">
        <v>1.92E-4</v>
      </c>
      <c r="V264">
        <v>3.0800000000000001E-4</v>
      </c>
      <c r="W264">
        <v>4.2810000000000001E-3</v>
      </c>
      <c r="X264">
        <v>4.7089999999999996E-3</v>
      </c>
      <c r="Y264">
        <v>1.7650000000000001E-3</v>
      </c>
      <c r="Z264">
        <v>3.4629999999999999E-3</v>
      </c>
      <c r="AA264">
        <v>1.5703999999999999E-2</v>
      </c>
      <c r="AB264">
        <v>2.5392999999999999E-2</v>
      </c>
      <c r="AC264">
        <v>5.1603999999999997E-2</v>
      </c>
      <c r="AD264">
        <v>5.3895999999999999E-2</v>
      </c>
      <c r="AE264">
        <v>0.106902</v>
      </c>
      <c r="AF264">
        <v>0.2135</v>
      </c>
    </row>
    <row r="265" spans="4:32" x14ac:dyDescent="0.3">
      <c r="D265" s="2" t="s">
        <v>24</v>
      </c>
      <c r="E265">
        <v>1.5300000000000001E-4</v>
      </c>
      <c r="F265">
        <v>2.24E-4</v>
      </c>
      <c r="G265">
        <v>3.2699999999999998E-4</v>
      </c>
      <c r="H265">
        <v>4.731E-3</v>
      </c>
      <c r="I265">
        <v>6.0400000000000002E-3</v>
      </c>
      <c r="J265">
        <v>1.8600000000000001E-3</v>
      </c>
      <c r="K265">
        <v>3.5760000000000002E-3</v>
      </c>
      <c r="L265">
        <v>1.3276E-2</v>
      </c>
      <c r="M265">
        <v>2.4437E-2</v>
      </c>
      <c r="N265">
        <v>4.3785999999999999E-2</v>
      </c>
      <c r="O265">
        <v>5.4302000000000003E-2</v>
      </c>
      <c r="P265">
        <v>0.16444800000000001</v>
      </c>
      <c r="Q265">
        <v>0.215945</v>
      </c>
      <c r="S265" s="2" t="s">
        <v>24</v>
      </c>
      <c r="T265">
        <v>1.8699999999999999E-4</v>
      </c>
      <c r="U265">
        <v>2.0599999999999999E-4</v>
      </c>
      <c r="V265">
        <v>3.9899999999999996E-3</v>
      </c>
      <c r="W265">
        <v>4.2859999999999999E-3</v>
      </c>
      <c r="X265">
        <v>4.8789999999999997E-3</v>
      </c>
      <c r="Y265">
        <v>1.9689999999999998E-3</v>
      </c>
      <c r="Z265">
        <v>3.7290000000000001E-3</v>
      </c>
      <c r="AA265">
        <v>7.4070000000000004E-3</v>
      </c>
      <c r="AB265">
        <v>1.4622E-2</v>
      </c>
      <c r="AC265">
        <v>4.6279000000000001E-2</v>
      </c>
      <c r="AD265">
        <v>5.7731999999999999E-2</v>
      </c>
      <c r="AE265">
        <v>0.17930499999999999</v>
      </c>
      <c r="AF265">
        <v>0.23067499999999999</v>
      </c>
    </row>
    <row r="266" spans="4:32" x14ac:dyDescent="0.3">
      <c r="D266" s="2" t="s">
        <v>25</v>
      </c>
      <c r="E266">
        <v>1.7000000000000001E-4</v>
      </c>
      <c r="F266">
        <v>2.4499999999999999E-4</v>
      </c>
      <c r="G266">
        <v>3.2699999999999998E-4</v>
      </c>
      <c r="H266">
        <v>4.7520000000000001E-3</v>
      </c>
      <c r="I266">
        <v>5.8529999999999997E-3</v>
      </c>
      <c r="J266">
        <v>1.9419999999999999E-3</v>
      </c>
      <c r="K266">
        <v>3.7629999999999999E-3</v>
      </c>
      <c r="L266">
        <v>7.5209999999999999E-3</v>
      </c>
      <c r="M266">
        <v>1.4836999999999999E-2</v>
      </c>
      <c r="N266">
        <v>2.9690000000000001E-2</v>
      </c>
      <c r="O266">
        <v>9.0827000000000005E-2</v>
      </c>
      <c r="P266">
        <v>0.117509</v>
      </c>
      <c r="Q266">
        <v>0.23586699999999999</v>
      </c>
      <c r="S266" s="2" t="s">
        <v>25</v>
      </c>
      <c r="T266">
        <v>1.8000000000000001E-4</v>
      </c>
      <c r="U266">
        <v>2.2599999999999999E-4</v>
      </c>
      <c r="V266">
        <v>3.48E-4</v>
      </c>
      <c r="W266">
        <v>4.2700000000000004E-3</v>
      </c>
      <c r="X266">
        <v>3.1840000000000002E-3</v>
      </c>
      <c r="Y266">
        <v>2.0609999999999999E-3</v>
      </c>
      <c r="Z266">
        <v>6.9280000000000001E-3</v>
      </c>
      <c r="AA266">
        <v>7.7790000000000003E-3</v>
      </c>
      <c r="AB266">
        <v>1.5422999999999999E-2</v>
      </c>
      <c r="AC266">
        <v>3.0675999999999998E-2</v>
      </c>
      <c r="AD266">
        <v>9.4985E-2</v>
      </c>
      <c r="AE266">
        <v>0.12288300000000001</v>
      </c>
      <c r="AF266">
        <v>0.243118</v>
      </c>
    </row>
    <row r="267" spans="4:32" x14ac:dyDescent="0.3">
      <c r="D267" s="2" t="s">
        <v>26</v>
      </c>
      <c r="E267">
        <v>1.4799999999999999E-4</v>
      </c>
      <c r="F267">
        <v>2.3000000000000001E-4</v>
      </c>
      <c r="G267">
        <v>3.3399999999999999E-4</v>
      </c>
      <c r="H267">
        <v>4.8640000000000003E-3</v>
      </c>
      <c r="I267">
        <v>5.77E-3</v>
      </c>
      <c r="J267">
        <v>2.0609999999999999E-3</v>
      </c>
      <c r="K267">
        <v>5.2700000000000004E-3</v>
      </c>
      <c r="L267">
        <v>7.8799999999999999E-3</v>
      </c>
      <c r="M267">
        <v>1.5668000000000001E-2</v>
      </c>
      <c r="N267">
        <v>3.1E-2</v>
      </c>
      <c r="O267">
        <v>6.5351000000000006E-2</v>
      </c>
      <c r="P267">
        <v>0.12626499999999999</v>
      </c>
      <c r="Q267">
        <v>0.248143</v>
      </c>
      <c r="S267" s="2" t="s">
        <v>26</v>
      </c>
      <c r="T267">
        <v>1.7799999999999999E-4</v>
      </c>
      <c r="U267">
        <v>2.3599999999999999E-4</v>
      </c>
      <c r="V267">
        <v>3.6600000000000001E-4</v>
      </c>
      <c r="W267">
        <v>4.3750000000000004E-3</v>
      </c>
      <c r="X267">
        <v>5.6909999999999999E-3</v>
      </c>
      <c r="Y267">
        <v>2.0899999999999998E-3</v>
      </c>
      <c r="Z267">
        <v>4.1999999999999997E-3</v>
      </c>
      <c r="AA267">
        <v>1.1336000000000001E-2</v>
      </c>
      <c r="AB267">
        <v>1.6112000000000001E-2</v>
      </c>
      <c r="AC267">
        <v>3.2023000000000003E-2</v>
      </c>
      <c r="AD267">
        <v>6.3950999999999994E-2</v>
      </c>
      <c r="AE267">
        <v>0.20099700000000001</v>
      </c>
      <c r="AF267">
        <v>0.25454900000000003</v>
      </c>
    </row>
    <row r="268" spans="4:32" x14ac:dyDescent="0.3">
      <c r="D268" s="2" t="s">
        <v>27</v>
      </c>
      <c r="E268">
        <v>1.66E-4</v>
      </c>
      <c r="F268">
        <v>2.34E-4</v>
      </c>
      <c r="G268">
        <v>3.6299999999999999E-4</v>
      </c>
      <c r="H268">
        <v>4.8840000000000003E-3</v>
      </c>
      <c r="I268">
        <v>5.9369999999999996E-3</v>
      </c>
      <c r="J268">
        <v>2.0960000000000002E-3</v>
      </c>
      <c r="K268">
        <v>4.2009999999999999E-3</v>
      </c>
      <c r="L268">
        <v>8.2000000000000007E-3</v>
      </c>
      <c r="M268">
        <v>1.6275000000000001E-2</v>
      </c>
      <c r="N268">
        <v>3.2271000000000001E-2</v>
      </c>
      <c r="O268">
        <v>6.4426999999999998E-2</v>
      </c>
      <c r="P268">
        <v>0.128693</v>
      </c>
      <c r="Q268">
        <v>0.36511300000000002</v>
      </c>
      <c r="S268" s="2" t="s">
        <v>27</v>
      </c>
      <c r="T268">
        <v>1.6100000000000001E-4</v>
      </c>
      <c r="U268">
        <v>3.0829999999999998E-3</v>
      </c>
      <c r="V268">
        <v>3.6699999999999998E-4</v>
      </c>
      <c r="W268">
        <v>4.8910000000000004E-3</v>
      </c>
      <c r="X268">
        <v>4.9259999999999998E-3</v>
      </c>
      <c r="Y268">
        <v>2.1689999999999999E-3</v>
      </c>
      <c r="Z268">
        <v>4.2570000000000004E-3</v>
      </c>
      <c r="AA268">
        <v>8.3789999999999993E-3</v>
      </c>
      <c r="AB268">
        <v>1.6677000000000001E-2</v>
      </c>
      <c r="AC268">
        <v>3.3031999999999999E-2</v>
      </c>
      <c r="AD268">
        <v>6.5838999999999995E-2</v>
      </c>
      <c r="AE268">
        <v>0.131938</v>
      </c>
      <c r="AF268">
        <v>0.26436900000000002</v>
      </c>
    </row>
    <row r="269" spans="4:32" x14ac:dyDescent="0.3">
      <c r="D269" s="2" t="s">
        <v>28</v>
      </c>
      <c r="E269">
        <v>2.0000000000000001E-4</v>
      </c>
      <c r="F269">
        <v>2.2599999999999999E-4</v>
      </c>
      <c r="G269">
        <v>1.6440000000000001E-3</v>
      </c>
      <c r="H269">
        <v>4.8640000000000003E-3</v>
      </c>
      <c r="I269">
        <v>5.287E-3</v>
      </c>
      <c r="J269">
        <v>2.3349999999999998E-3</v>
      </c>
      <c r="K269">
        <v>4.1679999999999998E-3</v>
      </c>
      <c r="L269">
        <v>1.1892E-2</v>
      </c>
      <c r="M269">
        <v>1.6496E-2</v>
      </c>
      <c r="N269">
        <v>3.2946000000000003E-2</v>
      </c>
      <c r="O269">
        <v>6.5516000000000005E-2</v>
      </c>
      <c r="P269">
        <v>0.13093099999999999</v>
      </c>
      <c r="Q269">
        <v>0.32600899999999999</v>
      </c>
      <c r="S269" s="2" t="s">
        <v>28</v>
      </c>
      <c r="T269">
        <v>1.7000000000000001E-4</v>
      </c>
      <c r="U269">
        <v>2.3499999999999999E-4</v>
      </c>
      <c r="V269">
        <v>3.7399999999999998E-4</v>
      </c>
      <c r="W269">
        <v>3.2109999999999999E-3</v>
      </c>
      <c r="X269">
        <v>4.8799999999999998E-3</v>
      </c>
      <c r="Y269">
        <v>2.2139999999999998E-3</v>
      </c>
      <c r="Z269">
        <v>4.3039999999999997E-3</v>
      </c>
      <c r="AA269">
        <v>8.6239999999999997E-3</v>
      </c>
      <c r="AB269">
        <v>1.6920000000000001E-2</v>
      </c>
      <c r="AC269">
        <v>3.3703999999999998E-2</v>
      </c>
      <c r="AD269">
        <v>6.7126000000000005E-2</v>
      </c>
      <c r="AE269">
        <v>0.18377299999999999</v>
      </c>
      <c r="AF269">
        <v>0.26896999999999999</v>
      </c>
    </row>
    <row r="270" spans="4:32" x14ac:dyDescent="0.3">
      <c r="D270" s="2" t="s">
        <v>29</v>
      </c>
      <c r="E270">
        <v>1.83E-4</v>
      </c>
      <c r="F270">
        <v>3.104E-3</v>
      </c>
      <c r="G270">
        <v>4.0099999999999999E-4</v>
      </c>
      <c r="H270">
        <v>4.8919999999999996E-3</v>
      </c>
      <c r="I270">
        <v>5.8780000000000004E-3</v>
      </c>
      <c r="J270">
        <v>2.1640000000000001E-3</v>
      </c>
      <c r="K270">
        <v>4.2059999999999997E-3</v>
      </c>
      <c r="L270">
        <v>8.3409999999999995E-3</v>
      </c>
      <c r="M270">
        <v>1.6728E-2</v>
      </c>
      <c r="N270">
        <v>3.3100999999999998E-2</v>
      </c>
      <c r="O270">
        <v>6.6225000000000006E-2</v>
      </c>
      <c r="P270">
        <v>0.13254299999999999</v>
      </c>
      <c r="Q270">
        <v>0.274565</v>
      </c>
      <c r="S270" s="2" t="s">
        <v>29</v>
      </c>
      <c r="T270">
        <v>1.9000000000000001E-4</v>
      </c>
      <c r="U270">
        <v>2.3000000000000001E-4</v>
      </c>
      <c r="V270">
        <v>3.5300000000000002E-4</v>
      </c>
      <c r="W270">
        <v>4.3940000000000003E-3</v>
      </c>
      <c r="X270">
        <v>4.8999999999999998E-3</v>
      </c>
      <c r="Y270">
        <v>2.2260000000000001E-3</v>
      </c>
      <c r="Z270">
        <v>4.3829999999999997E-3</v>
      </c>
      <c r="AA270">
        <v>8.5869999999999991E-3</v>
      </c>
      <c r="AB270">
        <v>1.7107000000000001E-2</v>
      </c>
      <c r="AC270">
        <v>3.3769E-2</v>
      </c>
      <c r="AD270">
        <v>9.7567000000000001E-2</v>
      </c>
      <c r="AE270">
        <v>0.136544</v>
      </c>
      <c r="AF270">
        <v>0.39604400000000001</v>
      </c>
    </row>
    <row r="271" spans="4:32" x14ac:dyDescent="0.3">
      <c r="D271" s="2" t="s">
        <v>30</v>
      </c>
      <c r="E271">
        <v>4.0109999999999998E-3</v>
      </c>
      <c r="F271">
        <v>2.61E-4</v>
      </c>
      <c r="G271">
        <v>5.5970000000000004E-3</v>
      </c>
      <c r="H271">
        <v>4.9849999999999998E-3</v>
      </c>
      <c r="I271">
        <v>5.3039999999999997E-3</v>
      </c>
      <c r="J271">
        <v>2.209E-3</v>
      </c>
      <c r="K271">
        <v>4.2529999999999998E-3</v>
      </c>
      <c r="L271">
        <v>8.3149999999999995E-3</v>
      </c>
      <c r="M271">
        <v>1.6562E-2</v>
      </c>
      <c r="N271">
        <v>3.3742000000000001E-2</v>
      </c>
      <c r="O271">
        <v>0.104366</v>
      </c>
      <c r="P271">
        <v>0.13108700000000001</v>
      </c>
      <c r="Q271">
        <v>0.26428600000000002</v>
      </c>
      <c r="S271" s="2" t="s">
        <v>30</v>
      </c>
      <c r="T271">
        <v>3.6129999999999999E-3</v>
      </c>
      <c r="U271">
        <v>2.7900000000000001E-4</v>
      </c>
      <c r="V271">
        <v>4.0400000000000001E-4</v>
      </c>
      <c r="W271">
        <v>4.352E-3</v>
      </c>
      <c r="X271">
        <v>4.9589999999999999E-3</v>
      </c>
      <c r="Y271">
        <v>2.251E-3</v>
      </c>
      <c r="Z271">
        <v>4.4400000000000004E-3</v>
      </c>
      <c r="AA271">
        <v>8.5749999999999993E-3</v>
      </c>
      <c r="AB271">
        <v>1.7308E-2</v>
      </c>
      <c r="AC271">
        <v>3.3770000000000001E-2</v>
      </c>
      <c r="AD271">
        <v>9.8819000000000004E-2</v>
      </c>
      <c r="AE271">
        <v>0.13575699999999999</v>
      </c>
      <c r="AF271">
        <v>0.41150399999999998</v>
      </c>
    </row>
    <row r="272" spans="4:32" x14ac:dyDescent="0.3">
      <c r="D272" s="2" t="s">
        <v>2</v>
      </c>
      <c r="E272">
        <v>1.9599999999999999E-4</v>
      </c>
      <c r="F272">
        <v>2.13E-4</v>
      </c>
      <c r="G272">
        <v>4.4099999999999999E-4</v>
      </c>
      <c r="H272">
        <v>4.8739999999999999E-3</v>
      </c>
      <c r="I272">
        <v>5.6839999999999998E-3</v>
      </c>
      <c r="J272">
        <v>4.4869999999999997E-3</v>
      </c>
      <c r="K272">
        <v>4.333E-3</v>
      </c>
      <c r="L272">
        <v>8.1650000000000004E-3</v>
      </c>
      <c r="M272">
        <v>1.6241999999999999E-2</v>
      </c>
      <c r="N272">
        <v>3.2258000000000002E-2</v>
      </c>
      <c r="O272">
        <v>6.4508999999999997E-2</v>
      </c>
      <c r="P272">
        <v>0.19159599999999999</v>
      </c>
      <c r="Q272">
        <v>0.25721500000000003</v>
      </c>
      <c r="S272" s="2" t="s">
        <v>2</v>
      </c>
      <c r="T272">
        <v>1.55E-4</v>
      </c>
      <c r="U272">
        <v>2.3599999999999999E-4</v>
      </c>
      <c r="V272">
        <v>3.9599999999999998E-4</v>
      </c>
      <c r="W272">
        <v>4.4860000000000004E-3</v>
      </c>
      <c r="X272">
        <v>5.868E-3</v>
      </c>
      <c r="Y272">
        <v>7.5269999999999998E-3</v>
      </c>
      <c r="Z272">
        <v>4.1790000000000004E-3</v>
      </c>
      <c r="AA272">
        <v>1.7295000000000001E-2</v>
      </c>
      <c r="AB272">
        <v>1.6563999999999999E-2</v>
      </c>
      <c r="AC272">
        <v>3.5007999999999997E-2</v>
      </c>
      <c r="AD272">
        <v>6.6234000000000001E-2</v>
      </c>
      <c r="AE272">
        <v>0.13211400000000001</v>
      </c>
      <c r="AF272">
        <v>0.32417699999999999</v>
      </c>
    </row>
    <row r="273" spans="4:32" x14ac:dyDescent="0.3">
      <c r="D273" s="2" t="s">
        <v>31</v>
      </c>
      <c r="E273">
        <v>1.8900000000000001E-4</v>
      </c>
      <c r="F273">
        <v>2.1599999999999999E-4</v>
      </c>
      <c r="G273">
        <v>3.4699999999999998E-4</v>
      </c>
      <c r="H273">
        <v>4.8609999999999999E-3</v>
      </c>
      <c r="I273">
        <v>6.1159999999999999E-3</v>
      </c>
      <c r="J273">
        <v>2.0709999999999999E-3</v>
      </c>
      <c r="K273">
        <v>3.973E-3</v>
      </c>
      <c r="L273">
        <v>7.9740000000000002E-3</v>
      </c>
      <c r="M273">
        <v>1.5698E-2</v>
      </c>
      <c r="N273">
        <v>4.9068000000000001E-2</v>
      </c>
      <c r="O273">
        <v>6.1968000000000002E-2</v>
      </c>
      <c r="P273">
        <v>0.124733</v>
      </c>
      <c r="Q273">
        <v>0.248916</v>
      </c>
      <c r="S273" s="2" t="s">
        <v>31</v>
      </c>
      <c r="T273">
        <v>1.7100000000000001E-4</v>
      </c>
      <c r="U273">
        <v>2.1900000000000001E-4</v>
      </c>
      <c r="V273">
        <v>3.4900000000000003E-4</v>
      </c>
      <c r="W273">
        <v>4.3499999999999997E-3</v>
      </c>
      <c r="X273">
        <v>4.5919999999999997E-3</v>
      </c>
      <c r="Y273">
        <v>2.1410000000000001E-3</v>
      </c>
      <c r="Z273">
        <v>4.1110000000000001E-3</v>
      </c>
      <c r="AA273">
        <v>1.2944000000000001E-2</v>
      </c>
      <c r="AB273">
        <v>1.5914000000000001E-2</v>
      </c>
      <c r="AC273">
        <v>5.3477999999999998E-2</v>
      </c>
      <c r="AD273">
        <v>6.3202999999999995E-2</v>
      </c>
      <c r="AE273">
        <v>0.12700800000000001</v>
      </c>
      <c r="AF273">
        <v>0.25249700000000003</v>
      </c>
    </row>
    <row r="274" spans="4:32" x14ac:dyDescent="0.3">
      <c r="D274" s="2" t="s">
        <v>32</v>
      </c>
      <c r="E274">
        <v>1.8599999999999999E-4</v>
      </c>
      <c r="F274">
        <v>2.22E-4</v>
      </c>
      <c r="G274">
        <v>3.1599999999999998E-4</v>
      </c>
      <c r="H274">
        <v>4.8599999999999997E-3</v>
      </c>
      <c r="I274">
        <v>1.075E-3</v>
      </c>
      <c r="J274">
        <v>1.9750000000000002E-3</v>
      </c>
      <c r="K274">
        <v>3.9249999999999997E-3</v>
      </c>
      <c r="L274">
        <v>1.239E-2</v>
      </c>
      <c r="M274">
        <v>1.4988E-2</v>
      </c>
      <c r="N274">
        <v>5.1284000000000003E-2</v>
      </c>
      <c r="O274">
        <v>5.9513000000000003E-2</v>
      </c>
      <c r="P274">
        <v>0.18313299999999999</v>
      </c>
      <c r="Q274">
        <v>0.23610999999999999</v>
      </c>
      <c r="S274" s="2" t="s">
        <v>32</v>
      </c>
      <c r="T274">
        <v>1.73E-4</v>
      </c>
      <c r="U274">
        <v>2.2499999999999999E-4</v>
      </c>
      <c r="V274">
        <v>3.2699999999999998E-4</v>
      </c>
      <c r="W274">
        <v>3.2439999999999999E-3</v>
      </c>
      <c r="X274">
        <v>4.7759999999999999E-3</v>
      </c>
      <c r="Y274">
        <v>1.9940000000000001E-3</v>
      </c>
      <c r="Z274">
        <v>3.8059999999999999E-3</v>
      </c>
      <c r="AA274">
        <v>7.6210000000000002E-3</v>
      </c>
      <c r="AB274">
        <v>1.6421000000000002E-2</v>
      </c>
      <c r="AC274">
        <v>4.1521000000000002E-2</v>
      </c>
      <c r="AD274">
        <v>5.9990000000000002E-2</v>
      </c>
      <c r="AE274">
        <v>0.16414799999999999</v>
      </c>
      <c r="AF274">
        <v>0.238036</v>
      </c>
    </row>
    <row r="275" spans="4:32" x14ac:dyDescent="0.3">
      <c r="D275" s="2" t="s">
        <v>33</v>
      </c>
      <c r="E275">
        <v>1.56E-4</v>
      </c>
      <c r="F275">
        <v>2.4699999999999999E-4</v>
      </c>
      <c r="G275">
        <v>3.2899999999999997E-4</v>
      </c>
      <c r="H275">
        <v>4.7419999999999997E-3</v>
      </c>
      <c r="I275">
        <v>9.77E-4</v>
      </c>
      <c r="J275">
        <v>1.8339999999999999E-3</v>
      </c>
      <c r="K275">
        <v>3.5860000000000002E-3</v>
      </c>
      <c r="L275">
        <v>7.1900000000000002E-3</v>
      </c>
      <c r="M275">
        <v>1.4218E-2</v>
      </c>
      <c r="N275">
        <v>2.7855999999999999E-2</v>
      </c>
      <c r="O275">
        <v>8.9246000000000006E-2</v>
      </c>
      <c r="P275">
        <v>0.113345</v>
      </c>
      <c r="Q275">
        <v>0.220527</v>
      </c>
      <c r="S275" s="2" t="s">
        <v>33</v>
      </c>
      <c r="T275">
        <v>2.1800000000000001E-4</v>
      </c>
      <c r="U275">
        <v>2.22E-4</v>
      </c>
      <c r="V275">
        <v>4.0639999999999999E-3</v>
      </c>
      <c r="W275">
        <v>4.7450000000000001E-3</v>
      </c>
      <c r="X275">
        <v>9.7900000000000005E-4</v>
      </c>
      <c r="Y275">
        <v>4.228E-3</v>
      </c>
      <c r="Z275">
        <v>6.3330000000000001E-3</v>
      </c>
      <c r="AA275">
        <v>1.5502E-2</v>
      </c>
      <c r="AB275">
        <v>1.4022E-2</v>
      </c>
      <c r="AC275">
        <v>2.7754000000000001E-2</v>
      </c>
      <c r="AD275">
        <v>9.1705999999999996E-2</v>
      </c>
      <c r="AE275">
        <v>0.110081</v>
      </c>
      <c r="AF275">
        <v>0.219828</v>
      </c>
    </row>
    <row r="276" spans="4:32" x14ac:dyDescent="0.3">
      <c r="D276" s="2" t="s">
        <v>34</v>
      </c>
      <c r="E276">
        <v>1.8200000000000001E-4</v>
      </c>
      <c r="F276">
        <v>3.5149999999999999E-3</v>
      </c>
      <c r="G276">
        <v>2.99E-4</v>
      </c>
      <c r="H276">
        <v>6.8079999999999998E-3</v>
      </c>
      <c r="I276">
        <v>4.2430000000000002E-3</v>
      </c>
      <c r="J276">
        <v>4.7330000000000002E-3</v>
      </c>
      <c r="K276">
        <v>4.339E-3</v>
      </c>
      <c r="L276">
        <v>6.4609999999999997E-3</v>
      </c>
      <c r="M276">
        <v>1.2645999999999999E-2</v>
      </c>
      <c r="N276">
        <v>2.5156000000000001E-2</v>
      </c>
      <c r="O276">
        <v>5.1237999999999999E-2</v>
      </c>
      <c r="P276">
        <v>0.10571800000000001</v>
      </c>
      <c r="Q276">
        <v>0.30117699999999997</v>
      </c>
      <c r="S276" s="2" t="s">
        <v>34</v>
      </c>
      <c r="T276">
        <v>1.55E-4</v>
      </c>
      <c r="U276">
        <v>1.9599999999999999E-4</v>
      </c>
      <c r="V276">
        <v>3.0800000000000001E-4</v>
      </c>
      <c r="W276">
        <v>4.28E-3</v>
      </c>
      <c r="X276">
        <v>9.4200000000000002E-4</v>
      </c>
      <c r="Y276">
        <v>8.763E-3</v>
      </c>
      <c r="Z276">
        <v>3.261E-3</v>
      </c>
      <c r="AA276">
        <v>6.5389999999999997E-3</v>
      </c>
      <c r="AB276">
        <v>1.2612999999999999E-2</v>
      </c>
      <c r="AC276">
        <v>2.6664E-2</v>
      </c>
      <c r="AD276">
        <v>5.0629E-2</v>
      </c>
      <c r="AE276">
        <v>0.155806</v>
      </c>
      <c r="AF276">
        <v>0.20219400000000001</v>
      </c>
    </row>
    <row r="277" spans="4:32" x14ac:dyDescent="0.3">
      <c r="D277" s="2" t="s">
        <v>35</v>
      </c>
      <c r="E277">
        <v>1.5200000000000001E-4</v>
      </c>
      <c r="F277">
        <v>1.85E-4</v>
      </c>
      <c r="G277">
        <v>3.1199999999999999E-4</v>
      </c>
      <c r="H277">
        <v>4.5770000000000003E-3</v>
      </c>
      <c r="I277">
        <v>8.6600000000000002E-4</v>
      </c>
      <c r="J277">
        <v>1.518E-3</v>
      </c>
      <c r="K277">
        <v>2.8930000000000002E-3</v>
      </c>
      <c r="L277">
        <v>5.8250000000000003E-3</v>
      </c>
      <c r="M277">
        <v>1.2891E-2</v>
      </c>
      <c r="N277">
        <v>2.2967000000000001E-2</v>
      </c>
      <c r="O277">
        <v>4.5855E-2</v>
      </c>
      <c r="P277">
        <v>9.0540999999999996E-2</v>
      </c>
      <c r="Q277">
        <v>0.27329500000000001</v>
      </c>
      <c r="S277" s="2" t="s">
        <v>35</v>
      </c>
      <c r="T277">
        <v>1.7699999999999999E-4</v>
      </c>
      <c r="U277">
        <v>2.0699999999999999E-4</v>
      </c>
      <c r="V277">
        <v>2.7999999999999998E-4</v>
      </c>
      <c r="W277">
        <v>5.4469999999999996E-3</v>
      </c>
      <c r="X277">
        <v>4.6709999999999998E-3</v>
      </c>
      <c r="Y277">
        <v>1.524E-3</v>
      </c>
      <c r="Z277">
        <v>3.1419999999999998E-3</v>
      </c>
      <c r="AA277">
        <v>5.7070000000000003E-3</v>
      </c>
      <c r="AB277">
        <v>1.141E-2</v>
      </c>
      <c r="AC277">
        <v>2.2615E-2</v>
      </c>
      <c r="AD277">
        <v>4.5400999999999997E-2</v>
      </c>
      <c r="AE277">
        <v>9.0232000000000007E-2</v>
      </c>
      <c r="AF277">
        <v>0.18049299999999999</v>
      </c>
    </row>
    <row r="278" spans="4:32" x14ac:dyDescent="0.3">
      <c r="D278" s="2" t="s">
        <v>36</v>
      </c>
      <c r="E278">
        <v>1.34E-4</v>
      </c>
      <c r="F278">
        <v>1.76E-4</v>
      </c>
      <c r="G278">
        <v>2.4399999999999999E-4</v>
      </c>
      <c r="H278">
        <v>4.5329999999999997E-3</v>
      </c>
      <c r="I278">
        <v>7.5100000000000004E-4</v>
      </c>
      <c r="J278">
        <v>1.4339999999999999E-3</v>
      </c>
      <c r="K278">
        <v>2.5920000000000001E-3</v>
      </c>
      <c r="L278">
        <v>5.1070000000000004E-3</v>
      </c>
      <c r="M278">
        <v>9.972E-3</v>
      </c>
      <c r="N278">
        <v>1.9792000000000001E-2</v>
      </c>
      <c r="O278">
        <v>3.9580999999999998E-2</v>
      </c>
      <c r="P278">
        <v>7.9131999999999994E-2</v>
      </c>
      <c r="Q278">
        <v>0.15753</v>
      </c>
      <c r="S278" s="2" t="s">
        <v>36</v>
      </c>
      <c r="T278">
        <v>1.46E-4</v>
      </c>
      <c r="U278">
        <v>1.63E-4</v>
      </c>
      <c r="V278">
        <v>2.5599999999999999E-4</v>
      </c>
      <c r="W278">
        <v>4.6480000000000002E-3</v>
      </c>
      <c r="X278">
        <v>7.4299999999999995E-4</v>
      </c>
      <c r="Y278">
        <v>1.343E-3</v>
      </c>
      <c r="Z278">
        <v>2.6280000000000001E-3</v>
      </c>
      <c r="AA278">
        <v>5.0809999999999996E-3</v>
      </c>
      <c r="AB278">
        <v>2.418E-2</v>
      </c>
      <c r="AC278">
        <v>2.0039000000000001E-2</v>
      </c>
      <c r="AD278">
        <v>4.0031999999999998E-2</v>
      </c>
      <c r="AE278">
        <v>8.5222999999999993E-2</v>
      </c>
      <c r="AF278">
        <v>0.22911699999999999</v>
      </c>
    </row>
    <row r="279" spans="4:32" x14ac:dyDescent="0.3">
      <c r="D279" s="2" t="s">
        <v>37</v>
      </c>
      <c r="E279">
        <v>2.0699999999999999E-4</v>
      </c>
      <c r="F279">
        <v>1.8000000000000001E-4</v>
      </c>
      <c r="G279">
        <v>2.4800000000000001E-4</v>
      </c>
      <c r="H279">
        <v>4.3790000000000001E-3</v>
      </c>
      <c r="I279">
        <v>6.2E-4</v>
      </c>
      <c r="J279">
        <v>1.165E-3</v>
      </c>
      <c r="K279">
        <v>2.2079999999999999E-3</v>
      </c>
      <c r="L279">
        <v>4.3099999999999996E-3</v>
      </c>
      <c r="M279">
        <v>2.0025999999999999E-2</v>
      </c>
      <c r="N279">
        <v>1.7183E-2</v>
      </c>
      <c r="O279">
        <v>3.3849999999999998E-2</v>
      </c>
      <c r="P279">
        <v>6.7656999999999995E-2</v>
      </c>
      <c r="Q279">
        <v>0.13450500000000001</v>
      </c>
      <c r="S279" s="2" t="s">
        <v>37</v>
      </c>
      <c r="T279">
        <v>1.7000000000000001E-4</v>
      </c>
      <c r="U279">
        <v>1.6799999999999999E-4</v>
      </c>
      <c r="V279">
        <v>2.3499999999999999E-4</v>
      </c>
      <c r="W279">
        <v>2.9099999999999998E-3</v>
      </c>
      <c r="X279">
        <v>1.4809999999999999E-3</v>
      </c>
      <c r="Y279">
        <v>3.3419999999999999E-3</v>
      </c>
      <c r="Z279">
        <v>2.392E-3</v>
      </c>
      <c r="AA279">
        <v>4.463E-3</v>
      </c>
      <c r="AB279">
        <v>1.6191000000000001E-2</v>
      </c>
      <c r="AC279">
        <v>1.7368000000000001E-2</v>
      </c>
      <c r="AD279">
        <v>5.7481999999999998E-2</v>
      </c>
      <c r="AE279">
        <v>6.8975999999999996E-2</v>
      </c>
      <c r="AF279">
        <v>0.211398</v>
      </c>
    </row>
    <row r="280" spans="4:32" x14ac:dyDescent="0.3">
      <c r="D280" s="2" t="s">
        <v>38</v>
      </c>
      <c r="E280">
        <v>1.2799999999999999E-4</v>
      </c>
      <c r="F280">
        <v>1.7200000000000001E-4</v>
      </c>
      <c r="G280">
        <v>2.05E-4</v>
      </c>
      <c r="H280">
        <v>3.1189999999999998E-3</v>
      </c>
      <c r="I280">
        <v>6.1399999999999996E-4</v>
      </c>
      <c r="J280">
        <v>1.0499999999999999E-3</v>
      </c>
      <c r="K280">
        <v>1.8489999999999999E-3</v>
      </c>
      <c r="L280">
        <v>3.6900000000000001E-3</v>
      </c>
      <c r="M280">
        <v>1.7512E-2</v>
      </c>
      <c r="N280">
        <v>1.4189999999999999E-2</v>
      </c>
      <c r="O280">
        <v>4.9874000000000002E-2</v>
      </c>
      <c r="P280">
        <v>5.6563000000000002E-2</v>
      </c>
      <c r="Q280">
        <v>0.112687</v>
      </c>
      <c r="S280" s="2" t="s">
        <v>38</v>
      </c>
      <c r="T280">
        <v>1.26E-4</v>
      </c>
      <c r="U280">
        <v>3.3110000000000001E-3</v>
      </c>
      <c r="V280">
        <v>2.14E-4</v>
      </c>
      <c r="W280">
        <v>4.0790000000000002E-3</v>
      </c>
      <c r="X280">
        <v>5.5900000000000004E-4</v>
      </c>
      <c r="Y280">
        <v>1.0200000000000001E-3</v>
      </c>
      <c r="Z280">
        <v>2.104E-3</v>
      </c>
      <c r="AA280">
        <v>3.8440000000000002E-3</v>
      </c>
      <c r="AB280">
        <v>1.5765000000000001E-2</v>
      </c>
      <c r="AC280">
        <v>1.4848999999999999E-2</v>
      </c>
      <c r="AD280">
        <v>4.8177999999999999E-2</v>
      </c>
      <c r="AE280">
        <v>5.9617999999999997E-2</v>
      </c>
      <c r="AF280">
        <v>0.11792800000000001</v>
      </c>
    </row>
    <row r="281" spans="4:32" x14ac:dyDescent="0.3">
      <c r="D281" s="2" t="s">
        <v>39</v>
      </c>
      <c r="E281">
        <v>1.3999999999999999E-4</v>
      </c>
      <c r="F281">
        <v>1.3999999999999999E-4</v>
      </c>
      <c r="G281">
        <v>2.0100000000000001E-4</v>
      </c>
      <c r="H281">
        <v>4.2160000000000001E-3</v>
      </c>
      <c r="I281">
        <v>4.5199999999999998E-4</v>
      </c>
      <c r="J281">
        <v>8.2299999999999995E-4</v>
      </c>
      <c r="K281">
        <v>5.7949999999999998E-3</v>
      </c>
      <c r="L281">
        <v>3.4450000000000001E-3</v>
      </c>
      <c r="M281">
        <v>1.4994E-2</v>
      </c>
      <c r="N281">
        <v>1.1473000000000001E-2</v>
      </c>
      <c r="O281">
        <v>2.2893E-2</v>
      </c>
      <c r="P281">
        <v>7.1369000000000002E-2</v>
      </c>
      <c r="Q281">
        <v>9.1946E-2</v>
      </c>
      <c r="S281" s="2" t="s">
        <v>39</v>
      </c>
      <c r="T281">
        <v>1.1E-4</v>
      </c>
      <c r="U281">
        <v>1.54E-4</v>
      </c>
      <c r="V281">
        <v>1.83E-4</v>
      </c>
      <c r="W281">
        <v>2.117E-3</v>
      </c>
      <c r="X281">
        <v>4.8799999999999999E-4</v>
      </c>
      <c r="Y281">
        <v>8.7399999999999999E-4</v>
      </c>
      <c r="Z281">
        <v>1.6299999999999999E-3</v>
      </c>
      <c r="AA281">
        <v>3.1649999999999998E-3</v>
      </c>
      <c r="AB281">
        <v>1.5903E-2</v>
      </c>
      <c r="AC281">
        <v>1.325E-2</v>
      </c>
      <c r="AD281">
        <v>2.5019E-2</v>
      </c>
      <c r="AE281">
        <v>7.8039999999999998E-2</v>
      </c>
      <c r="AF281">
        <v>9.8633999999999999E-2</v>
      </c>
    </row>
    <row r="282" spans="4:32" x14ac:dyDescent="0.3">
      <c r="D282" s="2" t="s">
        <v>40</v>
      </c>
      <c r="E282">
        <v>1.73E-4</v>
      </c>
      <c r="F282">
        <v>1.2899999999999999E-4</v>
      </c>
      <c r="G282">
        <v>4.0010000000000002E-3</v>
      </c>
      <c r="H282">
        <v>6.9930000000000001E-3</v>
      </c>
      <c r="I282">
        <v>3.97E-4</v>
      </c>
      <c r="J282">
        <v>6.4599999999999998E-4</v>
      </c>
      <c r="K282">
        <v>1.2030000000000001E-3</v>
      </c>
      <c r="L282">
        <v>2.4120000000000001E-3</v>
      </c>
      <c r="M282">
        <v>1.0762000000000001E-2</v>
      </c>
      <c r="N282">
        <v>2.1021000000000001E-2</v>
      </c>
      <c r="O282">
        <v>1.7777999999999999E-2</v>
      </c>
      <c r="P282">
        <v>3.5416000000000003E-2</v>
      </c>
      <c r="Q282">
        <v>7.0911000000000002E-2</v>
      </c>
      <c r="S282" s="2" t="s">
        <v>40</v>
      </c>
      <c r="T282">
        <v>1.12E-4</v>
      </c>
      <c r="U282">
        <v>1.7200000000000001E-4</v>
      </c>
      <c r="V282">
        <v>2.0699999999999999E-4</v>
      </c>
      <c r="W282">
        <v>4.0119999999999999E-3</v>
      </c>
      <c r="X282">
        <v>4.0000000000000002E-4</v>
      </c>
      <c r="Y282">
        <v>7.3800000000000005E-4</v>
      </c>
      <c r="Z282">
        <v>1.3630000000000001E-3</v>
      </c>
      <c r="AA282">
        <v>2.578E-3</v>
      </c>
      <c r="AB282">
        <v>5.1120000000000002E-3</v>
      </c>
      <c r="AC282">
        <v>2.2091E-2</v>
      </c>
      <c r="AD282">
        <v>1.9623999999999999E-2</v>
      </c>
      <c r="AE282">
        <v>3.9336999999999997E-2</v>
      </c>
      <c r="AF282">
        <v>7.8359999999999999E-2</v>
      </c>
    </row>
    <row r="283" spans="4:32" x14ac:dyDescent="0.3">
      <c r="D283" s="2" t="s">
        <v>41</v>
      </c>
      <c r="E283">
        <v>1.2999999999999999E-4</v>
      </c>
      <c r="F283">
        <v>1.22E-4</v>
      </c>
      <c r="G283">
        <v>1.9599999999999999E-4</v>
      </c>
      <c r="H283">
        <v>4.078E-3</v>
      </c>
      <c r="I283">
        <v>3.1599999999999998E-4</v>
      </c>
      <c r="J283">
        <v>5.1400000000000003E-4</v>
      </c>
      <c r="K283">
        <v>9.1200000000000005E-4</v>
      </c>
      <c r="L283">
        <v>1.7060000000000001E-3</v>
      </c>
      <c r="M283">
        <v>3.4030000000000002E-3</v>
      </c>
      <c r="N283">
        <v>1.3901999999999999E-2</v>
      </c>
      <c r="O283">
        <v>1.3089999999999999E-2</v>
      </c>
      <c r="P283">
        <v>2.5829999999999999E-2</v>
      </c>
      <c r="Q283">
        <v>8.4511000000000003E-2</v>
      </c>
      <c r="S283" s="2" t="s">
        <v>41</v>
      </c>
      <c r="T283">
        <v>5.2249999999999996E-3</v>
      </c>
      <c r="U283">
        <v>1.16E-4</v>
      </c>
      <c r="V283">
        <v>1.6100000000000001E-4</v>
      </c>
      <c r="W283">
        <v>4.2909999999999997E-3</v>
      </c>
      <c r="X283">
        <v>3.5199999999999999E-4</v>
      </c>
      <c r="Y283">
        <v>6.3500000000000004E-4</v>
      </c>
      <c r="Z283">
        <v>5.9420000000000002E-3</v>
      </c>
      <c r="AA283">
        <v>2.0349999999999999E-3</v>
      </c>
      <c r="AB283">
        <v>3.8340000000000002E-3</v>
      </c>
      <c r="AC283">
        <v>1.5396E-2</v>
      </c>
      <c r="AD283">
        <v>1.6447E-2</v>
      </c>
      <c r="AE283">
        <v>4.9013000000000001E-2</v>
      </c>
      <c r="AF283">
        <v>5.9908999999999997E-2</v>
      </c>
    </row>
    <row r="284" spans="4:32" x14ac:dyDescent="0.3">
      <c r="D284" s="2" t="s">
        <v>1</v>
      </c>
      <c r="E284" s="1">
        <f>AVERAGE(E258:E283)</f>
        <v>4.5453846153846147E-4</v>
      </c>
      <c r="F284" s="1">
        <f t="shared" ref="F284" si="170">AVERAGE(F258:F283)</f>
        <v>5.7907692307692326E-4</v>
      </c>
      <c r="G284" s="1">
        <f t="shared" ref="G284" si="171">AVERAGE(G258:G283)</f>
        <v>7.7753846153846167E-4</v>
      </c>
      <c r="H284" s="1">
        <f t="shared" ref="H284" si="172">AVERAGE(H258:H283)</f>
        <v>3.8335769230769218E-3</v>
      </c>
      <c r="I284" s="1">
        <f t="shared" ref="I284" si="173">AVERAGE(I258:I283)</f>
        <v>3.5639615384615375E-3</v>
      </c>
      <c r="J284" s="1">
        <f t="shared" ref="J284" si="174">AVERAGE(J258:J283)</f>
        <v>1.7274999999999999E-3</v>
      </c>
      <c r="K284" s="1">
        <f t="shared" ref="K284" si="175">AVERAGE(K258:K283)</f>
        <v>3.3591538461538455E-3</v>
      </c>
      <c r="L284" s="1">
        <f t="shared" ref="L284" si="176">AVERAGE(L258:L283)</f>
        <v>7.8553846153846165E-3</v>
      </c>
      <c r="M284" s="1">
        <f t="shared" ref="M284" si="177">AVERAGE(M258:M283)</f>
        <v>1.4395461538461536E-2</v>
      </c>
      <c r="N284" s="1">
        <f t="shared" ref="N284" si="178">AVERAGE(N258:N283)</f>
        <v>2.6497076923076915E-2</v>
      </c>
      <c r="O284" s="1">
        <f t="shared" ref="O284" si="179">AVERAGE(O258:O283)</f>
        <v>5.0627807692307694E-2</v>
      </c>
      <c r="P284" s="1">
        <f t="shared" ref="P284" si="180">AVERAGE(P258:P283)</f>
        <v>0.10015499999999999</v>
      </c>
      <c r="Q284" s="1">
        <f t="shared" ref="Q284" si="181">AVERAGE(Q258:Q283)</f>
        <v>0.19856034615384616</v>
      </c>
      <c r="S284" s="2" t="s">
        <v>1</v>
      </c>
      <c r="T284" s="1">
        <f>AVERAGE(T258:T283)</f>
        <v>6.8111538461538461E-4</v>
      </c>
      <c r="U284" s="1">
        <f t="shared" ref="U284" si="182">AVERAGE(U258:U283)</f>
        <v>4.2576923076923076E-4</v>
      </c>
      <c r="V284" s="1">
        <f t="shared" ref="V284" si="183">AVERAGE(V258:V283)</f>
        <v>5.7353846153846159E-4</v>
      </c>
      <c r="W284" s="1">
        <f t="shared" ref="W284" si="184">AVERAGE(W258:W283)</f>
        <v>3.3894230769230763E-3</v>
      </c>
      <c r="X284" s="1">
        <f t="shared" ref="X284" si="185">AVERAGE(X258:X283)</f>
        <v>3.479461538461538E-3</v>
      </c>
      <c r="Y284" s="1">
        <f t="shared" ref="Y284" si="186">AVERAGE(Y258:Y283)</f>
        <v>2.2243461538461536E-3</v>
      </c>
      <c r="Z284" s="1">
        <f t="shared" ref="Z284" si="187">AVERAGE(Z258:Z283)</f>
        <v>3.4580384615384629E-3</v>
      </c>
      <c r="AA284" s="1">
        <f t="shared" ref="AA284" si="188">AVERAGE(AA258:AA283)</f>
        <v>8.7765384615384589E-3</v>
      </c>
      <c r="AB284" s="1">
        <f t="shared" ref="AB284" si="189">AVERAGE(AB258:AB283)</f>
        <v>1.4923807692307688E-2</v>
      </c>
      <c r="AC284" s="1">
        <f t="shared" ref="AC284" si="190">AVERAGE(AC258:AC283)</f>
        <v>2.7124230769230775E-2</v>
      </c>
      <c r="AD284" s="1">
        <f t="shared" ref="AD284" si="191">AVERAGE(AD258:AD283)</f>
        <v>5.5184038461538479E-2</v>
      </c>
      <c r="AE284" s="1">
        <f t="shared" ref="AE284" si="192">AVERAGE(AE258:AE283)</f>
        <v>0.10727003846153847</v>
      </c>
      <c r="AF284" s="1">
        <f t="shared" ref="AF284" si="193">AVERAGE(AF258:AF283)</f>
        <v>0.21011746153846153</v>
      </c>
    </row>
    <row r="286" spans="4:32" ht="18" x14ac:dyDescent="0.35">
      <c r="D286" s="8" t="s">
        <v>98</v>
      </c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10"/>
    </row>
    <row r="287" spans="4:32" ht="18" x14ac:dyDescent="0.35">
      <c r="D287" s="5" t="s">
        <v>91</v>
      </c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7"/>
      <c r="S287" s="5" t="s">
        <v>92</v>
      </c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7"/>
    </row>
    <row r="288" spans="4:32" x14ac:dyDescent="0.3">
      <c r="D288" s="2" t="s">
        <v>16</v>
      </c>
      <c r="E288" s="2" t="s">
        <v>12</v>
      </c>
      <c r="F288" s="2" t="s">
        <v>13</v>
      </c>
      <c r="G288" s="2" t="s">
        <v>14</v>
      </c>
      <c r="H288" s="2" t="s">
        <v>15</v>
      </c>
      <c r="I288" s="2" t="s">
        <v>4</v>
      </c>
      <c r="J288" s="2" t="s">
        <v>5</v>
      </c>
      <c r="K288" s="2" t="s">
        <v>6</v>
      </c>
      <c r="L288" s="2" t="s">
        <v>7</v>
      </c>
      <c r="M288" s="2" t="s">
        <v>8</v>
      </c>
      <c r="N288" s="2" t="s">
        <v>9</v>
      </c>
      <c r="O288" s="2" t="s">
        <v>10</v>
      </c>
      <c r="P288" s="2" t="s">
        <v>11</v>
      </c>
      <c r="Q288" s="2" t="s">
        <v>93</v>
      </c>
      <c r="S288" s="2" t="s">
        <v>16</v>
      </c>
      <c r="T288" s="2" t="s">
        <v>12</v>
      </c>
      <c r="U288" s="2" t="s">
        <v>13</v>
      </c>
      <c r="V288" s="2" t="s">
        <v>14</v>
      </c>
      <c r="W288" s="2" t="s">
        <v>15</v>
      </c>
      <c r="X288" s="2" t="s">
        <v>4</v>
      </c>
      <c r="Y288" s="2" t="s">
        <v>5</v>
      </c>
      <c r="Z288" s="2" t="s">
        <v>6</v>
      </c>
      <c r="AA288" s="2" t="s">
        <v>7</v>
      </c>
      <c r="AB288" s="2" t="s">
        <v>8</v>
      </c>
      <c r="AC288" s="2" t="s">
        <v>9</v>
      </c>
      <c r="AD288" s="2" t="s">
        <v>10</v>
      </c>
      <c r="AE288" s="2" t="s">
        <v>11</v>
      </c>
      <c r="AF288" s="2" t="s">
        <v>93</v>
      </c>
    </row>
    <row r="289" spans="4:32" x14ac:dyDescent="0.3">
      <c r="D289" s="2" t="s">
        <v>17</v>
      </c>
      <c r="E289">
        <v>4.2090000000000001E-3</v>
      </c>
      <c r="F289">
        <v>4.6589999999999999E-3</v>
      </c>
      <c r="G289">
        <v>1.6200000000000001E-4</v>
      </c>
      <c r="H289">
        <v>2.5700000000000001E-4</v>
      </c>
      <c r="I289">
        <v>3.6999999999999999E-4</v>
      </c>
      <c r="J289">
        <v>6.4499999999999996E-4</v>
      </c>
      <c r="K289">
        <v>4.9170000000000004E-3</v>
      </c>
      <c r="L289">
        <v>2.209E-3</v>
      </c>
      <c r="M289">
        <v>4.3290000000000004E-3</v>
      </c>
      <c r="N289">
        <v>8.5159999999999993E-3</v>
      </c>
      <c r="O289">
        <v>1.6955000000000001E-2</v>
      </c>
      <c r="P289">
        <v>3.3383000000000003E-2</v>
      </c>
      <c r="Q289">
        <v>0.104286</v>
      </c>
      <c r="S289" s="2" t="s">
        <v>17</v>
      </c>
      <c r="T289">
        <v>2.1150000000000001E-3</v>
      </c>
      <c r="U289">
        <v>1.4100000000000001E-4</v>
      </c>
      <c r="V289">
        <v>1.55E-4</v>
      </c>
      <c r="W289">
        <v>1.879E-3</v>
      </c>
      <c r="X289">
        <v>3.7100000000000002E-4</v>
      </c>
      <c r="Y289">
        <v>6.5700000000000003E-4</v>
      </c>
      <c r="Z289">
        <v>1.2589999999999999E-3</v>
      </c>
      <c r="AA289">
        <v>2.3089999999999999E-3</v>
      </c>
      <c r="AB289">
        <v>5.4539999999999996E-3</v>
      </c>
      <c r="AC289">
        <v>1.8651000000000001E-2</v>
      </c>
      <c r="AD289">
        <v>3.0946999999999999E-2</v>
      </c>
      <c r="AE289">
        <v>3.4355999999999998E-2</v>
      </c>
      <c r="AF289">
        <v>6.8423999999999999E-2</v>
      </c>
    </row>
    <row r="290" spans="4:32" x14ac:dyDescent="0.3">
      <c r="D290" s="2" t="s">
        <v>18</v>
      </c>
      <c r="E290">
        <v>3.9529999999999999E-3</v>
      </c>
      <c r="F290">
        <v>3.065E-3</v>
      </c>
      <c r="G290">
        <v>1.84E-4</v>
      </c>
      <c r="H290">
        <v>2.908E-3</v>
      </c>
      <c r="I290">
        <v>4.4999999999999999E-4</v>
      </c>
      <c r="J290">
        <v>8.03E-4</v>
      </c>
      <c r="K290">
        <v>1.578E-3</v>
      </c>
      <c r="L290">
        <v>2.98E-3</v>
      </c>
      <c r="M290">
        <v>5.7549999999999997E-3</v>
      </c>
      <c r="N290">
        <v>1.1271E-2</v>
      </c>
      <c r="O290">
        <v>3.8089999999999999E-2</v>
      </c>
      <c r="P290">
        <v>7.3400000000000007E-2</v>
      </c>
      <c r="Q290">
        <v>0.140598</v>
      </c>
      <c r="S290" s="2" t="s">
        <v>18</v>
      </c>
      <c r="T290">
        <v>3.323E-3</v>
      </c>
      <c r="U290">
        <v>1.5799999999999999E-4</v>
      </c>
      <c r="V290">
        <v>1.9599999999999999E-4</v>
      </c>
      <c r="W290">
        <v>3.01E-4</v>
      </c>
      <c r="X290">
        <v>5.13E-4</v>
      </c>
      <c r="Y290">
        <v>8.6799999999999996E-4</v>
      </c>
      <c r="Z290">
        <v>1.5900000000000001E-3</v>
      </c>
      <c r="AA290">
        <v>3.0669999999999998E-3</v>
      </c>
      <c r="AB290">
        <v>6.0350000000000004E-3</v>
      </c>
      <c r="AC290">
        <v>2.0811E-2</v>
      </c>
      <c r="AD290">
        <v>4.0731999999999997E-2</v>
      </c>
      <c r="AE290">
        <v>4.7326E-2</v>
      </c>
      <c r="AF290">
        <v>0.14909800000000001</v>
      </c>
    </row>
    <row r="291" spans="4:32" x14ac:dyDescent="0.3">
      <c r="D291" s="2" t="s">
        <v>19</v>
      </c>
      <c r="E291">
        <v>3.9389999999999998E-3</v>
      </c>
      <c r="F291">
        <v>2.7439999999999999E-3</v>
      </c>
      <c r="G291">
        <v>2.4000000000000001E-4</v>
      </c>
      <c r="H291">
        <v>3.1399999999999999E-4</v>
      </c>
      <c r="I291">
        <v>5.53E-4</v>
      </c>
      <c r="J291">
        <v>9.5200000000000005E-4</v>
      </c>
      <c r="K291">
        <v>7.1999999999999998E-3</v>
      </c>
      <c r="L291">
        <v>3.6610000000000002E-3</v>
      </c>
      <c r="M291">
        <v>7.1380000000000002E-3</v>
      </c>
      <c r="N291">
        <v>2.681E-2</v>
      </c>
      <c r="O291">
        <v>4.471E-2</v>
      </c>
      <c r="P291">
        <v>5.5579999999999997E-2</v>
      </c>
      <c r="Q291">
        <v>0.110859</v>
      </c>
      <c r="S291" s="2" t="s">
        <v>19</v>
      </c>
      <c r="T291">
        <v>1.7100000000000001E-4</v>
      </c>
      <c r="U291">
        <v>1.7899999999999999E-4</v>
      </c>
      <c r="V291">
        <v>2.33E-4</v>
      </c>
      <c r="W291">
        <v>3.4699999999999998E-4</v>
      </c>
      <c r="X291">
        <v>5.6999999999999998E-4</v>
      </c>
      <c r="Y291">
        <v>1.057E-3</v>
      </c>
      <c r="Z291">
        <v>2.036E-3</v>
      </c>
      <c r="AA291">
        <v>8.7449999999999993E-3</v>
      </c>
      <c r="AB291">
        <v>7.6629999999999997E-3</v>
      </c>
      <c r="AC291">
        <v>1.5214999999999999E-2</v>
      </c>
      <c r="AD291">
        <v>3.0383E-2</v>
      </c>
      <c r="AE291">
        <v>6.1201999999999999E-2</v>
      </c>
      <c r="AF291">
        <v>0.17727399999999999</v>
      </c>
    </row>
    <row r="292" spans="4:32" x14ac:dyDescent="0.3">
      <c r="D292" s="2" t="s">
        <v>20</v>
      </c>
      <c r="E292">
        <v>3.9220000000000001E-3</v>
      </c>
      <c r="F292">
        <v>5.1110000000000001E-3</v>
      </c>
      <c r="G292">
        <v>2.12E-4</v>
      </c>
      <c r="H292">
        <v>3.8999999999999999E-4</v>
      </c>
      <c r="I292">
        <v>6.1399999999999996E-4</v>
      </c>
      <c r="J292">
        <v>1.126E-3</v>
      </c>
      <c r="K292">
        <v>7.8469999999999998E-3</v>
      </c>
      <c r="L292">
        <v>4.6979999999999999E-3</v>
      </c>
      <c r="M292">
        <v>8.2880000000000002E-3</v>
      </c>
      <c r="N292">
        <v>3.2009000000000003E-2</v>
      </c>
      <c r="O292">
        <v>3.3001999999999997E-2</v>
      </c>
      <c r="P292">
        <v>6.5543000000000004E-2</v>
      </c>
      <c r="Q292">
        <v>0.13197800000000001</v>
      </c>
      <c r="S292" s="2" t="s">
        <v>20</v>
      </c>
      <c r="T292">
        <v>1.4300000000000001E-4</v>
      </c>
      <c r="U292">
        <v>1.5799999999999999E-4</v>
      </c>
      <c r="V292">
        <v>2.42E-4</v>
      </c>
      <c r="W292">
        <v>3.7500000000000001E-4</v>
      </c>
      <c r="X292">
        <v>6.7500000000000004E-4</v>
      </c>
      <c r="Y292">
        <v>1.302E-3</v>
      </c>
      <c r="Z292">
        <v>2.398E-3</v>
      </c>
      <c r="AA292">
        <v>4.7219999999999996E-3</v>
      </c>
      <c r="AB292">
        <v>9.3089999999999996E-3</v>
      </c>
      <c r="AC292">
        <v>1.8416999999999999E-2</v>
      </c>
      <c r="AD292">
        <v>3.6852000000000003E-2</v>
      </c>
      <c r="AE292">
        <v>0.116064</v>
      </c>
      <c r="AF292">
        <v>0.14639199999999999</v>
      </c>
    </row>
    <row r="293" spans="4:32" x14ac:dyDescent="0.3">
      <c r="D293" s="2" t="s">
        <v>21</v>
      </c>
      <c r="E293">
        <v>3.9459999999999999E-3</v>
      </c>
      <c r="F293">
        <v>4.0179999999999999E-3</v>
      </c>
      <c r="G293">
        <v>2.8699999999999998E-4</v>
      </c>
      <c r="H293">
        <v>3.9399999999999998E-4</v>
      </c>
      <c r="I293">
        <v>6.9700000000000003E-4</v>
      </c>
      <c r="J293">
        <v>1.3159999999999999E-3</v>
      </c>
      <c r="K293">
        <v>8.5590000000000006E-3</v>
      </c>
      <c r="L293">
        <v>4.862E-3</v>
      </c>
      <c r="M293">
        <v>9.613E-3</v>
      </c>
      <c r="N293">
        <v>1.9103999999999999E-2</v>
      </c>
      <c r="O293">
        <v>3.8099000000000001E-2</v>
      </c>
      <c r="P293">
        <v>7.6051999999999995E-2</v>
      </c>
      <c r="Q293">
        <v>0.152338</v>
      </c>
      <c r="S293" s="2" t="s">
        <v>21</v>
      </c>
      <c r="T293">
        <v>1.4799999999999999E-4</v>
      </c>
      <c r="U293">
        <v>2.02E-4</v>
      </c>
      <c r="V293">
        <v>2.72E-4</v>
      </c>
      <c r="W293">
        <v>4.6900000000000002E-4</v>
      </c>
      <c r="X293">
        <v>4.4819999999999999E-3</v>
      </c>
      <c r="Y293">
        <v>1.4649999999999999E-3</v>
      </c>
      <c r="Z293">
        <v>2.8300000000000001E-3</v>
      </c>
      <c r="AA293">
        <v>5.4819999999999999E-3</v>
      </c>
      <c r="AB293">
        <v>1.0810999999999999E-2</v>
      </c>
      <c r="AC293">
        <v>2.1394E-2</v>
      </c>
      <c r="AD293">
        <v>4.3041999999999997E-2</v>
      </c>
      <c r="AE293">
        <v>8.5783999999999999E-2</v>
      </c>
      <c r="AF293">
        <v>0.17178599999999999</v>
      </c>
    </row>
    <row r="294" spans="4:32" x14ac:dyDescent="0.3">
      <c r="D294" s="2" t="s">
        <v>22</v>
      </c>
      <c r="E294">
        <v>3.9649999999999998E-3</v>
      </c>
      <c r="F294">
        <v>2.7620000000000001E-3</v>
      </c>
      <c r="G294">
        <v>3.1100000000000002E-4</v>
      </c>
      <c r="H294">
        <v>4.3300000000000001E-4</v>
      </c>
      <c r="I294">
        <v>7.7899999999999996E-4</v>
      </c>
      <c r="J294">
        <v>1.4710000000000001E-3</v>
      </c>
      <c r="K294">
        <v>9.1240000000000002E-3</v>
      </c>
      <c r="L294">
        <v>5.6309999999999997E-3</v>
      </c>
      <c r="M294">
        <v>1.1087E-2</v>
      </c>
      <c r="N294">
        <v>2.2046E-2</v>
      </c>
      <c r="O294">
        <v>4.3827999999999999E-2</v>
      </c>
      <c r="P294">
        <v>8.7371000000000004E-2</v>
      </c>
      <c r="Q294">
        <v>0.17469100000000001</v>
      </c>
      <c r="S294" s="2" t="s">
        <v>22</v>
      </c>
      <c r="T294">
        <v>1.8200000000000001E-4</v>
      </c>
      <c r="U294">
        <v>2.1900000000000001E-4</v>
      </c>
      <c r="V294">
        <v>2.7700000000000001E-4</v>
      </c>
      <c r="W294">
        <v>5.2400000000000005E-4</v>
      </c>
      <c r="X294">
        <v>8.8000000000000003E-4</v>
      </c>
      <c r="Y294">
        <v>1.663E-3</v>
      </c>
      <c r="Z294">
        <v>4.3530000000000001E-3</v>
      </c>
      <c r="AA294">
        <v>6.2599999999999999E-3</v>
      </c>
      <c r="AB294">
        <v>1.2156999999999999E-2</v>
      </c>
      <c r="AC294">
        <v>2.4135E-2</v>
      </c>
      <c r="AD294">
        <v>7.5963000000000003E-2</v>
      </c>
      <c r="AE294">
        <v>9.7895999999999997E-2</v>
      </c>
      <c r="AF294">
        <v>0.193022</v>
      </c>
    </row>
    <row r="295" spans="4:32" x14ac:dyDescent="0.3">
      <c r="D295" s="2" t="s">
        <v>23</v>
      </c>
      <c r="E295">
        <v>3.98E-3</v>
      </c>
      <c r="F295">
        <v>4.058E-3</v>
      </c>
      <c r="G295">
        <v>4.2649999999999997E-3</v>
      </c>
      <c r="H295">
        <v>4.73E-4</v>
      </c>
      <c r="I295">
        <v>8.7399999999999999E-4</v>
      </c>
      <c r="J295">
        <v>1.647E-3</v>
      </c>
      <c r="K295">
        <v>9.9319999999999999E-3</v>
      </c>
      <c r="L295">
        <v>6.2979999999999998E-3</v>
      </c>
      <c r="M295">
        <v>1.2428E-2</v>
      </c>
      <c r="N295">
        <v>2.4820999999999999E-2</v>
      </c>
      <c r="O295">
        <v>8.0643999999999993E-2</v>
      </c>
      <c r="P295">
        <v>0.15294099999999999</v>
      </c>
      <c r="Q295">
        <v>0.24197299999999999</v>
      </c>
      <c r="S295" s="2" t="s">
        <v>23</v>
      </c>
      <c r="T295">
        <v>1.74E-4</v>
      </c>
      <c r="U295">
        <v>2.05E-4</v>
      </c>
      <c r="V295">
        <v>3.692E-3</v>
      </c>
      <c r="W295">
        <v>5.2499999999999997E-4</v>
      </c>
      <c r="X295">
        <v>1.067E-3</v>
      </c>
      <c r="Y295">
        <v>6.0169999999999998E-3</v>
      </c>
      <c r="Z295">
        <v>3.4269999999999999E-3</v>
      </c>
      <c r="AA295">
        <v>7.0219999999999996E-3</v>
      </c>
      <c r="AB295">
        <v>1.3436999999999999E-2</v>
      </c>
      <c r="AC295">
        <v>2.6984000000000001E-2</v>
      </c>
      <c r="AD295">
        <v>5.3609999999999998E-2</v>
      </c>
      <c r="AE295">
        <v>0.106805</v>
      </c>
      <c r="AF295">
        <v>0.21454799999999999</v>
      </c>
    </row>
    <row r="296" spans="4:32" x14ac:dyDescent="0.3">
      <c r="D296" s="2" t="s">
        <v>24</v>
      </c>
      <c r="E296">
        <v>3.9740000000000001E-3</v>
      </c>
      <c r="F296">
        <v>3.2569999999999999E-3</v>
      </c>
      <c r="G296">
        <v>3.6200000000000002E-4</v>
      </c>
      <c r="H296">
        <v>5.1500000000000005E-4</v>
      </c>
      <c r="I296">
        <v>9.6699999999999998E-4</v>
      </c>
      <c r="J296">
        <v>1.8890000000000001E-3</v>
      </c>
      <c r="K296">
        <v>8.7299999999999999E-3</v>
      </c>
      <c r="L296">
        <v>6.9499999999999996E-3</v>
      </c>
      <c r="M296">
        <v>1.3677999999999999E-2</v>
      </c>
      <c r="N296">
        <v>2.7559E-2</v>
      </c>
      <c r="O296">
        <v>5.4708E-2</v>
      </c>
      <c r="P296">
        <v>0.10874300000000001</v>
      </c>
      <c r="Q296">
        <v>0.32413799999999998</v>
      </c>
      <c r="S296" s="2" t="s">
        <v>24</v>
      </c>
      <c r="T296">
        <v>1.94E-4</v>
      </c>
      <c r="U296">
        <v>2.5300000000000002E-4</v>
      </c>
      <c r="V296">
        <v>3.2000000000000003E-4</v>
      </c>
      <c r="W296">
        <v>5.44E-4</v>
      </c>
      <c r="X296">
        <v>1.005E-3</v>
      </c>
      <c r="Y296">
        <v>5.9220000000000002E-3</v>
      </c>
      <c r="Z296">
        <v>3.705E-3</v>
      </c>
      <c r="AA296">
        <v>1.5706999999999999E-2</v>
      </c>
      <c r="AB296">
        <v>1.4451E-2</v>
      </c>
      <c r="AC296">
        <v>2.8832E-2</v>
      </c>
      <c r="AD296">
        <v>5.7458000000000002E-2</v>
      </c>
      <c r="AE296">
        <v>0.11533400000000001</v>
      </c>
      <c r="AF296">
        <v>0.23080000000000001</v>
      </c>
    </row>
    <row r="297" spans="4:32" x14ac:dyDescent="0.3">
      <c r="D297" s="2" t="s">
        <v>25</v>
      </c>
      <c r="E297">
        <v>5.0359999999999997E-3</v>
      </c>
      <c r="F297">
        <v>4.6769999999999997E-3</v>
      </c>
      <c r="G297">
        <v>4.0000000000000002E-4</v>
      </c>
      <c r="H297">
        <v>5.5999999999999995E-4</v>
      </c>
      <c r="I297">
        <v>1.0989999999999999E-3</v>
      </c>
      <c r="J297">
        <v>2.016E-3</v>
      </c>
      <c r="K297">
        <v>8.2299999999999995E-3</v>
      </c>
      <c r="L297">
        <v>1.2282E-2</v>
      </c>
      <c r="M297">
        <v>1.4714E-2</v>
      </c>
      <c r="N297">
        <v>2.9776E-2</v>
      </c>
      <c r="O297">
        <v>5.8647999999999999E-2</v>
      </c>
      <c r="P297">
        <v>0.177062</v>
      </c>
      <c r="Q297">
        <v>0.28142499999999998</v>
      </c>
      <c r="S297" s="2" t="s">
        <v>25</v>
      </c>
      <c r="T297">
        <v>1.5300000000000001E-4</v>
      </c>
      <c r="U297">
        <v>2.3499999999999999E-4</v>
      </c>
      <c r="V297">
        <v>3.2899999999999997E-4</v>
      </c>
      <c r="W297">
        <v>2.9320000000000001E-3</v>
      </c>
      <c r="X297">
        <v>1.065E-3</v>
      </c>
      <c r="Y297">
        <v>8.5450000000000005E-3</v>
      </c>
      <c r="Z297">
        <v>4.0070000000000001E-3</v>
      </c>
      <c r="AA297">
        <v>7.698E-3</v>
      </c>
      <c r="AB297">
        <v>1.538E-2</v>
      </c>
      <c r="AC297">
        <v>3.0599000000000001E-2</v>
      </c>
      <c r="AD297">
        <v>6.0988000000000001E-2</v>
      </c>
      <c r="AE297">
        <v>0.12436700000000001</v>
      </c>
      <c r="AF297">
        <v>0.326957</v>
      </c>
    </row>
    <row r="298" spans="4:32" x14ac:dyDescent="0.3">
      <c r="D298" s="2" t="s">
        <v>26</v>
      </c>
      <c r="E298">
        <v>3.908E-3</v>
      </c>
      <c r="F298">
        <v>2.1800000000000001E-4</v>
      </c>
      <c r="G298">
        <v>3.28E-4</v>
      </c>
      <c r="H298">
        <v>4.3489999999999996E-3</v>
      </c>
      <c r="I298">
        <v>1.0690000000000001E-3</v>
      </c>
      <c r="J298">
        <v>2.1029999999999998E-3</v>
      </c>
      <c r="K298">
        <v>1.1445E-2</v>
      </c>
      <c r="L298">
        <v>7.8499999999999993E-3</v>
      </c>
      <c r="M298">
        <v>1.5696000000000002E-2</v>
      </c>
      <c r="N298">
        <v>3.1057000000000001E-2</v>
      </c>
      <c r="O298">
        <v>6.2056E-2</v>
      </c>
      <c r="P298">
        <v>0.124141</v>
      </c>
      <c r="Q298">
        <v>0.24790000000000001</v>
      </c>
      <c r="S298" s="2" t="s">
        <v>26</v>
      </c>
      <c r="T298">
        <v>2.2900000000000001E-4</v>
      </c>
      <c r="U298">
        <v>2.1900000000000001E-4</v>
      </c>
      <c r="V298">
        <v>3.5100000000000002E-4</v>
      </c>
      <c r="W298">
        <v>5.9400000000000002E-4</v>
      </c>
      <c r="X298">
        <v>1.1770000000000001E-3</v>
      </c>
      <c r="Y298">
        <v>7.6090000000000003E-3</v>
      </c>
      <c r="Z298">
        <v>4.7210000000000004E-3</v>
      </c>
      <c r="AA298">
        <v>8.1659999999999996E-3</v>
      </c>
      <c r="AB298">
        <v>2.8711E-2</v>
      </c>
      <c r="AC298">
        <v>5.3470999999999998E-2</v>
      </c>
      <c r="AD298">
        <v>6.3874E-2</v>
      </c>
      <c r="AE298">
        <v>0.12747600000000001</v>
      </c>
      <c r="AF298">
        <v>0.31681500000000001</v>
      </c>
    </row>
    <row r="299" spans="4:32" x14ac:dyDescent="0.3">
      <c r="D299" s="2" t="s">
        <v>27</v>
      </c>
      <c r="E299">
        <v>4.0010000000000002E-3</v>
      </c>
      <c r="F299">
        <v>3.2499999999999999E-4</v>
      </c>
      <c r="G299">
        <v>3.3700000000000001E-4</v>
      </c>
      <c r="H299">
        <v>5.9800000000000001E-4</v>
      </c>
      <c r="I299">
        <v>1.1709999999999999E-3</v>
      </c>
      <c r="J299">
        <v>2.1069999999999999E-3</v>
      </c>
      <c r="K299">
        <v>1.2951000000000001E-2</v>
      </c>
      <c r="L299">
        <v>8.149E-3</v>
      </c>
      <c r="M299">
        <v>1.619E-2</v>
      </c>
      <c r="N299">
        <v>3.2210000000000003E-2</v>
      </c>
      <c r="O299">
        <v>6.4673999999999995E-2</v>
      </c>
      <c r="P299">
        <v>0.128022</v>
      </c>
      <c r="Q299">
        <v>0.25722499999999998</v>
      </c>
      <c r="S299" s="2" t="s">
        <v>27</v>
      </c>
      <c r="T299">
        <v>1.7799999999999999E-4</v>
      </c>
      <c r="U299">
        <v>2.9789999999999999E-3</v>
      </c>
      <c r="V299">
        <v>3.7199999999999999E-4</v>
      </c>
      <c r="W299">
        <v>6.0300000000000002E-4</v>
      </c>
      <c r="X299">
        <v>1.1490000000000001E-3</v>
      </c>
      <c r="Y299">
        <v>6.7609999999999996E-3</v>
      </c>
      <c r="Z299">
        <v>4.2360000000000002E-3</v>
      </c>
      <c r="AA299">
        <v>8.4489999999999999E-3</v>
      </c>
      <c r="AB299">
        <v>2.7859999999999999E-2</v>
      </c>
      <c r="AC299">
        <v>5.2963000000000003E-2</v>
      </c>
      <c r="AD299">
        <v>0.10444000000000001</v>
      </c>
      <c r="AE299">
        <v>0.17346700000000001</v>
      </c>
      <c r="AF299">
        <v>0.26382499999999998</v>
      </c>
    </row>
    <row r="300" spans="4:32" x14ac:dyDescent="0.3">
      <c r="D300" s="2" t="s">
        <v>28</v>
      </c>
      <c r="E300">
        <v>4.0610000000000004E-3</v>
      </c>
      <c r="F300">
        <v>2.3599999999999999E-4</v>
      </c>
      <c r="G300">
        <v>3.6400000000000001E-4</v>
      </c>
      <c r="H300">
        <v>6.1200000000000002E-4</v>
      </c>
      <c r="I300">
        <v>1.139E-3</v>
      </c>
      <c r="J300">
        <v>4.6649999999999999E-3</v>
      </c>
      <c r="K300">
        <v>1.0664E-2</v>
      </c>
      <c r="L300">
        <v>8.3309999999999999E-3</v>
      </c>
      <c r="M300">
        <v>1.6551E-2</v>
      </c>
      <c r="N300">
        <v>5.4292E-2</v>
      </c>
      <c r="O300">
        <v>0.105355</v>
      </c>
      <c r="P300">
        <v>0.13128600000000001</v>
      </c>
      <c r="Q300">
        <v>0.26296799999999998</v>
      </c>
      <c r="S300" s="2" t="s">
        <v>28</v>
      </c>
      <c r="T300">
        <v>2.4000000000000001E-4</v>
      </c>
      <c r="U300">
        <v>2.31E-4</v>
      </c>
      <c r="V300">
        <v>3.7599999999999998E-4</v>
      </c>
      <c r="W300">
        <v>6.2E-4</v>
      </c>
      <c r="X300">
        <v>1.204E-3</v>
      </c>
      <c r="Y300">
        <v>7.3210000000000003E-3</v>
      </c>
      <c r="Z300">
        <v>4.3210000000000002E-3</v>
      </c>
      <c r="AA300">
        <v>1.6907999999999999E-2</v>
      </c>
      <c r="AB300">
        <v>2.9516000000000001E-2</v>
      </c>
      <c r="AC300">
        <v>3.3681999999999997E-2</v>
      </c>
      <c r="AD300">
        <v>6.7437999999999998E-2</v>
      </c>
      <c r="AE300">
        <v>0.13447500000000001</v>
      </c>
      <c r="AF300">
        <v>0.27039200000000002</v>
      </c>
    </row>
    <row r="301" spans="4:32" x14ac:dyDescent="0.3">
      <c r="D301" s="2" t="s">
        <v>29</v>
      </c>
      <c r="E301">
        <v>3.3899999999999998E-3</v>
      </c>
      <c r="F301">
        <v>2.1499999999999999E-4</v>
      </c>
      <c r="G301">
        <v>3.4299999999999999E-4</v>
      </c>
      <c r="H301">
        <v>6.6E-4</v>
      </c>
      <c r="I301">
        <v>1.1280000000000001E-3</v>
      </c>
      <c r="J301">
        <v>2.2230000000000001E-3</v>
      </c>
      <c r="K301">
        <v>5.7299999999999999E-3</v>
      </c>
      <c r="L301">
        <v>8.4569999999999992E-3</v>
      </c>
      <c r="M301">
        <v>2.8124E-2</v>
      </c>
      <c r="N301">
        <v>5.5081999999999999E-2</v>
      </c>
      <c r="O301">
        <v>6.6229999999999997E-2</v>
      </c>
      <c r="P301">
        <v>0.13193299999999999</v>
      </c>
      <c r="Q301">
        <v>0.26475900000000002</v>
      </c>
      <c r="S301" s="2" t="s">
        <v>29</v>
      </c>
      <c r="T301">
        <v>1.84E-4</v>
      </c>
      <c r="U301">
        <v>2.33E-4</v>
      </c>
      <c r="V301">
        <v>3.7500000000000001E-4</v>
      </c>
      <c r="W301">
        <v>6.3900000000000003E-4</v>
      </c>
      <c r="X301">
        <v>1.1440000000000001E-3</v>
      </c>
      <c r="Y301">
        <v>8.4320000000000003E-3</v>
      </c>
      <c r="Z301">
        <v>4.411E-3</v>
      </c>
      <c r="AA301">
        <v>1.7461999999999998E-2</v>
      </c>
      <c r="AB301">
        <v>2.8764999999999999E-2</v>
      </c>
      <c r="AC301">
        <v>3.4001999999999998E-2</v>
      </c>
      <c r="AD301">
        <v>6.7844000000000002E-2</v>
      </c>
      <c r="AE301">
        <v>0.18543200000000001</v>
      </c>
      <c r="AF301">
        <v>0.27254</v>
      </c>
    </row>
    <row r="302" spans="4:32" x14ac:dyDescent="0.3">
      <c r="D302" s="2" t="s">
        <v>30</v>
      </c>
      <c r="E302">
        <v>4.0280000000000003E-3</v>
      </c>
      <c r="F302">
        <v>2.13E-4</v>
      </c>
      <c r="G302">
        <v>3.3599999999999998E-4</v>
      </c>
      <c r="H302">
        <v>6.6699999999999995E-4</v>
      </c>
      <c r="I302">
        <v>1.1460000000000001E-3</v>
      </c>
      <c r="J302">
        <v>2.173E-3</v>
      </c>
      <c r="K302">
        <v>1.3110999999999999E-2</v>
      </c>
      <c r="L302">
        <v>1.107E-2</v>
      </c>
      <c r="M302">
        <v>2.3782999999999999E-2</v>
      </c>
      <c r="N302">
        <v>3.2962999999999999E-2</v>
      </c>
      <c r="O302">
        <v>6.6642999999999994E-2</v>
      </c>
      <c r="P302">
        <v>0.139985</v>
      </c>
      <c r="Q302">
        <v>0.264905</v>
      </c>
      <c r="S302" s="2" t="s">
        <v>30</v>
      </c>
      <c r="T302">
        <v>5.9239999999999996E-3</v>
      </c>
      <c r="U302">
        <v>2.2599999999999999E-4</v>
      </c>
      <c r="V302">
        <v>3.59E-4</v>
      </c>
      <c r="W302">
        <v>6.2699999999999995E-4</v>
      </c>
      <c r="X302">
        <v>1.1559999999999999E-3</v>
      </c>
      <c r="Y302">
        <v>7.1040000000000001E-3</v>
      </c>
      <c r="Z302">
        <v>4.3070000000000001E-3</v>
      </c>
      <c r="AA302">
        <v>1.9976000000000001E-2</v>
      </c>
      <c r="AB302">
        <v>1.7412E-2</v>
      </c>
      <c r="AC302">
        <v>3.3702000000000003E-2</v>
      </c>
      <c r="AD302">
        <v>6.7711999999999994E-2</v>
      </c>
      <c r="AE302">
        <v>0.13446900000000001</v>
      </c>
      <c r="AF302">
        <v>0.26815699999999998</v>
      </c>
    </row>
    <row r="303" spans="4:32" x14ac:dyDescent="0.3">
      <c r="D303" s="2" t="s">
        <v>2</v>
      </c>
      <c r="E303">
        <v>5.176E-3</v>
      </c>
      <c r="F303">
        <v>2.5099999999999998E-4</v>
      </c>
      <c r="G303">
        <v>3.6600000000000001E-4</v>
      </c>
      <c r="H303">
        <v>6.9300000000000004E-4</v>
      </c>
      <c r="I303">
        <v>1.109E-3</v>
      </c>
      <c r="J303">
        <v>2.1459999999999999E-3</v>
      </c>
      <c r="K303">
        <v>4.1200000000000004E-3</v>
      </c>
      <c r="L303">
        <v>8.2380000000000005E-3</v>
      </c>
      <c r="M303">
        <v>2.7302E-2</v>
      </c>
      <c r="N303">
        <v>3.2413999999999998E-2</v>
      </c>
      <c r="O303">
        <v>6.4297000000000007E-2</v>
      </c>
      <c r="P303">
        <v>0.129304</v>
      </c>
      <c r="Q303">
        <v>0.27793099999999998</v>
      </c>
      <c r="S303" s="2" t="s">
        <v>2</v>
      </c>
      <c r="T303">
        <v>1.6699999999999999E-4</v>
      </c>
      <c r="U303">
        <v>2.5799999999999998E-4</v>
      </c>
      <c r="V303">
        <v>3.97E-4</v>
      </c>
      <c r="W303">
        <v>6.29E-4</v>
      </c>
      <c r="X303">
        <v>1.1199999999999999E-3</v>
      </c>
      <c r="Y303">
        <v>6.6100000000000004E-3</v>
      </c>
      <c r="Z303">
        <v>8.5109999999999995E-3</v>
      </c>
      <c r="AA303">
        <v>2.1292999999999999E-2</v>
      </c>
      <c r="AB303">
        <v>1.6552999999999998E-2</v>
      </c>
      <c r="AC303">
        <v>3.2908E-2</v>
      </c>
      <c r="AD303">
        <v>0.103086</v>
      </c>
      <c r="AE303">
        <v>0.130741</v>
      </c>
      <c r="AF303">
        <v>0.26228699999999999</v>
      </c>
    </row>
    <row r="304" spans="4:32" x14ac:dyDescent="0.3">
      <c r="D304" s="2" t="s">
        <v>31</v>
      </c>
      <c r="E304">
        <v>3.9950000000000003E-3</v>
      </c>
      <c r="F304">
        <v>2.0900000000000001E-4</v>
      </c>
      <c r="G304">
        <v>3.2899999999999997E-4</v>
      </c>
      <c r="H304">
        <v>5.8500000000000002E-4</v>
      </c>
      <c r="I304">
        <v>1.072E-3</v>
      </c>
      <c r="J304">
        <v>4.3559999999999996E-3</v>
      </c>
      <c r="K304">
        <v>4.0410000000000003E-3</v>
      </c>
      <c r="L304">
        <v>8.0260000000000001E-3</v>
      </c>
      <c r="M304">
        <v>2.3165000000000002E-2</v>
      </c>
      <c r="N304">
        <v>3.1363000000000002E-2</v>
      </c>
      <c r="O304">
        <v>9.7442000000000001E-2</v>
      </c>
      <c r="P304">
        <v>0.194854</v>
      </c>
      <c r="Q304">
        <v>0.35371900000000001</v>
      </c>
      <c r="S304" s="2" t="s">
        <v>31</v>
      </c>
      <c r="T304">
        <v>1.55E-4</v>
      </c>
      <c r="U304">
        <v>2.61E-4</v>
      </c>
      <c r="V304">
        <v>3.5100000000000002E-4</v>
      </c>
      <c r="W304">
        <v>6.4999999999999997E-4</v>
      </c>
      <c r="X304">
        <v>1.0839999999999999E-3</v>
      </c>
      <c r="Y304">
        <v>8.5249999999999996E-3</v>
      </c>
      <c r="Z304">
        <v>4.0689999999999997E-3</v>
      </c>
      <c r="AA304">
        <v>1.8381999999999999E-2</v>
      </c>
      <c r="AB304">
        <v>1.6070000000000001E-2</v>
      </c>
      <c r="AC304">
        <v>3.1458E-2</v>
      </c>
      <c r="AD304">
        <v>6.3497999999999999E-2</v>
      </c>
      <c r="AE304">
        <v>0.12715799999999999</v>
      </c>
      <c r="AF304">
        <v>0.28376099999999999</v>
      </c>
    </row>
    <row r="305" spans="4:32" x14ac:dyDescent="0.3">
      <c r="D305" s="2" t="s">
        <v>32</v>
      </c>
      <c r="E305">
        <v>5.306E-3</v>
      </c>
      <c r="F305">
        <v>2.24E-4</v>
      </c>
      <c r="G305">
        <v>3.48E-4</v>
      </c>
      <c r="H305">
        <v>5.5900000000000004E-4</v>
      </c>
      <c r="I305">
        <v>1.06E-3</v>
      </c>
      <c r="J305">
        <v>1.9469999999999999E-3</v>
      </c>
      <c r="K305">
        <v>3.826E-3</v>
      </c>
      <c r="L305">
        <v>1.8360000000000001E-2</v>
      </c>
      <c r="M305">
        <v>1.4897000000000001E-2</v>
      </c>
      <c r="N305">
        <v>2.9856000000000001E-2</v>
      </c>
      <c r="O305">
        <v>5.9364E-2</v>
      </c>
      <c r="P305">
        <v>0.118365</v>
      </c>
      <c r="Q305">
        <v>0.30478499999999997</v>
      </c>
      <c r="S305" s="2" t="s">
        <v>32</v>
      </c>
      <c r="T305">
        <v>1.5799999999999999E-4</v>
      </c>
      <c r="U305">
        <v>2.1699999999999999E-4</v>
      </c>
      <c r="V305">
        <v>4.0410000000000003E-3</v>
      </c>
      <c r="W305">
        <v>3.8300000000000001E-3</v>
      </c>
      <c r="X305">
        <v>1.0460000000000001E-3</v>
      </c>
      <c r="Y305">
        <v>6.1339999999999997E-3</v>
      </c>
      <c r="Z305">
        <v>3.8300000000000001E-3</v>
      </c>
      <c r="AA305">
        <v>1.7762E-2</v>
      </c>
      <c r="AB305">
        <v>1.5051999999999999E-2</v>
      </c>
      <c r="AC305">
        <v>2.9856000000000001E-2</v>
      </c>
      <c r="AD305">
        <v>6.0125999999999999E-2</v>
      </c>
      <c r="AE305">
        <v>0.119529</v>
      </c>
      <c r="AF305">
        <v>0.34027800000000002</v>
      </c>
    </row>
    <row r="306" spans="4:32" x14ac:dyDescent="0.3">
      <c r="D306" s="2" t="s">
        <v>33</v>
      </c>
      <c r="E306">
        <v>4.0169999999999997E-3</v>
      </c>
      <c r="F306">
        <v>2.0799999999999999E-4</v>
      </c>
      <c r="G306">
        <v>4.3569999999999998E-3</v>
      </c>
      <c r="H306">
        <v>5.8869999999999999E-3</v>
      </c>
      <c r="I306">
        <v>9.4499999999999998E-4</v>
      </c>
      <c r="J306">
        <v>1.8500000000000001E-3</v>
      </c>
      <c r="K306">
        <v>3.519E-3</v>
      </c>
      <c r="L306">
        <v>1.3547E-2</v>
      </c>
      <c r="M306">
        <v>1.3972E-2</v>
      </c>
      <c r="N306">
        <v>2.7737999999999999E-2</v>
      </c>
      <c r="O306">
        <v>5.5086999999999997E-2</v>
      </c>
      <c r="P306">
        <v>0.16966800000000001</v>
      </c>
      <c r="Q306">
        <v>0.219696</v>
      </c>
      <c r="S306" s="2" t="s">
        <v>33</v>
      </c>
      <c r="T306">
        <v>1.65E-4</v>
      </c>
      <c r="U306">
        <v>2.05E-4</v>
      </c>
      <c r="V306">
        <v>3.6200000000000002E-4</v>
      </c>
      <c r="W306">
        <v>5.4000000000000001E-4</v>
      </c>
      <c r="X306">
        <v>9.4700000000000003E-4</v>
      </c>
      <c r="Y306">
        <v>7.3959999999999998E-3</v>
      </c>
      <c r="Z306">
        <v>3.6050000000000001E-3</v>
      </c>
      <c r="AA306">
        <v>1.3528E-2</v>
      </c>
      <c r="AB306">
        <v>1.4064999999999999E-2</v>
      </c>
      <c r="AC306">
        <v>2.7677E-2</v>
      </c>
      <c r="AD306">
        <v>5.5931000000000002E-2</v>
      </c>
      <c r="AE306">
        <v>0.16376199999999999</v>
      </c>
      <c r="AF306">
        <v>0.33166299999999999</v>
      </c>
    </row>
    <row r="307" spans="4:32" x14ac:dyDescent="0.3">
      <c r="D307" s="2" t="s">
        <v>34</v>
      </c>
      <c r="E307">
        <v>3.9849999999999998E-3</v>
      </c>
      <c r="F307">
        <v>2.2599999999999999E-4</v>
      </c>
      <c r="G307">
        <v>2.9999999999999997E-4</v>
      </c>
      <c r="H307">
        <v>5.1800000000000001E-4</v>
      </c>
      <c r="I307">
        <v>9.0799999999999995E-4</v>
      </c>
      <c r="J307">
        <v>1.6980000000000001E-3</v>
      </c>
      <c r="K307">
        <v>3.2620000000000001E-3</v>
      </c>
      <c r="L307">
        <v>1.6081000000000002E-2</v>
      </c>
      <c r="M307">
        <v>1.2919999999999999E-2</v>
      </c>
      <c r="N307">
        <v>2.7601000000000001E-2</v>
      </c>
      <c r="O307">
        <v>5.1069000000000003E-2</v>
      </c>
      <c r="P307">
        <v>0.10065399999999999</v>
      </c>
      <c r="Q307">
        <v>0.20324700000000001</v>
      </c>
      <c r="S307" s="2" t="s">
        <v>34</v>
      </c>
      <c r="T307">
        <v>1.45E-4</v>
      </c>
      <c r="U307">
        <v>2.05E-4</v>
      </c>
      <c r="V307">
        <v>3.0600000000000001E-4</v>
      </c>
      <c r="W307">
        <v>4.9600000000000002E-4</v>
      </c>
      <c r="X307">
        <v>9.1799999999999998E-4</v>
      </c>
      <c r="Y307">
        <v>6.2110000000000004E-3</v>
      </c>
      <c r="Z307">
        <v>3.2659999999999998E-3</v>
      </c>
      <c r="AA307">
        <v>6.4070000000000004E-3</v>
      </c>
      <c r="AB307">
        <v>1.2656000000000001E-2</v>
      </c>
      <c r="AC307">
        <v>4.3346000000000003E-2</v>
      </c>
      <c r="AD307">
        <v>5.0634999999999999E-2</v>
      </c>
      <c r="AE307">
        <v>0.100535</v>
      </c>
      <c r="AF307">
        <v>0.248694</v>
      </c>
    </row>
    <row r="308" spans="4:32" x14ac:dyDescent="0.3">
      <c r="D308" s="2" t="s">
        <v>35</v>
      </c>
      <c r="E308">
        <v>4.0400000000000002E-3</v>
      </c>
      <c r="F308">
        <v>1.7200000000000001E-4</v>
      </c>
      <c r="G308">
        <v>2.7900000000000001E-4</v>
      </c>
      <c r="H308">
        <v>5.0100000000000003E-4</v>
      </c>
      <c r="I308">
        <v>7.9799999999999999E-4</v>
      </c>
      <c r="J308">
        <v>1.557E-3</v>
      </c>
      <c r="K308">
        <v>2.9390000000000002E-3</v>
      </c>
      <c r="L308">
        <v>1.482E-2</v>
      </c>
      <c r="M308">
        <v>1.1481999999999999E-2</v>
      </c>
      <c r="N308">
        <v>2.2572999999999999E-2</v>
      </c>
      <c r="O308">
        <v>4.5449999999999997E-2</v>
      </c>
      <c r="P308">
        <v>8.9590000000000003E-2</v>
      </c>
      <c r="Q308">
        <v>0.181141</v>
      </c>
      <c r="S308" s="2" t="s">
        <v>35</v>
      </c>
      <c r="T308">
        <v>1.36E-4</v>
      </c>
      <c r="U308">
        <v>1.75E-4</v>
      </c>
      <c r="V308">
        <v>2.7099999999999997E-4</v>
      </c>
      <c r="W308">
        <v>4.35E-4</v>
      </c>
      <c r="X308">
        <v>9.0399999999999996E-4</v>
      </c>
      <c r="Y308">
        <v>5.398E-3</v>
      </c>
      <c r="Z308">
        <v>2.9870000000000001E-3</v>
      </c>
      <c r="AA308">
        <v>5.8339999999999998E-3</v>
      </c>
      <c r="AB308">
        <v>1.1516999999999999E-2</v>
      </c>
      <c r="AC308">
        <v>4.1105000000000003E-2</v>
      </c>
      <c r="AD308">
        <v>7.0910000000000001E-2</v>
      </c>
      <c r="AE308">
        <v>0.13886200000000001</v>
      </c>
      <c r="AF308">
        <v>0.17991199999999999</v>
      </c>
    </row>
    <row r="309" spans="4:32" x14ac:dyDescent="0.3">
      <c r="D309" s="2" t="s">
        <v>36</v>
      </c>
      <c r="E309">
        <v>3.993E-3</v>
      </c>
      <c r="F309">
        <v>2.0900000000000001E-4</v>
      </c>
      <c r="G309">
        <v>2.43E-4</v>
      </c>
      <c r="H309">
        <v>5.1800000000000001E-4</v>
      </c>
      <c r="I309">
        <v>7.5299999999999998E-4</v>
      </c>
      <c r="J309">
        <v>1.372E-3</v>
      </c>
      <c r="K309">
        <v>2.653E-3</v>
      </c>
      <c r="L309">
        <v>1.3481999999999999E-2</v>
      </c>
      <c r="M309">
        <v>1.0088E-2</v>
      </c>
      <c r="N309">
        <v>3.1891999999999997E-2</v>
      </c>
      <c r="O309">
        <v>6.4657000000000006E-2</v>
      </c>
      <c r="P309">
        <v>7.9257999999999995E-2</v>
      </c>
      <c r="Q309">
        <v>0.15793499999999999</v>
      </c>
      <c r="S309" s="2" t="s">
        <v>36</v>
      </c>
      <c r="T309">
        <v>1.4200000000000001E-4</v>
      </c>
      <c r="U309">
        <v>1.75E-4</v>
      </c>
      <c r="V309">
        <v>2.7300000000000002E-4</v>
      </c>
      <c r="W309">
        <v>4.2099999999999999E-4</v>
      </c>
      <c r="X309">
        <v>7.2199999999999999E-4</v>
      </c>
      <c r="Y309">
        <v>5.587E-3</v>
      </c>
      <c r="Z309">
        <v>2.5950000000000001E-3</v>
      </c>
      <c r="AA309">
        <v>5.1029999999999999E-3</v>
      </c>
      <c r="AB309">
        <v>1.0229E-2</v>
      </c>
      <c r="AC309">
        <v>2.0888E-2</v>
      </c>
      <c r="AD309">
        <v>3.9847E-2</v>
      </c>
      <c r="AE309">
        <v>7.9915E-2</v>
      </c>
      <c r="AF309">
        <v>0.16023100000000001</v>
      </c>
    </row>
    <row r="310" spans="4:32" x14ac:dyDescent="0.3">
      <c r="D310" s="2" t="s">
        <v>37</v>
      </c>
      <c r="E310">
        <v>3.9569999999999996E-3</v>
      </c>
      <c r="F310">
        <v>2.4139999999999999E-3</v>
      </c>
      <c r="G310">
        <v>2.7E-4</v>
      </c>
      <c r="H310">
        <v>3.6400000000000001E-4</v>
      </c>
      <c r="I310">
        <v>6.6E-4</v>
      </c>
      <c r="J310">
        <v>1.134E-3</v>
      </c>
      <c r="K310">
        <v>2.264E-3</v>
      </c>
      <c r="L310">
        <v>9.1830000000000002E-3</v>
      </c>
      <c r="M310">
        <v>8.5269999999999999E-3</v>
      </c>
      <c r="N310">
        <v>3.0214999999999999E-2</v>
      </c>
      <c r="O310">
        <v>3.3770000000000001E-2</v>
      </c>
      <c r="P310">
        <v>6.8307999999999994E-2</v>
      </c>
      <c r="Q310">
        <v>0.13488900000000001</v>
      </c>
      <c r="S310" s="2" t="s">
        <v>37</v>
      </c>
      <c r="T310">
        <v>1.3300000000000001E-4</v>
      </c>
      <c r="U310">
        <v>1.66E-4</v>
      </c>
      <c r="V310">
        <v>2.3499999999999999E-4</v>
      </c>
      <c r="W310">
        <v>3.8200000000000002E-4</v>
      </c>
      <c r="X310">
        <v>7.4899999999999999E-4</v>
      </c>
      <c r="Y310">
        <v>5.411E-3</v>
      </c>
      <c r="Z310">
        <v>2.2729999999999998E-3</v>
      </c>
      <c r="AA310">
        <v>7.038E-3</v>
      </c>
      <c r="AB310">
        <v>8.7889999999999999E-3</v>
      </c>
      <c r="AC310">
        <v>1.7385000000000001E-2</v>
      </c>
      <c r="AD310">
        <v>3.4638000000000002E-2</v>
      </c>
      <c r="AE310">
        <v>6.9250999999999993E-2</v>
      </c>
      <c r="AF310">
        <v>0.13835700000000001</v>
      </c>
    </row>
    <row r="311" spans="4:32" x14ac:dyDescent="0.3">
      <c r="D311" s="2" t="s">
        <v>38</v>
      </c>
      <c r="E311">
        <v>3.8960000000000002E-3</v>
      </c>
      <c r="F311">
        <v>1.65E-4</v>
      </c>
      <c r="G311">
        <v>1.95E-4</v>
      </c>
      <c r="H311">
        <v>3.1100000000000002E-4</v>
      </c>
      <c r="I311">
        <v>5.5699999999999999E-4</v>
      </c>
      <c r="J311">
        <v>9.6599999999999995E-4</v>
      </c>
      <c r="K311">
        <v>1.8569999999999999E-3</v>
      </c>
      <c r="L311">
        <v>1.0236E-2</v>
      </c>
      <c r="M311">
        <v>7.8050000000000003E-3</v>
      </c>
      <c r="N311">
        <v>1.4182E-2</v>
      </c>
      <c r="O311">
        <v>2.8149E-2</v>
      </c>
      <c r="P311">
        <v>8.9716000000000004E-2</v>
      </c>
      <c r="Q311">
        <v>0.176535</v>
      </c>
      <c r="S311" s="2" t="s">
        <v>38</v>
      </c>
      <c r="T311">
        <v>1.7000000000000001E-4</v>
      </c>
      <c r="U311">
        <v>3.9420000000000002E-3</v>
      </c>
      <c r="V311">
        <v>2.34E-4</v>
      </c>
      <c r="W311">
        <v>3.6499999999999998E-4</v>
      </c>
      <c r="X311">
        <v>6.2100000000000002E-4</v>
      </c>
      <c r="Y311">
        <v>4.2440000000000004E-3</v>
      </c>
      <c r="Z311">
        <v>1.9480000000000001E-3</v>
      </c>
      <c r="AA311">
        <v>3.7550000000000001E-3</v>
      </c>
      <c r="AB311">
        <v>7.4809999999999998E-3</v>
      </c>
      <c r="AC311">
        <v>1.4865E-2</v>
      </c>
      <c r="AD311">
        <v>2.9537999999999998E-2</v>
      </c>
      <c r="AE311">
        <v>5.8777000000000003E-2</v>
      </c>
      <c r="AF311">
        <v>0.11808399999999999</v>
      </c>
    </row>
    <row r="312" spans="4:32" x14ac:dyDescent="0.3">
      <c r="D312" s="2" t="s">
        <v>39</v>
      </c>
      <c r="E312">
        <v>3.9230000000000003E-3</v>
      </c>
      <c r="F312">
        <v>1.4799999999999999E-4</v>
      </c>
      <c r="G312">
        <v>1.93E-4</v>
      </c>
      <c r="H312">
        <v>3.0499999999999999E-4</v>
      </c>
      <c r="I312">
        <v>4.5600000000000003E-4</v>
      </c>
      <c r="J312">
        <v>8.3600000000000005E-4</v>
      </c>
      <c r="K312">
        <v>1.627E-3</v>
      </c>
      <c r="L312">
        <v>3.0609999999999999E-3</v>
      </c>
      <c r="M312">
        <v>5.7800000000000004E-3</v>
      </c>
      <c r="N312">
        <v>1.1575999999999999E-2</v>
      </c>
      <c r="O312">
        <v>2.3009000000000002E-2</v>
      </c>
      <c r="P312">
        <v>4.5533999999999998E-2</v>
      </c>
      <c r="Q312">
        <v>0.13727600000000001</v>
      </c>
      <c r="S312" s="2" t="s">
        <v>39</v>
      </c>
      <c r="T312">
        <v>1.17E-4</v>
      </c>
      <c r="U312">
        <v>1.63E-4</v>
      </c>
      <c r="V312">
        <v>2.0599999999999999E-4</v>
      </c>
      <c r="W312">
        <v>2.8800000000000001E-4</v>
      </c>
      <c r="X312">
        <v>4.9799999999999996E-4</v>
      </c>
      <c r="Y312">
        <v>5.5050000000000003E-3</v>
      </c>
      <c r="Z312">
        <v>1.6329999999999999E-3</v>
      </c>
      <c r="AA312">
        <v>3.1649999999999998E-3</v>
      </c>
      <c r="AB312">
        <v>6.2059999999999997E-3</v>
      </c>
      <c r="AC312">
        <v>1.2370000000000001E-2</v>
      </c>
      <c r="AD312">
        <v>4.0162000000000003E-2</v>
      </c>
      <c r="AE312">
        <v>4.8937000000000001E-2</v>
      </c>
      <c r="AF312">
        <v>0.148086</v>
      </c>
    </row>
    <row r="313" spans="4:32" x14ac:dyDescent="0.3">
      <c r="D313" s="2" t="s">
        <v>40</v>
      </c>
      <c r="E313">
        <v>3.7439999999999999E-3</v>
      </c>
      <c r="F313">
        <v>1.55E-4</v>
      </c>
      <c r="G313">
        <v>2.0699999999999999E-4</v>
      </c>
      <c r="H313">
        <v>2.33E-4</v>
      </c>
      <c r="I313">
        <v>3.6600000000000001E-4</v>
      </c>
      <c r="J313">
        <v>6.5700000000000003E-4</v>
      </c>
      <c r="K313">
        <v>1.194E-3</v>
      </c>
      <c r="L313">
        <v>2.31E-3</v>
      </c>
      <c r="M313">
        <v>4.5999999999999999E-3</v>
      </c>
      <c r="N313">
        <v>9.0130000000000002E-3</v>
      </c>
      <c r="O313">
        <v>3.7107000000000001E-2</v>
      </c>
      <c r="P313">
        <v>5.6888000000000001E-2</v>
      </c>
      <c r="Q313">
        <v>7.1625999999999995E-2</v>
      </c>
      <c r="S313" s="2" t="s">
        <v>40</v>
      </c>
      <c r="T313">
        <v>1.3300000000000001E-4</v>
      </c>
      <c r="U313">
        <v>1.2899999999999999E-4</v>
      </c>
      <c r="V313">
        <v>2.0100000000000001E-4</v>
      </c>
      <c r="W313">
        <v>1.4829999999999999E-3</v>
      </c>
      <c r="X313">
        <v>4.1199999999999999E-4</v>
      </c>
      <c r="Y313">
        <v>5.1330000000000004E-3</v>
      </c>
      <c r="Z313">
        <v>1.3389999999999999E-3</v>
      </c>
      <c r="AA313">
        <v>2.565E-3</v>
      </c>
      <c r="AB313">
        <v>5.0400000000000002E-3</v>
      </c>
      <c r="AC313">
        <v>9.9279999999999993E-3</v>
      </c>
      <c r="AD313">
        <v>1.9709000000000001E-2</v>
      </c>
      <c r="AE313">
        <v>6.2599000000000002E-2</v>
      </c>
      <c r="AF313">
        <v>0.11901399999999999</v>
      </c>
    </row>
    <row r="314" spans="4:32" x14ac:dyDescent="0.3">
      <c r="D314" s="2" t="s">
        <v>41</v>
      </c>
      <c r="E314">
        <v>3.8830000000000002E-3</v>
      </c>
      <c r="F314">
        <v>1.4999999999999999E-4</v>
      </c>
      <c r="G314">
        <v>1.4999999999999999E-4</v>
      </c>
      <c r="H314">
        <v>4.0130000000000001E-3</v>
      </c>
      <c r="I314">
        <v>2.9599999999999998E-4</v>
      </c>
      <c r="J314">
        <v>5.13E-4</v>
      </c>
      <c r="K314">
        <v>4.5589999999999997E-3</v>
      </c>
      <c r="L314">
        <v>1.7329999999999999E-3</v>
      </c>
      <c r="M314">
        <v>3.3319999999999999E-3</v>
      </c>
      <c r="N314">
        <v>7.7879999999999998E-3</v>
      </c>
      <c r="O314">
        <v>1.3308E-2</v>
      </c>
      <c r="P314">
        <v>2.5791999999999999E-2</v>
      </c>
      <c r="Q314">
        <v>5.1492000000000003E-2</v>
      </c>
      <c r="S314" s="2" t="s">
        <v>41</v>
      </c>
      <c r="T314">
        <v>3.9610000000000001E-3</v>
      </c>
      <c r="U314">
        <v>1.5799999999999999E-4</v>
      </c>
      <c r="V314">
        <v>1.6899999999999999E-4</v>
      </c>
      <c r="W314">
        <v>2.1100000000000001E-4</v>
      </c>
      <c r="X314">
        <v>3.3300000000000002E-4</v>
      </c>
      <c r="Y314">
        <v>4.2079999999999999E-3</v>
      </c>
      <c r="Z314">
        <v>1.034E-3</v>
      </c>
      <c r="AA314">
        <v>1.9910000000000001E-3</v>
      </c>
      <c r="AB314">
        <v>3.8409999999999998E-3</v>
      </c>
      <c r="AC314">
        <v>7.6099999999999996E-3</v>
      </c>
      <c r="AD314">
        <v>1.5107000000000001E-2</v>
      </c>
      <c r="AE314">
        <v>3.0020999999999999E-2</v>
      </c>
      <c r="AF314">
        <v>5.9979999999999999E-2</v>
      </c>
    </row>
    <row r="315" spans="4:32" x14ac:dyDescent="0.3">
      <c r="D315" s="2" t="s">
        <v>1</v>
      </c>
      <c r="E315" s="1">
        <f>AVERAGE(E289:E314)</f>
        <v>4.0856538461538465E-3</v>
      </c>
      <c r="F315" s="1">
        <f t="shared" ref="F315" si="194">AVERAGE(F289:F314)</f>
        <v>1.5418846153846153E-3</v>
      </c>
      <c r="G315" s="1">
        <f t="shared" ref="G315" si="195">AVERAGE(G289:G314)</f>
        <v>5.9107692307692312E-4</v>
      </c>
      <c r="H315" s="1">
        <f t="shared" ref="H315" si="196">AVERAGE(H289:H314)</f>
        <v>1.0621923076923076E-3</v>
      </c>
      <c r="I315" s="1">
        <f t="shared" ref="I315" si="197">AVERAGE(I289:I314)</f>
        <v>8.0907692307692321E-4</v>
      </c>
      <c r="J315" s="1">
        <f t="shared" ref="J315" si="198">AVERAGE(J289:J314)</f>
        <v>1.6987692307692307E-3</v>
      </c>
      <c r="K315" s="1">
        <f t="shared" ref="K315" si="199">AVERAGE(K289:K314)</f>
        <v>5.9953461538461515E-3</v>
      </c>
      <c r="L315" s="1">
        <f t="shared" ref="L315" si="200">AVERAGE(L289:L314)</f>
        <v>8.1732692307692322E-3</v>
      </c>
      <c r="M315" s="1">
        <f t="shared" ref="M315" si="201">AVERAGE(M289:M314)</f>
        <v>1.2740153846153845E-2</v>
      </c>
      <c r="N315" s="1">
        <f t="shared" ref="N315" si="202">AVERAGE(N289:N314)</f>
        <v>2.6297192307692317E-2</v>
      </c>
      <c r="O315" s="1">
        <f t="shared" ref="O315" si="203">AVERAGE(O289:O314)</f>
        <v>5.1782730769230775E-2</v>
      </c>
      <c r="P315" s="1">
        <f t="shared" ref="P315" si="204">AVERAGE(P289:P314)</f>
        <v>0.10205280769230771</v>
      </c>
      <c r="Q315" s="1">
        <f t="shared" ref="Q315" si="205">AVERAGE(Q289:Q314)</f>
        <v>0.20116596153846159</v>
      </c>
      <c r="S315" s="2" t="s">
        <v>1</v>
      </c>
      <c r="T315" s="1">
        <f>AVERAGE(T289:T314)</f>
        <v>7.284615384615384E-4</v>
      </c>
      <c r="U315" s="1">
        <f t="shared" ref="U315" si="206">AVERAGE(U289:U314)</f>
        <v>4.4969230769230779E-4</v>
      </c>
      <c r="V315" s="1">
        <f t="shared" ref="V315" si="207">AVERAGE(V289:V314)</f>
        <v>5.6134615384615403E-4</v>
      </c>
      <c r="W315" s="1">
        <f t="shared" ref="W315" si="208">AVERAGE(W289:W314)</f>
        <v>7.9650000000000012E-4</v>
      </c>
      <c r="X315" s="1">
        <f t="shared" ref="X315" si="209">AVERAGE(X289:X314)</f>
        <v>9.9276923076923045E-4</v>
      </c>
      <c r="Y315" s="1">
        <f t="shared" ref="Y315" si="210">AVERAGE(Y289:Y314)</f>
        <v>5.1955769230769226E-3</v>
      </c>
      <c r="Z315" s="1">
        <f t="shared" ref="Z315" si="211">AVERAGE(Z289:Z314)</f>
        <v>3.2573461538461528E-3</v>
      </c>
      <c r="AA315" s="1">
        <f t="shared" ref="AA315" si="212">AVERAGE(AA289:AA314)</f>
        <v>9.1844615384615389E-3</v>
      </c>
      <c r="AB315" s="1">
        <f t="shared" ref="AB315" si="213">AVERAGE(AB289:AB314)</f>
        <v>1.3633076923076923E-2</v>
      </c>
      <c r="AC315" s="1">
        <f t="shared" ref="AC315" si="214">AVERAGE(AC289:AC314)</f>
        <v>2.7009769230769233E-2</v>
      </c>
      <c r="AD315" s="1">
        <f t="shared" ref="AD315" si="215">AVERAGE(AD289:AD314)</f>
        <v>5.3248846153846147E-2</v>
      </c>
      <c r="AE315" s="1">
        <f t="shared" ref="AE315" si="216">AVERAGE(AE289:AE314)</f>
        <v>0.10286692307692309</v>
      </c>
      <c r="AF315" s="1">
        <f t="shared" ref="AF315" si="217">AVERAGE(AF289:AF314)</f>
        <v>0.21001450000000008</v>
      </c>
    </row>
    <row r="317" spans="4:32" ht="18" x14ac:dyDescent="0.35">
      <c r="D317" s="8" t="s">
        <v>99</v>
      </c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10"/>
    </row>
    <row r="318" spans="4:32" ht="18" x14ac:dyDescent="0.35">
      <c r="D318" s="5" t="s">
        <v>91</v>
      </c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7"/>
      <c r="S318" s="5" t="s">
        <v>92</v>
      </c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7"/>
    </row>
    <row r="319" spans="4:32" x14ac:dyDescent="0.3">
      <c r="D319" s="2" t="s">
        <v>16</v>
      </c>
      <c r="E319" s="2" t="s">
        <v>12</v>
      </c>
      <c r="F319" s="2" t="s">
        <v>13</v>
      </c>
      <c r="G319" s="2" t="s">
        <v>14</v>
      </c>
      <c r="H319" s="2" t="s">
        <v>15</v>
      </c>
      <c r="I319" s="2" t="s">
        <v>4</v>
      </c>
      <c r="J319" s="2" t="s">
        <v>5</v>
      </c>
      <c r="K319" s="2" t="s">
        <v>6</v>
      </c>
      <c r="L319" s="2" t="s">
        <v>7</v>
      </c>
      <c r="M319" s="2" t="s">
        <v>8</v>
      </c>
      <c r="N319" s="2" t="s">
        <v>9</v>
      </c>
      <c r="O319" s="2" t="s">
        <v>10</v>
      </c>
      <c r="P319" s="2" t="s">
        <v>11</v>
      </c>
      <c r="Q319" s="2" t="s">
        <v>93</v>
      </c>
      <c r="S319" s="2" t="s">
        <v>16</v>
      </c>
      <c r="T319" s="2" t="s">
        <v>12</v>
      </c>
      <c r="U319" s="2" t="s">
        <v>13</v>
      </c>
      <c r="V319" s="2" t="s">
        <v>14</v>
      </c>
      <c r="W319" s="2" t="s">
        <v>15</v>
      </c>
      <c r="X319" s="2" t="s">
        <v>4</v>
      </c>
      <c r="Y319" s="2" t="s">
        <v>5</v>
      </c>
      <c r="Z319" s="2" t="s">
        <v>6</v>
      </c>
      <c r="AA319" s="2" t="s">
        <v>7</v>
      </c>
      <c r="AB319" s="2" t="s">
        <v>8</v>
      </c>
      <c r="AC319" s="2" t="s">
        <v>9</v>
      </c>
      <c r="AD319" s="2" t="s">
        <v>10</v>
      </c>
      <c r="AE319" s="2" t="s">
        <v>11</v>
      </c>
      <c r="AF319" s="2" t="s">
        <v>93</v>
      </c>
    </row>
    <row r="320" spans="4:32" x14ac:dyDescent="0.3">
      <c r="D320" s="2" t="s">
        <v>17</v>
      </c>
      <c r="E320">
        <v>2.6210000000000001E-3</v>
      </c>
      <c r="F320">
        <v>1.34E-4</v>
      </c>
      <c r="G320">
        <v>2.03E-4</v>
      </c>
      <c r="H320">
        <v>2.7700000000000001E-4</v>
      </c>
      <c r="I320">
        <v>4.3839999999999999E-3</v>
      </c>
      <c r="J320">
        <v>6.3500000000000004E-4</v>
      </c>
      <c r="K320">
        <v>1.1709999999999999E-3</v>
      </c>
      <c r="L320">
        <v>2.2430000000000002E-3</v>
      </c>
      <c r="M320">
        <v>4.3109999999999997E-3</v>
      </c>
      <c r="N320">
        <v>8.3940000000000004E-3</v>
      </c>
      <c r="O320">
        <v>1.6840000000000001E-2</v>
      </c>
      <c r="P320">
        <v>5.4205000000000003E-2</v>
      </c>
      <c r="Q320">
        <v>6.7288000000000001E-2</v>
      </c>
      <c r="S320" s="2" t="s">
        <v>17</v>
      </c>
      <c r="T320">
        <v>2.8389999999999999E-3</v>
      </c>
      <c r="U320">
        <v>1.2899999999999999E-4</v>
      </c>
      <c r="V320">
        <v>5.1419999999999999E-3</v>
      </c>
      <c r="W320">
        <v>5.228E-3</v>
      </c>
      <c r="X320">
        <v>3.8400000000000001E-4</v>
      </c>
      <c r="Y320">
        <v>4.5069999999999997E-3</v>
      </c>
      <c r="Z320">
        <v>1.2260000000000001E-3</v>
      </c>
      <c r="AA320">
        <v>6.7939999999999997E-3</v>
      </c>
      <c r="AB320">
        <v>7.5300000000000002E-3</v>
      </c>
      <c r="AC320">
        <v>8.6379999999999998E-3</v>
      </c>
      <c r="AD320">
        <v>1.7218000000000001E-2</v>
      </c>
      <c r="AE320">
        <v>3.4877999999999999E-2</v>
      </c>
      <c r="AF320">
        <v>6.8492999999999998E-2</v>
      </c>
    </row>
    <row r="321" spans="4:32" x14ac:dyDescent="0.3">
      <c r="D321" s="2" t="s">
        <v>18</v>
      </c>
      <c r="E321">
        <v>3.9290000000000002E-3</v>
      </c>
      <c r="F321">
        <v>1.2999999999999999E-4</v>
      </c>
      <c r="G321">
        <v>1.76E-4</v>
      </c>
      <c r="H321">
        <v>3.1599999999999998E-4</v>
      </c>
      <c r="I321">
        <v>5.7829999999999999E-3</v>
      </c>
      <c r="J321">
        <v>8.03E-4</v>
      </c>
      <c r="K321">
        <v>1.4909999999999999E-3</v>
      </c>
      <c r="L321">
        <v>1.0295E-2</v>
      </c>
      <c r="M321">
        <v>5.8999999999999999E-3</v>
      </c>
      <c r="N321">
        <v>1.1327E-2</v>
      </c>
      <c r="O321">
        <v>2.2623999999999998E-2</v>
      </c>
      <c r="P321">
        <v>4.4880000000000003E-2</v>
      </c>
      <c r="Q321">
        <v>9.0264999999999998E-2</v>
      </c>
      <c r="S321" s="2" t="s">
        <v>18</v>
      </c>
      <c r="T321">
        <v>1.2400000000000001E-4</v>
      </c>
      <c r="U321">
        <v>1.4999999999999999E-4</v>
      </c>
      <c r="V321">
        <v>3.9459999999999999E-3</v>
      </c>
      <c r="W321">
        <v>4.3909999999999999E-3</v>
      </c>
      <c r="X321">
        <v>4.7100000000000001E-4</v>
      </c>
      <c r="Y321">
        <v>8.5800000000000004E-4</v>
      </c>
      <c r="Z321">
        <v>1.598E-3</v>
      </c>
      <c r="AA321">
        <v>4.3530000000000001E-3</v>
      </c>
      <c r="AB321">
        <v>1.5519E-2</v>
      </c>
      <c r="AC321">
        <v>1.1861E-2</v>
      </c>
      <c r="AD321">
        <v>2.3772999999999999E-2</v>
      </c>
      <c r="AE321">
        <v>4.7371999999999997E-2</v>
      </c>
      <c r="AF321">
        <v>9.4530000000000003E-2</v>
      </c>
    </row>
    <row r="322" spans="4:32" x14ac:dyDescent="0.3">
      <c r="D322" s="2" t="s">
        <v>19</v>
      </c>
      <c r="E322">
        <v>1.3799999999999999E-4</v>
      </c>
      <c r="F322">
        <v>1.5100000000000001E-4</v>
      </c>
      <c r="G322">
        <v>2.24E-4</v>
      </c>
      <c r="H322">
        <v>3.1500000000000001E-4</v>
      </c>
      <c r="I322">
        <v>4.7559999999999998E-3</v>
      </c>
      <c r="J322">
        <v>9.9599999999999992E-4</v>
      </c>
      <c r="K322">
        <v>1.8469999999999999E-3</v>
      </c>
      <c r="L322">
        <v>1.0430999999999999E-2</v>
      </c>
      <c r="M322">
        <v>7.0439999999999999E-3</v>
      </c>
      <c r="N322">
        <v>1.4055E-2</v>
      </c>
      <c r="O322">
        <v>2.7732E-2</v>
      </c>
      <c r="P322">
        <v>5.5566999999999998E-2</v>
      </c>
      <c r="Q322">
        <v>0.118701</v>
      </c>
      <c r="S322" s="2" t="s">
        <v>19</v>
      </c>
      <c r="T322">
        <v>2.0699999999999999E-4</v>
      </c>
      <c r="U322">
        <v>1.75E-4</v>
      </c>
      <c r="V322">
        <v>3.179E-3</v>
      </c>
      <c r="W322">
        <v>4.1710000000000002E-3</v>
      </c>
      <c r="X322">
        <v>6.2600000000000004E-4</v>
      </c>
      <c r="Y322">
        <v>1.057E-3</v>
      </c>
      <c r="Z322">
        <v>1.9940000000000001E-3</v>
      </c>
      <c r="AA322">
        <v>3.934E-3</v>
      </c>
      <c r="AB322">
        <v>1.7405E-2</v>
      </c>
      <c r="AC322">
        <v>1.5212E-2</v>
      </c>
      <c r="AD322">
        <v>3.0383E-2</v>
      </c>
      <c r="AE322">
        <v>9.3132000000000006E-2</v>
      </c>
      <c r="AF322">
        <v>0.12123399999999999</v>
      </c>
    </row>
    <row r="323" spans="4:32" x14ac:dyDescent="0.3">
      <c r="D323" s="2" t="s">
        <v>20</v>
      </c>
      <c r="E323">
        <v>1.2799999999999999E-4</v>
      </c>
      <c r="F323">
        <v>1.7899999999999999E-4</v>
      </c>
      <c r="G323">
        <v>2.2000000000000001E-4</v>
      </c>
      <c r="H323">
        <v>4.5600000000000003E-4</v>
      </c>
      <c r="I323">
        <v>4.8679999999999999E-3</v>
      </c>
      <c r="J323">
        <v>1.245E-3</v>
      </c>
      <c r="K323">
        <v>2.1440000000000001E-3</v>
      </c>
      <c r="L323">
        <v>1.1792E-2</v>
      </c>
      <c r="M323">
        <v>8.3940000000000004E-3</v>
      </c>
      <c r="N323">
        <v>1.6583000000000001E-2</v>
      </c>
      <c r="O323">
        <v>3.3080999999999999E-2</v>
      </c>
      <c r="P323">
        <v>6.5688999999999997E-2</v>
      </c>
      <c r="Q323">
        <v>0.17585200000000001</v>
      </c>
      <c r="S323" s="2" t="s">
        <v>20</v>
      </c>
      <c r="T323">
        <v>1.2899999999999999E-4</v>
      </c>
      <c r="U323">
        <v>1.6100000000000001E-4</v>
      </c>
      <c r="V323">
        <v>4.0359999999999997E-3</v>
      </c>
      <c r="W323">
        <v>4.8450000000000003E-3</v>
      </c>
      <c r="X323">
        <v>8.6399999999999997E-4</v>
      </c>
      <c r="Y323">
        <v>1.273E-3</v>
      </c>
      <c r="Z323">
        <v>2.4069999999999999E-3</v>
      </c>
      <c r="AA323">
        <v>4.7840000000000001E-3</v>
      </c>
      <c r="AB323">
        <v>1.7357999999999998E-2</v>
      </c>
      <c r="AC323">
        <v>1.8461999999999999E-2</v>
      </c>
      <c r="AD323">
        <v>6.1018999999999997E-2</v>
      </c>
      <c r="AE323">
        <v>7.3077000000000003E-2</v>
      </c>
      <c r="AF323">
        <v>0.146623</v>
      </c>
    </row>
    <row r="324" spans="4:32" x14ac:dyDescent="0.3">
      <c r="D324" s="2" t="s">
        <v>21</v>
      </c>
      <c r="E324">
        <v>1.85E-4</v>
      </c>
      <c r="F324">
        <v>2.14E-4</v>
      </c>
      <c r="G324">
        <v>2.4699999999999999E-4</v>
      </c>
      <c r="H324">
        <v>4.0499999999999998E-4</v>
      </c>
      <c r="I324">
        <v>5.0379999999999999E-3</v>
      </c>
      <c r="J324">
        <v>1.3240000000000001E-3</v>
      </c>
      <c r="K324">
        <v>7.3130000000000001E-3</v>
      </c>
      <c r="L324">
        <v>1.3321E-2</v>
      </c>
      <c r="M324">
        <v>1.8617000000000002E-2</v>
      </c>
      <c r="N324">
        <v>1.9115E-2</v>
      </c>
      <c r="O324">
        <v>6.0571E-2</v>
      </c>
      <c r="P324">
        <v>7.6315999999999995E-2</v>
      </c>
      <c r="Q324">
        <v>0.200791</v>
      </c>
      <c r="S324" s="2" t="s">
        <v>21</v>
      </c>
      <c r="T324">
        <v>1.4300000000000001E-4</v>
      </c>
      <c r="U324">
        <v>3.9060000000000002E-3</v>
      </c>
      <c r="V324">
        <v>2.6329999999999999E-3</v>
      </c>
      <c r="W324">
        <v>4.2139999999999999E-3</v>
      </c>
      <c r="X324">
        <v>7.8600000000000002E-4</v>
      </c>
      <c r="Y324">
        <v>3.568E-3</v>
      </c>
      <c r="Z324">
        <v>2.777E-3</v>
      </c>
      <c r="AA324">
        <v>5.5669999999999999E-3</v>
      </c>
      <c r="AB324">
        <v>1.9889E-2</v>
      </c>
      <c r="AC324">
        <v>2.2721000000000002E-2</v>
      </c>
      <c r="AD324">
        <v>4.2701000000000003E-2</v>
      </c>
      <c r="AE324">
        <v>0.13184100000000001</v>
      </c>
      <c r="AF324">
        <v>0.218332</v>
      </c>
    </row>
    <row r="325" spans="4:32" x14ac:dyDescent="0.3">
      <c r="D325" s="2" t="s">
        <v>22</v>
      </c>
      <c r="E325">
        <v>1.5899999999999999E-4</v>
      </c>
      <c r="F325">
        <v>2.03E-4</v>
      </c>
      <c r="G325">
        <v>4.7000000000000002E-3</v>
      </c>
      <c r="H325">
        <v>4.4900000000000002E-4</v>
      </c>
      <c r="I325">
        <v>4.816E-3</v>
      </c>
      <c r="J325">
        <v>1.513E-3</v>
      </c>
      <c r="K325">
        <v>2.8379999999999998E-3</v>
      </c>
      <c r="L325">
        <v>1.4501E-2</v>
      </c>
      <c r="M325">
        <v>2.3553000000000001E-2</v>
      </c>
      <c r="N325">
        <v>2.1996999999999999E-2</v>
      </c>
      <c r="O325">
        <v>4.3798999999999998E-2</v>
      </c>
      <c r="P325">
        <v>0.133575</v>
      </c>
      <c r="Q325">
        <v>0.17413500000000001</v>
      </c>
      <c r="S325" s="2" t="s">
        <v>22</v>
      </c>
      <c r="T325">
        <v>2.04E-4</v>
      </c>
      <c r="U325">
        <v>1.9799999999999999E-4</v>
      </c>
      <c r="V325">
        <v>3.078E-3</v>
      </c>
      <c r="W325">
        <v>4.261E-3</v>
      </c>
      <c r="X325">
        <v>8.5599999999999999E-4</v>
      </c>
      <c r="Y325">
        <v>1.6050000000000001E-3</v>
      </c>
      <c r="Z325">
        <v>3.1849999999999999E-3</v>
      </c>
      <c r="AA325">
        <v>1.0796999999999999E-2</v>
      </c>
      <c r="AB325">
        <v>1.2263E-2</v>
      </c>
      <c r="AC325">
        <v>4.1328999999999998E-2</v>
      </c>
      <c r="AD325">
        <v>4.8596E-2</v>
      </c>
      <c r="AE325">
        <v>0.101451</v>
      </c>
      <c r="AF325">
        <v>0.29106300000000002</v>
      </c>
    </row>
    <row r="326" spans="4:32" x14ac:dyDescent="0.3">
      <c r="D326" s="2" t="s">
        <v>23</v>
      </c>
      <c r="E326">
        <v>1.3300000000000001E-4</v>
      </c>
      <c r="F326">
        <v>1.92E-4</v>
      </c>
      <c r="G326">
        <v>3.4200000000000002E-4</v>
      </c>
      <c r="H326">
        <v>5.1699999999999999E-4</v>
      </c>
      <c r="I326">
        <v>4.3790000000000001E-3</v>
      </c>
      <c r="J326">
        <v>1.846E-3</v>
      </c>
      <c r="K326">
        <v>3.2200000000000002E-3</v>
      </c>
      <c r="L326">
        <v>1.3963E-2</v>
      </c>
      <c r="M326">
        <v>2.3063E-2</v>
      </c>
      <c r="N326">
        <v>2.4906999999999999E-2</v>
      </c>
      <c r="O326">
        <v>4.9473999999999997E-2</v>
      </c>
      <c r="P326">
        <v>9.8299999999999998E-2</v>
      </c>
      <c r="Q326">
        <v>0.197523</v>
      </c>
      <c r="S326" s="2" t="s">
        <v>23</v>
      </c>
      <c r="T326">
        <v>1.3899999999999999E-4</v>
      </c>
      <c r="U326">
        <v>2.12E-4</v>
      </c>
      <c r="V326">
        <v>6.1440000000000002E-3</v>
      </c>
      <c r="W326">
        <v>3.4580000000000001E-3</v>
      </c>
      <c r="X326">
        <v>9.3700000000000001E-4</v>
      </c>
      <c r="Y326">
        <v>1.7730000000000001E-3</v>
      </c>
      <c r="Z326">
        <v>3.5049999999999999E-3</v>
      </c>
      <c r="AA326">
        <v>6.731E-3</v>
      </c>
      <c r="AB326">
        <v>1.3434E-2</v>
      </c>
      <c r="AC326">
        <v>4.3180000000000003E-2</v>
      </c>
      <c r="AD326">
        <v>5.3782999999999997E-2</v>
      </c>
      <c r="AE326">
        <v>0.12958600000000001</v>
      </c>
      <c r="AF326">
        <v>0.25970100000000002</v>
      </c>
    </row>
    <row r="327" spans="4:32" x14ac:dyDescent="0.3">
      <c r="D327" s="2" t="s">
        <v>24</v>
      </c>
      <c r="E327">
        <v>1.6100000000000001E-4</v>
      </c>
      <c r="F327">
        <v>2.04E-4</v>
      </c>
      <c r="G327">
        <v>3.57E-4</v>
      </c>
      <c r="H327">
        <v>5.2999999999999998E-4</v>
      </c>
      <c r="I327">
        <v>6.0699999999999999E-3</v>
      </c>
      <c r="J327">
        <v>1.779E-3</v>
      </c>
      <c r="K327">
        <v>3.5409999999999999E-3</v>
      </c>
      <c r="L327">
        <v>1.7406000000000001E-2</v>
      </c>
      <c r="M327">
        <v>2.6040000000000001E-2</v>
      </c>
      <c r="N327">
        <v>4.7635999999999998E-2</v>
      </c>
      <c r="O327">
        <v>5.4237E-2</v>
      </c>
      <c r="P327">
        <v>0.16611300000000001</v>
      </c>
      <c r="Q327">
        <v>0.217917</v>
      </c>
      <c r="S327" s="2" t="s">
        <v>24</v>
      </c>
      <c r="T327">
        <v>1.6200000000000001E-4</v>
      </c>
      <c r="U327">
        <v>1.9100000000000001E-4</v>
      </c>
      <c r="V327">
        <v>4.3189999999999999E-3</v>
      </c>
      <c r="W327">
        <v>5.4619999999999998E-3</v>
      </c>
      <c r="X327">
        <v>1.005E-3</v>
      </c>
      <c r="Y327">
        <v>1.895E-3</v>
      </c>
      <c r="Z327">
        <v>3.7100000000000002E-3</v>
      </c>
      <c r="AA327">
        <v>7.3140000000000002E-3</v>
      </c>
      <c r="AB327">
        <v>1.4442999999999999E-2</v>
      </c>
      <c r="AC327">
        <v>2.9076999999999999E-2</v>
      </c>
      <c r="AD327">
        <v>9.1846999999999998E-2</v>
      </c>
      <c r="AE327">
        <v>0.116131</v>
      </c>
      <c r="AF327">
        <v>0.23009499999999999</v>
      </c>
    </row>
    <row r="328" spans="4:32" x14ac:dyDescent="0.3">
      <c r="D328" s="2" t="s">
        <v>25</v>
      </c>
      <c r="E328">
        <v>1.5699999999999999E-4</v>
      </c>
      <c r="F328">
        <v>2.2499999999999999E-4</v>
      </c>
      <c r="G328">
        <v>3.6600000000000001E-4</v>
      </c>
      <c r="H328">
        <v>5.7499999999999999E-4</v>
      </c>
      <c r="I328">
        <v>5.2220000000000001E-3</v>
      </c>
      <c r="J328">
        <v>2.0379999999999999E-3</v>
      </c>
      <c r="K328">
        <v>3.8279999999999998E-3</v>
      </c>
      <c r="L328">
        <v>1.0128E-2</v>
      </c>
      <c r="M328">
        <v>1.5044999999999999E-2</v>
      </c>
      <c r="N328">
        <v>5.1651000000000002E-2</v>
      </c>
      <c r="O328">
        <v>7.8477000000000005E-2</v>
      </c>
      <c r="P328">
        <v>0.116978</v>
      </c>
      <c r="Q328">
        <v>0.23550599999999999</v>
      </c>
      <c r="S328" s="2" t="s">
        <v>25</v>
      </c>
      <c r="T328">
        <v>1.74E-4</v>
      </c>
      <c r="U328">
        <v>2.1800000000000001E-4</v>
      </c>
      <c r="V328">
        <v>4.117E-3</v>
      </c>
      <c r="W328">
        <v>5.1710000000000002E-3</v>
      </c>
      <c r="X328">
        <v>1.0510000000000001E-3</v>
      </c>
      <c r="Y328">
        <v>2.049E-3</v>
      </c>
      <c r="Z328">
        <v>3.9709999999999997E-3</v>
      </c>
      <c r="AA328">
        <v>7.7840000000000001E-3</v>
      </c>
      <c r="AB328">
        <v>1.5506000000000001E-2</v>
      </c>
      <c r="AC328">
        <v>3.1334000000000001E-2</v>
      </c>
      <c r="AD328">
        <v>9.1607999999999995E-2</v>
      </c>
      <c r="AE328">
        <v>0.122184</v>
      </c>
      <c r="AF328">
        <v>0.24270700000000001</v>
      </c>
    </row>
    <row r="329" spans="4:32" x14ac:dyDescent="0.3">
      <c r="D329" s="2" t="s">
        <v>26</v>
      </c>
      <c r="E329">
        <v>1.7200000000000001E-4</v>
      </c>
      <c r="F329">
        <v>2.2000000000000001E-4</v>
      </c>
      <c r="G329">
        <v>3.4400000000000001E-4</v>
      </c>
      <c r="H329">
        <v>5.9199999999999997E-4</v>
      </c>
      <c r="I329">
        <v>5.8019999999999999E-3</v>
      </c>
      <c r="J329">
        <v>2.0379999999999999E-3</v>
      </c>
      <c r="K329">
        <v>4.1419999999999998E-3</v>
      </c>
      <c r="L329">
        <v>7.8200000000000006E-3</v>
      </c>
      <c r="M329">
        <v>1.5611E-2</v>
      </c>
      <c r="N329">
        <v>3.0952E-2</v>
      </c>
      <c r="O329">
        <v>0.103209</v>
      </c>
      <c r="P329">
        <v>0.123946</v>
      </c>
      <c r="Q329">
        <v>0.248862</v>
      </c>
      <c r="S329" s="2" t="s">
        <v>26</v>
      </c>
      <c r="T329">
        <v>1.63E-4</v>
      </c>
      <c r="U329">
        <v>2.3699999999999999E-4</v>
      </c>
      <c r="V329">
        <v>5.3350000000000003E-3</v>
      </c>
      <c r="W329">
        <v>4.0010000000000002E-3</v>
      </c>
      <c r="X329">
        <v>3.3249999999999998E-3</v>
      </c>
      <c r="Y329">
        <v>2.1670000000000001E-3</v>
      </c>
      <c r="Z329">
        <v>4.1460000000000004E-3</v>
      </c>
      <c r="AA329">
        <v>8.1060000000000004E-3</v>
      </c>
      <c r="AB329">
        <v>1.6007E-2</v>
      </c>
      <c r="AC329">
        <v>3.1968000000000003E-2</v>
      </c>
      <c r="AD329">
        <v>6.4226000000000005E-2</v>
      </c>
      <c r="AE329">
        <v>0.167047</v>
      </c>
      <c r="AF329">
        <v>0.257602</v>
      </c>
    </row>
    <row r="330" spans="4:32" x14ac:dyDescent="0.3">
      <c r="D330" s="2" t="s">
        <v>27</v>
      </c>
      <c r="E330">
        <v>1.56E-4</v>
      </c>
      <c r="F330">
        <v>4.1469999999999996E-3</v>
      </c>
      <c r="G330">
        <v>3.3399999999999999E-4</v>
      </c>
      <c r="H330">
        <v>6.4300000000000002E-4</v>
      </c>
      <c r="I330">
        <v>6.4330000000000003E-3</v>
      </c>
      <c r="J330">
        <v>2.114E-3</v>
      </c>
      <c r="K330">
        <v>4.1219999999999998E-3</v>
      </c>
      <c r="L330">
        <v>8.1359999999999991E-3</v>
      </c>
      <c r="M330">
        <v>1.6233000000000001E-2</v>
      </c>
      <c r="N330">
        <v>3.2177999999999998E-2</v>
      </c>
      <c r="O330">
        <v>6.4134999999999998E-2</v>
      </c>
      <c r="P330">
        <v>0.12823100000000001</v>
      </c>
      <c r="Q330">
        <v>0.34367700000000001</v>
      </c>
      <c r="S330" s="2" t="s">
        <v>27</v>
      </c>
      <c r="T330">
        <v>1.6000000000000001E-4</v>
      </c>
      <c r="U330">
        <v>2.13E-4</v>
      </c>
      <c r="V330">
        <v>4.6649999999999999E-3</v>
      </c>
      <c r="W330">
        <v>3.1979999999999999E-3</v>
      </c>
      <c r="X330">
        <v>1.207E-3</v>
      </c>
      <c r="Y330">
        <v>2.15E-3</v>
      </c>
      <c r="Z330">
        <v>4.3049999999999998E-3</v>
      </c>
      <c r="AA330">
        <v>8.8050000000000003E-3</v>
      </c>
      <c r="AB330">
        <v>1.6570999999999999E-2</v>
      </c>
      <c r="AC330">
        <v>3.2955999999999999E-2</v>
      </c>
      <c r="AD330">
        <v>6.5865000000000007E-2</v>
      </c>
      <c r="AE330">
        <v>0.13208600000000001</v>
      </c>
      <c r="AF330">
        <v>0.26577400000000001</v>
      </c>
    </row>
    <row r="331" spans="4:32" x14ac:dyDescent="0.3">
      <c r="D331" s="2" t="s">
        <v>28</v>
      </c>
      <c r="E331">
        <v>2.1499999999999999E-4</v>
      </c>
      <c r="F331">
        <v>2.2800000000000001E-4</v>
      </c>
      <c r="G331">
        <v>3.6200000000000002E-4</v>
      </c>
      <c r="H331">
        <v>6.1600000000000001E-4</v>
      </c>
      <c r="I331">
        <v>5.8849999999999996E-3</v>
      </c>
      <c r="J331">
        <v>2.1289999999999998E-3</v>
      </c>
      <c r="K331">
        <v>4.2420000000000001E-3</v>
      </c>
      <c r="L331">
        <v>8.4100000000000008E-3</v>
      </c>
      <c r="M331">
        <v>1.6518999999999999E-2</v>
      </c>
      <c r="N331">
        <v>3.2865999999999999E-2</v>
      </c>
      <c r="O331">
        <v>6.5698999999999994E-2</v>
      </c>
      <c r="P331">
        <v>0.13075200000000001</v>
      </c>
      <c r="Q331">
        <v>0.39163599999999998</v>
      </c>
      <c r="S331" s="2" t="s">
        <v>28</v>
      </c>
      <c r="T331">
        <v>1.76E-4</v>
      </c>
      <c r="U331">
        <v>2.31E-4</v>
      </c>
      <c r="V331">
        <v>3.2309999999999999E-3</v>
      </c>
      <c r="W331">
        <v>3.8010000000000001E-3</v>
      </c>
      <c r="X331">
        <v>1.2310000000000001E-3</v>
      </c>
      <c r="Y331">
        <v>2.1979999999999999E-3</v>
      </c>
      <c r="Z331">
        <v>4.3540000000000002E-3</v>
      </c>
      <c r="AA331">
        <v>8.5059999999999997E-3</v>
      </c>
      <c r="AB331">
        <v>1.6966999999999999E-2</v>
      </c>
      <c r="AC331">
        <v>3.3535000000000002E-2</v>
      </c>
      <c r="AD331">
        <v>6.7125000000000004E-2</v>
      </c>
      <c r="AE331">
        <v>0.20214199999999999</v>
      </c>
      <c r="AF331">
        <v>0.26986199999999999</v>
      </c>
    </row>
    <row r="332" spans="4:32" x14ac:dyDescent="0.3">
      <c r="D332" s="2" t="s">
        <v>29</v>
      </c>
      <c r="E332">
        <v>2.9619999999999998E-3</v>
      </c>
      <c r="F332">
        <v>2.1599999999999999E-4</v>
      </c>
      <c r="G332">
        <v>3.6900000000000002E-4</v>
      </c>
      <c r="H332">
        <v>4.9399999999999999E-3</v>
      </c>
      <c r="I332">
        <v>5.5329999999999997E-3</v>
      </c>
      <c r="J332">
        <v>2.2139999999999998E-3</v>
      </c>
      <c r="K332">
        <v>4.235E-3</v>
      </c>
      <c r="L332">
        <v>8.3979999999999992E-3</v>
      </c>
      <c r="M332">
        <v>1.6643000000000002E-2</v>
      </c>
      <c r="N332">
        <v>3.3180000000000001E-2</v>
      </c>
      <c r="O332">
        <v>6.5986000000000003E-2</v>
      </c>
      <c r="P332">
        <v>0.132494</v>
      </c>
      <c r="Q332">
        <v>0.32340400000000002</v>
      </c>
      <c r="S332" s="2" t="s">
        <v>29</v>
      </c>
      <c r="T332">
        <v>3.8609999999999998E-3</v>
      </c>
      <c r="U332">
        <v>2.5000000000000001E-4</v>
      </c>
      <c r="V332">
        <v>4.3090000000000003E-3</v>
      </c>
      <c r="W332">
        <v>4.3870000000000003E-3</v>
      </c>
      <c r="X332">
        <v>1.305E-3</v>
      </c>
      <c r="Y332">
        <v>3.6719999999999999E-3</v>
      </c>
      <c r="Z332">
        <v>9.6579999999999999E-3</v>
      </c>
      <c r="AA332">
        <v>8.5869999999999991E-3</v>
      </c>
      <c r="AB332">
        <v>1.7100000000000001E-2</v>
      </c>
      <c r="AC332">
        <v>3.3801999999999999E-2</v>
      </c>
      <c r="AD332">
        <v>9.9568000000000004E-2</v>
      </c>
      <c r="AE332">
        <v>0.13533800000000001</v>
      </c>
      <c r="AF332">
        <v>0.31273800000000002</v>
      </c>
    </row>
    <row r="333" spans="4:32" x14ac:dyDescent="0.3">
      <c r="D333" s="2" t="s">
        <v>30</v>
      </c>
      <c r="E333">
        <v>2.03E-4</v>
      </c>
      <c r="F333">
        <v>2.3599999999999999E-4</v>
      </c>
      <c r="G333">
        <v>3.6900000000000002E-4</v>
      </c>
      <c r="H333">
        <v>5.7450000000000001E-3</v>
      </c>
      <c r="I333">
        <v>5.3229999999999996E-3</v>
      </c>
      <c r="J333">
        <v>2.1380000000000001E-3</v>
      </c>
      <c r="K333">
        <v>4.2240000000000003E-3</v>
      </c>
      <c r="L333">
        <v>8.5199999999999998E-3</v>
      </c>
      <c r="M333">
        <v>1.6552000000000001E-2</v>
      </c>
      <c r="N333">
        <v>3.2962999999999999E-2</v>
      </c>
      <c r="O333">
        <v>0.104171</v>
      </c>
      <c r="P333">
        <v>0.13186500000000001</v>
      </c>
      <c r="Q333">
        <v>0.26280199999999998</v>
      </c>
      <c r="S333" s="2" t="s">
        <v>30</v>
      </c>
      <c r="T333">
        <v>1.65E-4</v>
      </c>
      <c r="U333">
        <v>2.3000000000000001E-4</v>
      </c>
      <c r="V333">
        <v>6.3460000000000001E-3</v>
      </c>
      <c r="W333">
        <v>4.5209999999999998E-3</v>
      </c>
      <c r="X333">
        <v>1.1999999999999999E-3</v>
      </c>
      <c r="Y333">
        <v>2.1779999999999998E-3</v>
      </c>
      <c r="Z333">
        <v>4.2820000000000002E-3</v>
      </c>
      <c r="AA333">
        <v>8.5599999999999999E-3</v>
      </c>
      <c r="AB333">
        <v>1.6837999999999999E-2</v>
      </c>
      <c r="AC333">
        <v>3.3660000000000002E-2</v>
      </c>
      <c r="AD333">
        <v>6.7127999999999993E-2</v>
      </c>
      <c r="AE333">
        <v>0.17353199999999999</v>
      </c>
      <c r="AF333">
        <v>0.40326200000000001</v>
      </c>
    </row>
    <row r="334" spans="4:32" x14ac:dyDescent="0.3">
      <c r="D334" s="2" t="s">
        <v>2</v>
      </c>
      <c r="E334">
        <v>2.02E-4</v>
      </c>
      <c r="F334">
        <v>2.7099999999999997E-4</v>
      </c>
      <c r="G334">
        <v>3.1679999999999998E-3</v>
      </c>
      <c r="H334">
        <v>4.8630000000000001E-3</v>
      </c>
      <c r="I334">
        <v>5.9709999999999997E-3</v>
      </c>
      <c r="J334">
        <v>2.199E-3</v>
      </c>
      <c r="K334">
        <v>4.1910000000000003E-3</v>
      </c>
      <c r="L334">
        <v>8.1759999999999992E-3</v>
      </c>
      <c r="M334">
        <v>1.6230000000000001E-2</v>
      </c>
      <c r="N334">
        <v>3.2316999999999999E-2</v>
      </c>
      <c r="O334">
        <v>6.4226000000000005E-2</v>
      </c>
      <c r="P334">
        <v>0.194327</v>
      </c>
      <c r="Q334">
        <v>0.25790800000000003</v>
      </c>
      <c r="S334" s="2" t="s">
        <v>2</v>
      </c>
      <c r="T334">
        <v>1.7899999999999999E-4</v>
      </c>
      <c r="U334">
        <v>2.6699999999999998E-4</v>
      </c>
      <c r="V334">
        <v>4.1250000000000002E-3</v>
      </c>
      <c r="W334">
        <v>2.9429999999999999E-3</v>
      </c>
      <c r="X334">
        <v>1.193E-3</v>
      </c>
      <c r="Y334">
        <v>2.183E-3</v>
      </c>
      <c r="Z334">
        <v>8.2039999999999995E-3</v>
      </c>
      <c r="AA334">
        <v>8.3350000000000004E-3</v>
      </c>
      <c r="AB334">
        <v>1.6580000000000001E-2</v>
      </c>
      <c r="AC334">
        <v>5.3135000000000002E-2</v>
      </c>
      <c r="AD334">
        <v>6.5548999999999996E-2</v>
      </c>
      <c r="AE334">
        <v>0.132024</v>
      </c>
      <c r="AF334">
        <v>0.39651399999999998</v>
      </c>
    </row>
    <row r="335" spans="4:32" x14ac:dyDescent="0.3">
      <c r="D335" s="2" t="s">
        <v>31</v>
      </c>
      <c r="E335">
        <v>2.02E-4</v>
      </c>
      <c r="F335">
        <v>2.41E-4</v>
      </c>
      <c r="G335">
        <v>3.4200000000000002E-4</v>
      </c>
      <c r="H335">
        <v>4.8630000000000001E-3</v>
      </c>
      <c r="I335">
        <v>5.5459999999999997E-3</v>
      </c>
      <c r="J335">
        <v>2.1670000000000001E-3</v>
      </c>
      <c r="K335">
        <v>7.2249999999999997E-3</v>
      </c>
      <c r="L335">
        <v>7.9170000000000004E-3</v>
      </c>
      <c r="M335">
        <v>1.5636000000000001E-2</v>
      </c>
      <c r="N335">
        <v>5.1980999999999999E-2</v>
      </c>
      <c r="O335">
        <v>6.2276999999999999E-2</v>
      </c>
      <c r="P335">
        <v>0.124905</v>
      </c>
      <c r="Q335">
        <v>0.24965999999999999</v>
      </c>
      <c r="S335" s="2" t="s">
        <v>31</v>
      </c>
      <c r="T335">
        <v>1.9100000000000001E-4</v>
      </c>
      <c r="U335">
        <v>2.3699999999999999E-4</v>
      </c>
      <c r="V335">
        <v>4.1200000000000004E-3</v>
      </c>
      <c r="W335">
        <v>6.2200000000000005E-4</v>
      </c>
      <c r="X335">
        <v>3.1770000000000001E-3</v>
      </c>
      <c r="Y335">
        <v>2.098E-3</v>
      </c>
      <c r="Z335">
        <v>4.0379999999999999E-3</v>
      </c>
      <c r="AA335">
        <v>8.0590000000000002E-3</v>
      </c>
      <c r="AB335">
        <v>1.5851000000000001E-2</v>
      </c>
      <c r="AC335">
        <v>5.1726000000000001E-2</v>
      </c>
      <c r="AD335">
        <v>6.2902E-2</v>
      </c>
      <c r="AE335">
        <v>0.12698999999999999</v>
      </c>
      <c r="AF335">
        <v>0.29858699999999999</v>
      </c>
    </row>
    <row r="336" spans="4:32" x14ac:dyDescent="0.3">
      <c r="D336" s="2" t="s">
        <v>32</v>
      </c>
      <c r="E336">
        <v>1.5799999999999999E-4</v>
      </c>
      <c r="F336">
        <v>2.12E-4</v>
      </c>
      <c r="G336">
        <v>3.1500000000000001E-4</v>
      </c>
      <c r="H336">
        <v>5.5290000000000001E-3</v>
      </c>
      <c r="I336">
        <v>5.6480000000000002E-3</v>
      </c>
      <c r="J336">
        <v>1.9880000000000002E-3</v>
      </c>
      <c r="K336">
        <v>3.82E-3</v>
      </c>
      <c r="L336">
        <v>7.7010000000000004E-3</v>
      </c>
      <c r="M336">
        <v>1.4952999999999999E-2</v>
      </c>
      <c r="N336">
        <v>5.1908999999999997E-2</v>
      </c>
      <c r="O336">
        <v>5.9366000000000002E-2</v>
      </c>
      <c r="P336">
        <v>0.186139</v>
      </c>
      <c r="Q336">
        <v>0.23629500000000001</v>
      </c>
      <c r="S336" s="2" t="s">
        <v>32</v>
      </c>
      <c r="T336">
        <v>1.8599999999999999E-4</v>
      </c>
      <c r="U336">
        <v>4.0270000000000002E-3</v>
      </c>
      <c r="V336">
        <v>4.4039999999999999E-3</v>
      </c>
      <c r="W336">
        <v>5.7200000000000003E-4</v>
      </c>
      <c r="X336">
        <v>1.034E-3</v>
      </c>
      <c r="Y336">
        <v>1.983E-3</v>
      </c>
      <c r="Z336">
        <v>9.9620000000000004E-3</v>
      </c>
      <c r="AA336">
        <v>8.4180000000000001E-3</v>
      </c>
      <c r="AB336">
        <v>1.4975E-2</v>
      </c>
      <c r="AC336">
        <v>2.9576000000000002E-2</v>
      </c>
      <c r="AD336">
        <v>9.5332E-2</v>
      </c>
      <c r="AE336">
        <v>0.11945799999999999</v>
      </c>
      <c r="AF336">
        <v>0.23772299999999999</v>
      </c>
    </row>
    <row r="337" spans="4:32" x14ac:dyDescent="0.3">
      <c r="D337" s="2" t="s">
        <v>33</v>
      </c>
      <c r="E337">
        <v>1.8599999999999999E-4</v>
      </c>
      <c r="F337">
        <v>2.4800000000000001E-4</v>
      </c>
      <c r="G337">
        <v>3.1700000000000001E-4</v>
      </c>
      <c r="H337">
        <v>4.7520000000000001E-3</v>
      </c>
      <c r="I337">
        <v>5.143E-3</v>
      </c>
      <c r="J337">
        <v>1.867E-3</v>
      </c>
      <c r="K337">
        <v>3.5760000000000002E-3</v>
      </c>
      <c r="L337">
        <v>6.999E-3</v>
      </c>
      <c r="M337">
        <v>1.3976000000000001E-2</v>
      </c>
      <c r="N337">
        <v>3.7901999999999998E-2</v>
      </c>
      <c r="O337">
        <v>9.0733999999999995E-2</v>
      </c>
      <c r="P337">
        <v>0.111236</v>
      </c>
      <c r="Q337">
        <v>0.22243199999999999</v>
      </c>
      <c r="S337" s="2" t="s">
        <v>33</v>
      </c>
      <c r="T337">
        <v>1.74E-4</v>
      </c>
      <c r="U337">
        <v>3.973E-3</v>
      </c>
      <c r="V337">
        <v>4.3020000000000003E-3</v>
      </c>
      <c r="W337">
        <v>5.2499999999999997E-4</v>
      </c>
      <c r="X337">
        <v>9.3999999999999997E-4</v>
      </c>
      <c r="Y337">
        <v>1.8760000000000001E-3</v>
      </c>
      <c r="Z337">
        <v>9.4299999999999991E-3</v>
      </c>
      <c r="AA337">
        <v>7.0070000000000002E-3</v>
      </c>
      <c r="AB337">
        <v>1.4113000000000001E-2</v>
      </c>
      <c r="AC337">
        <v>2.7792000000000001E-2</v>
      </c>
      <c r="AD337">
        <v>5.5363999999999997E-2</v>
      </c>
      <c r="AE337">
        <v>0.11068</v>
      </c>
      <c r="AF337">
        <v>0.22259999999999999</v>
      </c>
    </row>
    <row r="338" spans="4:32" x14ac:dyDescent="0.3">
      <c r="D338" s="2" t="s">
        <v>34</v>
      </c>
      <c r="E338">
        <v>1.92E-4</v>
      </c>
      <c r="F338">
        <v>6.29E-4</v>
      </c>
      <c r="G338">
        <v>3.1700000000000001E-4</v>
      </c>
      <c r="H338">
        <v>4.6030000000000003E-3</v>
      </c>
      <c r="I338">
        <v>5.4710000000000002E-3</v>
      </c>
      <c r="J338">
        <v>1.6900000000000001E-3</v>
      </c>
      <c r="K338">
        <v>3.3319999999999999E-3</v>
      </c>
      <c r="L338">
        <v>6.4580000000000002E-3</v>
      </c>
      <c r="M338">
        <v>1.2815E-2</v>
      </c>
      <c r="N338">
        <v>2.5534000000000001E-2</v>
      </c>
      <c r="O338">
        <v>6.0565000000000001E-2</v>
      </c>
      <c r="P338">
        <v>0.10113900000000001</v>
      </c>
      <c r="Q338">
        <v>0.20941399999999999</v>
      </c>
      <c r="S338" s="2" t="s">
        <v>34</v>
      </c>
      <c r="T338">
        <v>4.0000000000000001E-3</v>
      </c>
      <c r="U338">
        <v>3.9129999999999998E-3</v>
      </c>
      <c r="V338">
        <v>3.0660000000000001E-3</v>
      </c>
      <c r="W338">
        <v>5.9000000000000003E-4</v>
      </c>
      <c r="X338">
        <v>9.3499999999999996E-4</v>
      </c>
      <c r="Y338">
        <v>1.6949999999999999E-3</v>
      </c>
      <c r="Z338">
        <v>7.4729999999999996E-3</v>
      </c>
      <c r="AA338">
        <v>6.3850000000000001E-3</v>
      </c>
      <c r="AB338">
        <v>2.6157E-2</v>
      </c>
      <c r="AC338">
        <v>2.5933999999999999E-2</v>
      </c>
      <c r="AD338">
        <v>5.0566E-2</v>
      </c>
      <c r="AE338">
        <v>0.156996</v>
      </c>
      <c r="AF338">
        <v>0.20127700000000001</v>
      </c>
    </row>
    <row r="339" spans="4:32" x14ac:dyDescent="0.3">
      <c r="D339" s="2" t="s">
        <v>35</v>
      </c>
      <c r="E339">
        <v>1.6699999999999999E-4</v>
      </c>
      <c r="F339">
        <v>1.74E-4</v>
      </c>
      <c r="G339">
        <v>2.8200000000000002E-4</v>
      </c>
      <c r="H339">
        <v>5.8799999999999998E-3</v>
      </c>
      <c r="I339">
        <v>5.2090000000000001E-3</v>
      </c>
      <c r="J339">
        <v>1.542E-3</v>
      </c>
      <c r="K339">
        <v>2.9480000000000001E-3</v>
      </c>
      <c r="L339">
        <v>5.7169999999999999E-3</v>
      </c>
      <c r="M339">
        <v>1.1495999999999999E-2</v>
      </c>
      <c r="N339">
        <v>2.2533000000000001E-2</v>
      </c>
      <c r="O339">
        <v>4.5824999999999998E-2</v>
      </c>
      <c r="P339">
        <v>8.9897000000000005E-2</v>
      </c>
      <c r="Q339">
        <v>0.27287600000000001</v>
      </c>
      <c r="S339" s="2" t="s">
        <v>35</v>
      </c>
      <c r="T339">
        <v>1.5300000000000001E-4</v>
      </c>
      <c r="U339">
        <v>3.9240000000000004E-3</v>
      </c>
      <c r="V339">
        <v>4.1830000000000001E-3</v>
      </c>
      <c r="W339">
        <v>4.64E-4</v>
      </c>
      <c r="X339">
        <v>8.2299999999999995E-4</v>
      </c>
      <c r="Y339">
        <v>1.4920000000000001E-3</v>
      </c>
      <c r="Z339">
        <v>6.1520000000000004E-3</v>
      </c>
      <c r="AA339">
        <v>5.8279999999999998E-3</v>
      </c>
      <c r="AB339">
        <v>2.2526000000000001E-2</v>
      </c>
      <c r="AC339">
        <v>2.2942000000000001E-2</v>
      </c>
      <c r="AD339">
        <v>4.5052000000000002E-2</v>
      </c>
      <c r="AE339">
        <v>8.9832999999999996E-2</v>
      </c>
      <c r="AF339">
        <v>0.180702</v>
      </c>
    </row>
    <row r="340" spans="4:32" x14ac:dyDescent="0.3">
      <c r="D340" s="2" t="s">
        <v>36</v>
      </c>
      <c r="E340">
        <v>1.37E-4</v>
      </c>
      <c r="F340">
        <v>2.1699999999999999E-4</v>
      </c>
      <c r="G340">
        <v>2.42E-4</v>
      </c>
      <c r="H340">
        <v>4.4770000000000001E-3</v>
      </c>
      <c r="I340">
        <v>7.5799999999999999E-4</v>
      </c>
      <c r="J340">
        <v>1.346E-3</v>
      </c>
      <c r="K340">
        <v>2.6029999999999998E-3</v>
      </c>
      <c r="L340">
        <v>5.0530000000000002E-3</v>
      </c>
      <c r="M340">
        <v>1.0075000000000001E-2</v>
      </c>
      <c r="N340">
        <v>1.9934E-2</v>
      </c>
      <c r="O340">
        <v>3.9619000000000001E-2</v>
      </c>
      <c r="P340">
        <v>7.8593999999999997E-2</v>
      </c>
      <c r="Q340">
        <v>0.20740500000000001</v>
      </c>
      <c r="S340" s="2" t="s">
        <v>36</v>
      </c>
      <c r="T340">
        <v>1.8200000000000001E-4</v>
      </c>
      <c r="U340">
        <v>3.9100000000000003E-3</v>
      </c>
      <c r="V340">
        <v>4.3509999999999998E-3</v>
      </c>
      <c r="W340">
        <v>4.3199999999999998E-4</v>
      </c>
      <c r="X340">
        <v>7.3899999999999997E-4</v>
      </c>
      <c r="Y340">
        <v>1.4159999999999999E-3</v>
      </c>
      <c r="Z340">
        <v>8.7659999999999995E-3</v>
      </c>
      <c r="AA340">
        <v>5.3070000000000001E-3</v>
      </c>
      <c r="AB340">
        <v>2.3268E-2</v>
      </c>
      <c r="AC340">
        <v>1.9987000000000001E-2</v>
      </c>
      <c r="AD340">
        <v>3.9808999999999997E-2</v>
      </c>
      <c r="AE340">
        <v>0.121168</v>
      </c>
      <c r="AF340">
        <v>0.158968</v>
      </c>
    </row>
    <row r="341" spans="4:32" x14ac:dyDescent="0.3">
      <c r="D341" s="2" t="s">
        <v>37</v>
      </c>
      <c r="E341">
        <v>1.46E-4</v>
      </c>
      <c r="F341">
        <v>5.1900000000000002E-3</v>
      </c>
      <c r="G341">
        <v>2.4399999999999999E-4</v>
      </c>
      <c r="H341">
        <v>4.4330000000000003E-3</v>
      </c>
      <c r="I341">
        <v>6.4700000000000001E-4</v>
      </c>
      <c r="J341">
        <v>1.158E-3</v>
      </c>
      <c r="K341">
        <v>2.274E-3</v>
      </c>
      <c r="L341">
        <v>4.385E-3</v>
      </c>
      <c r="M341">
        <v>2.0337999999999998E-2</v>
      </c>
      <c r="N341">
        <v>1.6929E-2</v>
      </c>
      <c r="O341">
        <v>3.4957000000000002E-2</v>
      </c>
      <c r="P341">
        <v>8.8622999999999993E-2</v>
      </c>
      <c r="Q341">
        <v>0.13483400000000001</v>
      </c>
      <c r="S341" s="2" t="s">
        <v>37</v>
      </c>
      <c r="T341">
        <v>1.6899999999999999E-4</v>
      </c>
      <c r="U341">
        <v>3.8739999999999998E-3</v>
      </c>
      <c r="V341">
        <v>4.0289999999999996E-3</v>
      </c>
      <c r="W341">
        <v>3.8499999999999998E-4</v>
      </c>
      <c r="X341">
        <v>6.8900000000000005E-4</v>
      </c>
      <c r="Y341">
        <v>1.2359999999999999E-3</v>
      </c>
      <c r="Z341">
        <v>6.8719999999999996E-3</v>
      </c>
      <c r="AA341">
        <v>4.3920000000000001E-3</v>
      </c>
      <c r="AB341">
        <v>2.1673000000000001E-2</v>
      </c>
      <c r="AC341">
        <v>1.7333999999999999E-2</v>
      </c>
      <c r="AD341">
        <v>5.6135999999999998E-2</v>
      </c>
      <c r="AE341">
        <v>6.9360000000000005E-2</v>
      </c>
      <c r="AF341">
        <v>0.19456000000000001</v>
      </c>
    </row>
    <row r="342" spans="4:32" x14ac:dyDescent="0.3">
      <c r="D342" s="2" t="s">
        <v>38</v>
      </c>
      <c r="E342">
        <v>1.56E-4</v>
      </c>
      <c r="F342">
        <v>1.55E-4</v>
      </c>
      <c r="G342">
        <v>2.2699999999999999E-4</v>
      </c>
      <c r="H342">
        <v>3.5959999999999998E-3</v>
      </c>
      <c r="I342">
        <v>5.3700000000000004E-4</v>
      </c>
      <c r="J342">
        <v>1.0319999999999999E-3</v>
      </c>
      <c r="K342">
        <v>1.867E-3</v>
      </c>
      <c r="L342">
        <v>3.614E-3</v>
      </c>
      <c r="M342">
        <v>1.5620999999999999E-2</v>
      </c>
      <c r="N342">
        <v>1.4264000000000001E-2</v>
      </c>
      <c r="O342">
        <v>4.9244999999999997E-2</v>
      </c>
      <c r="P342">
        <v>7.9499E-2</v>
      </c>
      <c r="Q342">
        <v>0.11330800000000001</v>
      </c>
      <c r="S342" s="2" t="s">
        <v>38</v>
      </c>
      <c r="T342">
        <v>1.1900000000000001E-4</v>
      </c>
      <c r="U342">
        <v>5.1720000000000004E-3</v>
      </c>
      <c r="V342">
        <v>3.9769999999999996E-3</v>
      </c>
      <c r="W342">
        <v>2.1900000000000001E-3</v>
      </c>
      <c r="X342">
        <v>5.7499999999999999E-4</v>
      </c>
      <c r="Y342">
        <v>1.041E-3</v>
      </c>
      <c r="Z342">
        <v>9.4839999999999994E-3</v>
      </c>
      <c r="AA342">
        <v>3.7729999999999999E-3</v>
      </c>
      <c r="AB342">
        <v>7.4910000000000003E-3</v>
      </c>
      <c r="AC342">
        <v>1.4843E-2</v>
      </c>
      <c r="AD342">
        <v>2.9557E-2</v>
      </c>
      <c r="AE342">
        <v>5.8737999999999999E-2</v>
      </c>
      <c r="AF342">
        <v>0.11765299999999999</v>
      </c>
    </row>
    <row r="343" spans="4:32" x14ac:dyDescent="0.3">
      <c r="D343" s="2" t="s">
        <v>39</v>
      </c>
      <c r="E343">
        <v>1.3899999999999999E-4</v>
      </c>
      <c r="F343">
        <v>1.4100000000000001E-4</v>
      </c>
      <c r="G343">
        <v>1.8599999999999999E-4</v>
      </c>
      <c r="H343">
        <v>4.2230000000000002E-3</v>
      </c>
      <c r="I343">
        <v>5.0100000000000003E-4</v>
      </c>
      <c r="J343">
        <v>8.1599999999999999E-4</v>
      </c>
      <c r="K343">
        <v>1.5269999999999999E-3</v>
      </c>
      <c r="L343">
        <v>2.9780000000000002E-3</v>
      </c>
      <c r="M343">
        <v>1.1046E-2</v>
      </c>
      <c r="N343">
        <v>1.1467E-2</v>
      </c>
      <c r="O343">
        <v>2.3030999999999999E-2</v>
      </c>
      <c r="P343">
        <v>7.5437000000000004E-2</v>
      </c>
      <c r="Q343">
        <v>9.1311000000000003E-2</v>
      </c>
      <c r="S343" s="2" t="s">
        <v>39</v>
      </c>
      <c r="T343">
        <v>1.6000000000000001E-4</v>
      </c>
      <c r="U343">
        <v>4.2979999999999997E-3</v>
      </c>
      <c r="V343">
        <v>3.954E-3</v>
      </c>
      <c r="W343">
        <v>3.0499999999999999E-4</v>
      </c>
      <c r="X343">
        <v>4.8899999999999996E-4</v>
      </c>
      <c r="Y343">
        <v>8.6399999999999997E-4</v>
      </c>
      <c r="Z343">
        <v>6.8630000000000002E-3</v>
      </c>
      <c r="AA343">
        <v>3.238E-3</v>
      </c>
      <c r="AB343">
        <v>6.2550000000000001E-3</v>
      </c>
      <c r="AC343">
        <v>2.4279999999999999E-2</v>
      </c>
      <c r="AD343">
        <v>2.4483000000000001E-2</v>
      </c>
      <c r="AE343">
        <v>4.8859E-2</v>
      </c>
      <c r="AF343">
        <v>9.8011000000000001E-2</v>
      </c>
    </row>
    <row r="344" spans="4:32" x14ac:dyDescent="0.3">
      <c r="D344" s="2" t="s">
        <v>40</v>
      </c>
      <c r="E344">
        <v>1.13E-4</v>
      </c>
      <c r="F344">
        <v>1.4899999999999999E-4</v>
      </c>
      <c r="G344">
        <v>4.8789999999999997E-3</v>
      </c>
      <c r="H344">
        <v>3.5739999999999999E-3</v>
      </c>
      <c r="I344">
        <v>3.8200000000000002E-4</v>
      </c>
      <c r="J344">
        <v>6.5399999999999996E-4</v>
      </c>
      <c r="K344">
        <v>6.0800000000000003E-3</v>
      </c>
      <c r="L344">
        <v>2.2959999999999999E-3</v>
      </c>
      <c r="M344">
        <v>1.2267E-2</v>
      </c>
      <c r="N344">
        <v>8.9420000000000003E-3</v>
      </c>
      <c r="O344">
        <v>1.7791000000000001E-2</v>
      </c>
      <c r="P344">
        <v>3.5431999999999998E-2</v>
      </c>
      <c r="Q344">
        <v>7.0782999999999999E-2</v>
      </c>
      <c r="S344" s="2" t="s">
        <v>40</v>
      </c>
      <c r="T344">
        <v>1.25E-4</v>
      </c>
      <c r="U344">
        <v>3.9060000000000002E-3</v>
      </c>
      <c r="V344">
        <v>3.6050000000000001E-3</v>
      </c>
      <c r="W344">
        <v>2.6800000000000001E-4</v>
      </c>
      <c r="X344">
        <v>4.5100000000000001E-4</v>
      </c>
      <c r="Y344">
        <v>7.2900000000000005E-4</v>
      </c>
      <c r="Z344">
        <v>5.1349999999999998E-3</v>
      </c>
      <c r="AA344">
        <v>2.5690000000000001E-3</v>
      </c>
      <c r="AB344">
        <v>5.0159999999999996E-3</v>
      </c>
      <c r="AC344">
        <v>2.1248E-2</v>
      </c>
      <c r="AD344">
        <v>1.9703999999999999E-2</v>
      </c>
      <c r="AE344">
        <v>3.9229E-2</v>
      </c>
      <c r="AF344">
        <v>7.8652E-2</v>
      </c>
    </row>
    <row r="345" spans="4:32" x14ac:dyDescent="0.3">
      <c r="D345" s="2" t="s">
        <v>41</v>
      </c>
      <c r="E345">
        <v>3.934E-3</v>
      </c>
      <c r="F345">
        <v>1.4100000000000001E-4</v>
      </c>
      <c r="G345">
        <v>1.54E-4</v>
      </c>
      <c r="H345">
        <v>3.4030000000000002E-3</v>
      </c>
      <c r="I345">
        <v>4.4299999999999998E-4</v>
      </c>
      <c r="J345">
        <v>5.3700000000000004E-4</v>
      </c>
      <c r="K345">
        <v>8.9999999999999998E-4</v>
      </c>
      <c r="L345">
        <v>1.732E-3</v>
      </c>
      <c r="M345">
        <v>3.4120000000000001E-3</v>
      </c>
      <c r="N345">
        <v>1.6182999999999999E-2</v>
      </c>
      <c r="O345">
        <v>1.3032E-2</v>
      </c>
      <c r="P345">
        <v>2.5826000000000002E-2</v>
      </c>
      <c r="Q345">
        <v>8.0628000000000005E-2</v>
      </c>
      <c r="S345" s="2" t="s">
        <v>41</v>
      </c>
      <c r="T345">
        <v>1.4899999999999999E-4</v>
      </c>
      <c r="U345">
        <v>3.4039999999999999E-3</v>
      </c>
      <c r="V345">
        <v>3.8400000000000001E-3</v>
      </c>
      <c r="W345">
        <v>3.2899999999999997E-4</v>
      </c>
      <c r="X345">
        <v>3.4400000000000001E-4</v>
      </c>
      <c r="Y345">
        <v>5.7899999999999998E-4</v>
      </c>
      <c r="Z345">
        <v>4.8279999999999998E-3</v>
      </c>
      <c r="AA345">
        <v>1.9849999999999998E-3</v>
      </c>
      <c r="AB345">
        <v>3.8639999999999998E-3</v>
      </c>
      <c r="AC345">
        <v>8.3330000000000001E-3</v>
      </c>
      <c r="AD345">
        <v>1.5068E-2</v>
      </c>
      <c r="AE345">
        <v>5.1242999999999997E-2</v>
      </c>
      <c r="AF345">
        <v>5.9678000000000002E-2</v>
      </c>
    </row>
    <row r="346" spans="4:32" x14ac:dyDescent="0.3">
      <c r="D346" s="2" t="s">
        <v>1</v>
      </c>
      <c r="E346" s="1">
        <f>AVERAGE(E320:E345)</f>
        <v>6.5580769230769241E-4</v>
      </c>
      <c r="F346" s="1">
        <f t="shared" ref="F346" si="218">AVERAGE(F320:F345)</f>
        <v>5.5565384615384624E-4</v>
      </c>
      <c r="G346" s="1">
        <f t="shared" ref="G346" si="219">AVERAGE(G320:G345)</f>
        <v>7.4176923076923063E-4</v>
      </c>
      <c r="H346" s="1">
        <f t="shared" ref="H346" si="220">AVERAGE(H320:H345)</f>
        <v>2.7143076923076925E-3</v>
      </c>
      <c r="I346" s="1">
        <f t="shared" ref="I346" si="221">AVERAGE(I320:I345)</f>
        <v>4.2518461538461529E-3</v>
      </c>
      <c r="J346" s="1">
        <f t="shared" ref="J346" si="222">AVERAGE(J320:J345)</f>
        <v>1.5310769230769232E-3</v>
      </c>
      <c r="K346" s="1">
        <f t="shared" ref="K346" si="223">AVERAGE(K320:K345)</f>
        <v>3.411576923076923E-3</v>
      </c>
      <c r="L346" s="1">
        <f t="shared" ref="L346" si="224">AVERAGE(L320:L345)</f>
        <v>8.0150000000000013E-3</v>
      </c>
      <c r="M346" s="1">
        <f t="shared" ref="M346" si="225">AVERAGE(M320:M345)</f>
        <v>1.4284230769230771E-2</v>
      </c>
      <c r="N346" s="1">
        <f t="shared" ref="N346" si="226">AVERAGE(N320:N345)</f>
        <v>2.644996153846154E-2</v>
      </c>
      <c r="O346" s="1">
        <f t="shared" ref="O346" si="227">AVERAGE(O320:O345)</f>
        <v>5.1950115384615372E-2</v>
      </c>
      <c r="P346" s="1">
        <f t="shared" ref="P346" si="228">AVERAGE(P320:P345)</f>
        <v>0.10192173076923078</v>
      </c>
      <c r="Q346" s="1">
        <f t="shared" ref="Q346" si="229">AVERAGE(Q320:Q345)</f>
        <v>0.19981588461538458</v>
      </c>
      <c r="S346" s="2" t="s">
        <v>1</v>
      </c>
      <c r="T346" s="1">
        <f>AVERAGE(T320:T345)</f>
        <v>5.5511538461538469E-4</v>
      </c>
      <c r="U346" s="1">
        <f t="shared" ref="U346" si="230">AVERAGE(U320:U345)</f>
        <v>1.8233076923076924E-3</v>
      </c>
      <c r="V346" s="1">
        <f t="shared" ref="V346" si="231">AVERAGE(V320:V345)</f>
        <v>4.1706153846153846E-3</v>
      </c>
      <c r="W346" s="1">
        <f t="shared" ref="W346" si="232">AVERAGE(W320:W345)</f>
        <v>2.7205384615384613E-3</v>
      </c>
      <c r="X346" s="1">
        <f t="shared" ref="X346" si="233">AVERAGE(X320:X345)</f>
        <v>1.0244999999999998E-3</v>
      </c>
      <c r="Y346" s="1">
        <f t="shared" ref="Y346" si="234">AVERAGE(Y320:Y345)</f>
        <v>1.8516153846153845E-3</v>
      </c>
      <c r="Z346" s="1">
        <f t="shared" ref="Z346" si="235">AVERAGE(Z320:Z345)</f>
        <v>5.3201923076923079E-3</v>
      </c>
      <c r="AA346" s="1">
        <f t="shared" ref="AA346" si="236">AVERAGE(AA320:AA345)</f>
        <v>6.3814615384615381E-3</v>
      </c>
      <c r="AB346" s="1">
        <f t="shared" ref="AB346" si="237">AVERAGE(AB320:AB345)</f>
        <v>1.5176884615384616E-2</v>
      </c>
      <c r="AC346" s="1">
        <f t="shared" ref="AC346" si="238">AVERAGE(AC320:AC345)</f>
        <v>2.7110192307692311E-2</v>
      </c>
      <c r="AD346" s="1">
        <f t="shared" ref="AD346" si="239">AVERAGE(AD320:AD345)</f>
        <v>5.3244692307692312E-2</v>
      </c>
      <c r="AE346" s="1">
        <f t="shared" ref="AE346" si="240">AVERAGE(AE320:AE345)</f>
        <v>0.10709134615384615</v>
      </c>
      <c r="AF346" s="1">
        <f t="shared" ref="AF346" si="241">AVERAGE(AF320:AF345)</f>
        <v>0.20872849999999998</v>
      </c>
    </row>
    <row r="348" spans="4:32" ht="18" x14ac:dyDescent="0.35">
      <c r="D348" s="8" t="s">
        <v>100</v>
      </c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10"/>
    </row>
    <row r="349" spans="4:32" ht="18" x14ac:dyDescent="0.35">
      <c r="D349" s="5" t="s">
        <v>91</v>
      </c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7"/>
      <c r="S349" s="5" t="s">
        <v>92</v>
      </c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7"/>
    </row>
    <row r="350" spans="4:32" x14ac:dyDescent="0.3">
      <c r="D350" s="2" t="s">
        <v>16</v>
      </c>
      <c r="E350" s="2" t="s">
        <v>12</v>
      </c>
      <c r="F350" s="2" t="s">
        <v>13</v>
      </c>
      <c r="G350" s="2" t="s">
        <v>14</v>
      </c>
      <c r="H350" s="2" t="s">
        <v>15</v>
      </c>
      <c r="I350" s="2" t="s">
        <v>4</v>
      </c>
      <c r="J350" s="2" t="s">
        <v>5</v>
      </c>
      <c r="K350" s="2" t="s">
        <v>6</v>
      </c>
      <c r="L350" s="2" t="s">
        <v>7</v>
      </c>
      <c r="M350" s="2" t="s">
        <v>8</v>
      </c>
      <c r="N350" s="2" t="s">
        <v>9</v>
      </c>
      <c r="O350" s="2" t="s">
        <v>10</v>
      </c>
      <c r="P350" s="2" t="s">
        <v>11</v>
      </c>
      <c r="Q350" s="2" t="s">
        <v>93</v>
      </c>
      <c r="S350" s="2" t="s">
        <v>16</v>
      </c>
      <c r="T350" s="2" t="s">
        <v>12</v>
      </c>
      <c r="U350" s="2" t="s">
        <v>13</v>
      </c>
      <c r="V350" s="2" t="s">
        <v>14</v>
      </c>
      <c r="W350" s="2" t="s">
        <v>15</v>
      </c>
      <c r="X350" s="2" t="s">
        <v>4</v>
      </c>
      <c r="Y350" s="2" t="s">
        <v>5</v>
      </c>
      <c r="Z350" s="2" t="s">
        <v>6</v>
      </c>
      <c r="AA350" s="2" t="s">
        <v>7</v>
      </c>
      <c r="AB350" s="2" t="s">
        <v>8</v>
      </c>
      <c r="AC350" s="2" t="s">
        <v>9</v>
      </c>
      <c r="AD350" s="2" t="s">
        <v>10</v>
      </c>
      <c r="AE350" s="2" t="s">
        <v>11</v>
      </c>
      <c r="AF350" s="2" t="s">
        <v>93</v>
      </c>
    </row>
    <row r="351" spans="4:32" x14ac:dyDescent="0.3">
      <c r="D351" s="2" t="s">
        <v>17</v>
      </c>
      <c r="E351">
        <v>5.2519999999999997E-3</v>
      </c>
      <c r="F351">
        <v>1.46E-4</v>
      </c>
      <c r="G351">
        <v>1.56E-4</v>
      </c>
      <c r="H351">
        <v>2.2699999999999999E-4</v>
      </c>
      <c r="I351">
        <v>3.5399999999999999E-4</v>
      </c>
      <c r="J351">
        <v>7.0600000000000003E-4</v>
      </c>
      <c r="K351">
        <v>1.2570000000000001E-3</v>
      </c>
      <c r="L351">
        <v>2.1900000000000001E-3</v>
      </c>
      <c r="M351">
        <v>4.2560000000000002E-3</v>
      </c>
      <c r="N351">
        <v>8.4670000000000006E-3</v>
      </c>
      <c r="O351">
        <v>1.6729999999999998E-2</v>
      </c>
      <c r="P351">
        <v>3.3334000000000003E-2</v>
      </c>
      <c r="Q351">
        <v>0.102143</v>
      </c>
      <c r="S351" s="2" t="s">
        <v>17</v>
      </c>
      <c r="T351">
        <v>2.7569999999999999E-3</v>
      </c>
      <c r="U351">
        <v>5.2350000000000001E-3</v>
      </c>
      <c r="V351">
        <v>2.111E-3</v>
      </c>
      <c r="W351">
        <v>4.2960000000000003E-3</v>
      </c>
      <c r="X351">
        <v>3.8200000000000002E-4</v>
      </c>
      <c r="Y351">
        <v>4.4000000000000003E-3</v>
      </c>
      <c r="Z351">
        <v>1.1789999999999999E-3</v>
      </c>
      <c r="AA351">
        <v>2.2539999999999999E-3</v>
      </c>
      <c r="AB351">
        <v>4.4380000000000001E-3</v>
      </c>
      <c r="AC351">
        <v>2.0566999999999998E-2</v>
      </c>
      <c r="AD351">
        <v>3.1649999999999998E-2</v>
      </c>
      <c r="AE351">
        <v>3.4280999999999999E-2</v>
      </c>
      <c r="AF351">
        <v>6.8969000000000003E-2</v>
      </c>
    </row>
    <row r="352" spans="4:32" x14ac:dyDescent="0.3">
      <c r="D352" s="2" t="s">
        <v>18</v>
      </c>
      <c r="E352">
        <v>6.169E-3</v>
      </c>
      <c r="F352">
        <v>1.2999999999999999E-4</v>
      </c>
      <c r="G352">
        <v>4.0070000000000001E-3</v>
      </c>
      <c r="H352">
        <v>2.81E-4</v>
      </c>
      <c r="I352">
        <v>4.46E-4</v>
      </c>
      <c r="J352">
        <v>8.3799999999999999E-4</v>
      </c>
      <c r="K352">
        <v>6.5550000000000001E-3</v>
      </c>
      <c r="L352">
        <v>2.911E-3</v>
      </c>
      <c r="M352">
        <v>5.7970000000000001E-3</v>
      </c>
      <c r="N352">
        <v>1.1280999999999999E-2</v>
      </c>
      <c r="O352">
        <v>2.2388999999999999E-2</v>
      </c>
      <c r="P352">
        <v>4.4602000000000003E-2</v>
      </c>
      <c r="Q352">
        <v>8.9440000000000006E-2</v>
      </c>
      <c r="S352" s="2" t="s">
        <v>18</v>
      </c>
      <c r="T352">
        <v>2.6559999999999999E-3</v>
      </c>
      <c r="U352">
        <v>1.3999999999999999E-4</v>
      </c>
      <c r="V352">
        <v>1.9799999999999999E-4</v>
      </c>
      <c r="W352">
        <v>2.8800000000000001E-4</v>
      </c>
      <c r="X352">
        <v>4.7899999999999999E-4</v>
      </c>
      <c r="Y352">
        <v>4.5440000000000003E-3</v>
      </c>
      <c r="Z352">
        <v>1.6119999999999999E-3</v>
      </c>
      <c r="AA352">
        <v>3.0829999999999998E-3</v>
      </c>
      <c r="AB352">
        <v>6.0039999999999998E-3</v>
      </c>
      <c r="AC352">
        <v>2.5696E-2</v>
      </c>
      <c r="AD352">
        <v>2.401E-2</v>
      </c>
      <c r="AE352">
        <v>4.7327000000000001E-2</v>
      </c>
      <c r="AF352">
        <v>9.4542000000000001E-2</v>
      </c>
    </row>
    <row r="353" spans="4:32" x14ac:dyDescent="0.3">
      <c r="D353" s="2" t="s">
        <v>19</v>
      </c>
      <c r="E353">
        <v>3.9060000000000002E-3</v>
      </c>
      <c r="F353">
        <v>1.4300000000000001E-4</v>
      </c>
      <c r="G353">
        <v>2.1900000000000001E-4</v>
      </c>
      <c r="H353">
        <v>3.1199999999999999E-4</v>
      </c>
      <c r="I353">
        <v>5.4799999999999998E-4</v>
      </c>
      <c r="J353">
        <v>9.7300000000000002E-4</v>
      </c>
      <c r="K353">
        <v>7.228E-3</v>
      </c>
      <c r="L353">
        <v>3.568E-3</v>
      </c>
      <c r="M353">
        <v>7.0530000000000002E-3</v>
      </c>
      <c r="N353">
        <v>2.6311000000000001E-2</v>
      </c>
      <c r="O353">
        <v>4.7199999999999999E-2</v>
      </c>
      <c r="P353">
        <v>5.5370999999999997E-2</v>
      </c>
      <c r="Q353">
        <v>0.110712</v>
      </c>
      <c r="S353" s="2" t="s">
        <v>19</v>
      </c>
      <c r="T353">
        <v>1.25E-4</v>
      </c>
      <c r="U353">
        <v>1.6200000000000001E-4</v>
      </c>
      <c r="V353">
        <v>2.3599999999999999E-4</v>
      </c>
      <c r="W353">
        <v>4.4700000000000002E-4</v>
      </c>
      <c r="X353">
        <v>6.1200000000000002E-4</v>
      </c>
      <c r="Y353">
        <v>4.8840000000000003E-3</v>
      </c>
      <c r="Z353">
        <v>1.99E-3</v>
      </c>
      <c r="AA353">
        <v>6.3870000000000003E-3</v>
      </c>
      <c r="AB353">
        <v>7.6860000000000001E-3</v>
      </c>
      <c r="AC353">
        <v>1.525E-2</v>
      </c>
      <c r="AD353">
        <v>3.0351E-2</v>
      </c>
      <c r="AE353">
        <v>6.0892000000000002E-2</v>
      </c>
      <c r="AF353">
        <v>0.187057</v>
      </c>
    </row>
    <row r="354" spans="4:32" x14ac:dyDescent="0.3">
      <c r="D354" s="2" t="s">
        <v>20</v>
      </c>
      <c r="E354">
        <v>3.8509999999999998E-3</v>
      </c>
      <c r="F354">
        <v>3.9459999999999999E-3</v>
      </c>
      <c r="G354">
        <v>2.22E-4</v>
      </c>
      <c r="H354">
        <v>3.5E-4</v>
      </c>
      <c r="I354">
        <v>6.0300000000000002E-4</v>
      </c>
      <c r="J354">
        <v>1.1169999999999999E-3</v>
      </c>
      <c r="K354">
        <v>7.5240000000000003E-3</v>
      </c>
      <c r="L354">
        <v>4.1910000000000003E-3</v>
      </c>
      <c r="M354">
        <v>8.4600000000000005E-3</v>
      </c>
      <c r="N354">
        <v>2.9642999999999999E-2</v>
      </c>
      <c r="O354">
        <v>3.2842000000000003E-2</v>
      </c>
      <c r="P354">
        <v>6.5454999999999999E-2</v>
      </c>
      <c r="Q354">
        <v>0.13129299999999999</v>
      </c>
      <c r="S354" s="2" t="s">
        <v>20</v>
      </c>
      <c r="T354">
        <v>1.4300000000000001E-4</v>
      </c>
      <c r="U354">
        <v>1.9699999999999999E-4</v>
      </c>
      <c r="V354">
        <v>2.2800000000000001E-4</v>
      </c>
      <c r="W354">
        <v>5.0799999999999999E-4</v>
      </c>
      <c r="X354">
        <v>6.8099999999999996E-4</v>
      </c>
      <c r="Y354">
        <v>4.9690000000000003E-3</v>
      </c>
      <c r="Z354">
        <v>5.8599999999999998E-3</v>
      </c>
      <c r="AA354">
        <v>4.7229999999999998E-3</v>
      </c>
      <c r="AB354">
        <v>9.2779999999999998E-3</v>
      </c>
      <c r="AC354">
        <v>1.8428E-2</v>
      </c>
      <c r="AD354">
        <v>3.6672000000000003E-2</v>
      </c>
      <c r="AE354">
        <v>0.114012</v>
      </c>
      <c r="AF354">
        <v>0.157024</v>
      </c>
    </row>
    <row r="355" spans="4:32" x14ac:dyDescent="0.3">
      <c r="D355" s="2" t="s">
        <v>21</v>
      </c>
      <c r="E355">
        <v>3.898E-3</v>
      </c>
      <c r="F355">
        <v>1.76E-4</v>
      </c>
      <c r="G355">
        <v>2.5799999999999998E-4</v>
      </c>
      <c r="H355">
        <v>2.6949999999999999E-3</v>
      </c>
      <c r="I355">
        <v>7.0200000000000004E-4</v>
      </c>
      <c r="J355">
        <v>1.3320000000000001E-3</v>
      </c>
      <c r="K355">
        <v>7.6899999999999998E-3</v>
      </c>
      <c r="L355">
        <v>4.9259999999999998E-3</v>
      </c>
      <c r="M355">
        <v>9.6860000000000002E-3</v>
      </c>
      <c r="N355">
        <v>1.9247E-2</v>
      </c>
      <c r="O355">
        <v>3.8247999999999997E-2</v>
      </c>
      <c r="P355">
        <v>0.117799</v>
      </c>
      <c r="Q355">
        <v>0.15301899999999999</v>
      </c>
      <c r="S355" s="2" t="s">
        <v>21</v>
      </c>
      <c r="T355">
        <v>1.34E-4</v>
      </c>
      <c r="U355">
        <v>1.83E-4</v>
      </c>
      <c r="V355">
        <v>2.7099999999999997E-4</v>
      </c>
      <c r="W355">
        <v>5.8399999999999999E-4</v>
      </c>
      <c r="X355">
        <v>3.5010000000000002E-3</v>
      </c>
      <c r="Y355">
        <v>6.2820000000000003E-3</v>
      </c>
      <c r="Z355">
        <v>2.7680000000000001E-3</v>
      </c>
      <c r="AA355">
        <v>5.4770000000000001E-3</v>
      </c>
      <c r="AB355">
        <v>1.0800000000000001E-2</v>
      </c>
      <c r="AC355">
        <v>2.1734E-2</v>
      </c>
      <c r="AD355">
        <v>4.2781E-2</v>
      </c>
      <c r="AE355">
        <v>8.5847000000000007E-2</v>
      </c>
      <c r="AF355">
        <v>0.171709</v>
      </c>
    </row>
    <row r="356" spans="4:32" x14ac:dyDescent="0.3">
      <c r="D356" s="2" t="s">
        <v>22</v>
      </c>
      <c r="E356">
        <v>4.0569999999999998E-3</v>
      </c>
      <c r="F356">
        <v>1.7100000000000001E-4</v>
      </c>
      <c r="G356">
        <v>2.72E-4</v>
      </c>
      <c r="H356">
        <v>4.7399999999999997E-4</v>
      </c>
      <c r="I356">
        <v>8.0500000000000005E-4</v>
      </c>
      <c r="J356">
        <v>1.477E-3</v>
      </c>
      <c r="K356">
        <v>8.3320000000000009E-3</v>
      </c>
      <c r="L356">
        <v>5.581E-3</v>
      </c>
      <c r="M356">
        <v>1.2307E-2</v>
      </c>
      <c r="N356">
        <v>2.2155000000000001E-2</v>
      </c>
      <c r="O356">
        <v>4.3642E-2</v>
      </c>
      <c r="P356">
        <v>8.8901999999999995E-2</v>
      </c>
      <c r="Q356">
        <v>0.20246500000000001</v>
      </c>
      <c r="S356" s="2" t="s">
        <v>22</v>
      </c>
      <c r="T356">
        <v>1.36E-4</v>
      </c>
      <c r="U356">
        <v>1.83E-4</v>
      </c>
      <c r="V356">
        <v>2.7799999999999998E-4</v>
      </c>
      <c r="W356">
        <v>4.6900000000000002E-4</v>
      </c>
      <c r="X356">
        <v>8.7600000000000004E-4</v>
      </c>
      <c r="Y356">
        <v>5.934E-3</v>
      </c>
      <c r="Z356">
        <v>3.1380000000000002E-3</v>
      </c>
      <c r="AA356">
        <v>6.149E-3</v>
      </c>
      <c r="AB356">
        <v>1.3665E-2</v>
      </c>
      <c r="AC356">
        <v>2.4378E-2</v>
      </c>
      <c r="AD356">
        <v>7.9549999999999996E-2</v>
      </c>
      <c r="AE356">
        <v>0.145456</v>
      </c>
      <c r="AF356">
        <v>0.19383500000000001</v>
      </c>
    </row>
    <row r="357" spans="4:32" x14ac:dyDescent="0.3">
      <c r="D357" s="2" t="s">
        <v>23</v>
      </c>
      <c r="E357">
        <v>3.9490000000000003E-3</v>
      </c>
      <c r="F357">
        <v>2.04E-4</v>
      </c>
      <c r="G357">
        <v>2.81E-4</v>
      </c>
      <c r="H357">
        <v>4.9200000000000003E-4</v>
      </c>
      <c r="I357">
        <v>9.19E-4</v>
      </c>
      <c r="J357">
        <v>1.6739999999999999E-3</v>
      </c>
      <c r="K357">
        <v>9.9069999999999991E-3</v>
      </c>
      <c r="L357">
        <v>6.3330000000000001E-3</v>
      </c>
      <c r="M357">
        <v>1.2428E-2</v>
      </c>
      <c r="N357">
        <v>2.4708999999999998E-2</v>
      </c>
      <c r="O357">
        <v>7.9705999999999999E-2</v>
      </c>
      <c r="P357">
        <v>0.14976</v>
      </c>
      <c r="Q357">
        <v>0.26941500000000002</v>
      </c>
      <c r="S357" s="2" t="s">
        <v>23</v>
      </c>
      <c r="T357">
        <v>1.5799999999999999E-4</v>
      </c>
      <c r="U357">
        <v>1.95E-4</v>
      </c>
      <c r="V357">
        <v>3.2299999999999999E-4</v>
      </c>
      <c r="W357">
        <v>5.1800000000000001E-4</v>
      </c>
      <c r="X357">
        <v>9.4200000000000002E-4</v>
      </c>
      <c r="Y357">
        <v>5.9119999999999997E-3</v>
      </c>
      <c r="Z357">
        <v>3.5000000000000001E-3</v>
      </c>
      <c r="AA357">
        <v>6.7840000000000001E-3</v>
      </c>
      <c r="AB357">
        <v>1.3440000000000001E-2</v>
      </c>
      <c r="AC357">
        <v>2.6785E-2</v>
      </c>
      <c r="AD357">
        <v>5.3304999999999998E-2</v>
      </c>
      <c r="AE357">
        <v>0.10677300000000001</v>
      </c>
      <c r="AF357">
        <v>0.214059</v>
      </c>
    </row>
    <row r="358" spans="4:32" x14ac:dyDescent="0.3">
      <c r="D358" s="2" t="s">
        <v>24</v>
      </c>
      <c r="E358">
        <v>3.9820000000000003E-3</v>
      </c>
      <c r="F358">
        <v>1.95E-4</v>
      </c>
      <c r="G358">
        <v>3.4699999999999998E-4</v>
      </c>
      <c r="H358">
        <v>5.2700000000000002E-4</v>
      </c>
      <c r="I358">
        <v>9.4300000000000004E-4</v>
      </c>
      <c r="J358">
        <v>1.8090000000000001E-3</v>
      </c>
      <c r="K358">
        <v>1.0433E-2</v>
      </c>
      <c r="L358">
        <v>9.835E-3</v>
      </c>
      <c r="M358">
        <v>1.3813000000000001E-2</v>
      </c>
      <c r="N358">
        <v>2.7449000000000001E-2</v>
      </c>
      <c r="O358">
        <v>6.0144999999999997E-2</v>
      </c>
      <c r="P358">
        <v>0.108886</v>
      </c>
      <c r="Q358">
        <v>0.23993700000000001</v>
      </c>
      <c r="S358" s="2" t="s">
        <v>24</v>
      </c>
      <c r="T358">
        <v>2.04E-4</v>
      </c>
      <c r="U358">
        <v>2.5500000000000002E-4</v>
      </c>
      <c r="V358">
        <v>4.1190000000000003E-3</v>
      </c>
      <c r="W358">
        <v>5.4799999999999998E-4</v>
      </c>
      <c r="X358">
        <v>9.859999999999999E-4</v>
      </c>
      <c r="Y358">
        <v>8.652E-3</v>
      </c>
      <c r="Z358">
        <v>3.6819999999999999E-3</v>
      </c>
      <c r="AA358">
        <v>1.1723000000000001E-2</v>
      </c>
      <c r="AB358">
        <v>1.4592000000000001E-2</v>
      </c>
      <c r="AC358">
        <v>2.9388000000000001E-2</v>
      </c>
      <c r="AD358">
        <v>5.7272999999999998E-2</v>
      </c>
      <c r="AE358">
        <v>0.114616</v>
      </c>
      <c r="AF358">
        <v>0.23089899999999999</v>
      </c>
    </row>
    <row r="359" spans="4:32" x14ac:dyDescent="0.3">
      <c r="D359" s="2" t="s">
        <v>25</v>
      </c>
      <c r="E359">
        <v>4.0870000000000004E-3</v>
      </c>
      <c r="F359">
        <v>2.32E-4</v>
      </c>
      <c r="G359">
        <v>3.4299999999999999E-4</v>
      </c>
      <c r="H359">
        <v>5.5099999999999995E-4</v>
      </c>
      <c r="I359">
        <v>1.062E-3</v>
      </c>
      <c r="J359">
        <v>1.9559999999999998E-3</v>
      </c>
      <c r="K359">
        <v>1.0952E-2</v>
      </c>
      <c r="L359">
        <v>7.4419999999999998E-3</v>
      </c>
      <c r="M359">
        <v>1.4906000000000001E-2</v>
      </c>
      <c r="N359">
        <v>2.9593999999999999E-2</v>
      </c>
      <c r="O359">
        <v>5.8291000000000003E-2</v>
      </c>
      <c r="P359">
        <v>0.117038</v>
      </c>
      <c r="Q359">
        <v>0.23432800000000001</v>
      </c>
      <c r="S359" s="2" t="s">
        <v>25</v>
      </c>
      <c r="T359">
        <v>1.64E-4</v>
      </c>
      <c r="U359">
        <v>2.5900000000000001E-4</v>
      </c>
      <c r="V359">
        <v>3.4099999999999999E-4</v>
      </c>
      <c r="W359">
        <v>4.4780000000000002E-3</v>
      </c>
      <c r="X359">
        <v>1.065E-3</v>
      </c>
      <c r="Y359">
        <v>7.7400000000000004E-3</v>
      </c>
      <c r="Z359">
        <v>4.2509999999999996E-3</v>
      </c>
      <c r="AA359">
        <v>7.7840000000000001E-3</v>
      </c>
      <c r="AB359">
        <v>3.2120000000000003E-2</v>
      </c>
      <c r="AC359">
        <v>3.0542E-2</v>
      </c>
      <c r="AD359">
        <v>6.0832999999999998E-2</v>
      </c>
      <c r="AE359">
        <v>0.122797</v>
      </c>
      <c r="AF359">
        <v>0.26887899999999998</v>
      </c>
    </row>
    <row r="360" spans="4:32" x14ac:dyDescent="0.3">
      <c r="D360" s="2" t="s">
        <v>26</v>
      </c>
      <c r="E360">
        <v>3.9370000000000004E-3</v>
      </c>
      <c r="F360">
        <v>2.2599999999999999E-4</v>
      </c>
      <c r="G360">
        <v>3.5500000000000001E-4</v>
      </c>
      <c r="H360">
        <v>6.0700000000000001E-4</v>
      </c>
      <c r="I360">
        <v>1.0889999999999999E-3</v>
      </c>
      <c r="J360">
        <v>2.0600000000000002E-3</v>
      </c>
      <c r="K360">
        <v>1.0344000000000001E-2</v>
      </c>
      <c r="L360">
        <v>7.901E-3</v>
      </c>
      <c r="M360">
        <v>1.5654000000000001E-2</v>
      </c>
      <c r="N360">
        <v>3.1118E-2</v>
      </c>
      <c r="O360">
        <v>6.2140000000000001E-2</v>
      </c>
      <c r="P360">
        <v>0.12347</v>
      </c>
      <c r="Q360">
        <v>0.24686900000000001</v>
      </c>
      <c r="S360" s="2" t="s">
        <v>26</v>
      </c>
      <c r="T360">
        <v>1.6100000000000001E-4</v>
      </c>
      <c r="U360">
        <v>2.4699999999999999E-4</v>
      </c>
      <c r="V360">
        <v>4.2099999999999999E-4</v>
      </c>
      <c r="W360">
        <v>6.0899999999999995E-4</v>
      </c>
      <c r="X360">
        <v>1.1379999999999999E-3</v>
      </c>
      <c r="Y360">
        <v>6.5659999999999998E-3</v>
      </c>
      <c r="Z360">
        <v>4.1149999999999997E-3</v>
      </c>
      <c r="AA360">
        <v>1.8506000000000002E-2</v>
      </c>
      <c r="AB360">
        <v>2.9447000000000001E-2</v>
      </c>
      <c r="AC360">
        <v>5.4366999999999999E-2</v>
      </c>
      <c r="AD360">
        <v>0.101183</v>
      </c>
      <c r="AE360">
        <v>0.12737399999999999</v>
      </c>
      <c r="AF360">
        <v>0.38630100000000001</v>
      </c>
    </row>
    <row r="361" spans="4:32" x14ac:dyDescent="0.3">
      <c r="D361" s="2" t="s">
        <v>27</v>
      </c>
      <c r="E361">
        <v>4.0309999999999999E-3</v>
      </c>
      <c r="F361">
        <v>2.3499999999999999E-4</v>
      </c>
      <c r="G361">
        <v>3.4299999999999999E-4</v>
      </c>
      <c r="H361">
        <v>6.1300000000000005E-4</v>
      </c>
      <c r="I361">
        <v>1.1360000000000001E-3</v>
      </c>
      <c r="J361">
        <v>2.0890000000000001E-3</v>
      </c>
      <c r="K361">
        <v>1.1769E-2</v>
      </c>
      <c r="L361">
        <v>8.1429999999999992E-3</v>
      </c>
      <c r="M361">
        <v>1.6171999999999999E-2</v>
      </c>
      <c r="N361">
        <v>3.2238000000000003E-2</v>
      </c>
      <c r="O361">
        <v>6.4591999999999997E-2</v>
      </c>
      <c r="P361">
        <v>0.129191</v>
      </c>
      <c r="Q361">
        <v>0.256799</v>
      </c>
      <c r="S361" s="2" t="s">
        <v>27</v>
      </c>
      <c r="T361">
        <v>1.73E-4</v>
      </c>
      <c r="U361">
        <v>2.43E-4</v>
      </c>
      <c r="V361">
        <v>3.6099999999999999E-4</v>
      </c>
      <c r="W361">
        <v>6.5700000000000003E-4</v>
      </c>
      <c r="X361">
        <v>1.1479999999999999E-3</v>
      </c>
      <c r="Y361">
        <v>7.8569999999999994E-3</v>
      </c>
      <c r="Z361">
        <v>4.2459999999999998E-3</v>
      </c>
      <c r="AA361">
        <v>2.0947E-2</v>
      </c>
      <c r="AB361">
        <v>2.9186E-2</v>
      </c>
      <c r="AC361">
        <v>5.6390000000000003E-2</v>
      </c>
      <c r="AD361">
        <v>6.9568000000000005E-2</v>
      </c>
      <c r="AE361">
        <v>0.20234099999999999</v>
      </c>
      <c r="AF361">
        <v>0.40121299999999999</v>
      </c>
    </row>
    <row r="362" spans="4:32" x14ac:dyDescent="0.3">
      <c r="D362" s="2" t="s">
        <v>28</v>
      </c>
      <c r="E362">
        <v>4.0109999999999998E-3</v>
      </c>
      <c r="F362">
        <v>2.13E-4</v>
      </c>
      <c r="G362">
        <v>4.7559999999999998E-3</v>
      </c>
      <c r="H362">
        <v>5.9599999999999996E-4</v>
      </c>
      <c r="I362">
        <v>1.1050000000000001E-3</v>
      </c>
      <c r="J362">
        <v>2.16E-3</v>
      </c>
      <c r="K362">
        <v>1.1915E-2</v>
      </c>
      <c r="L362">
        <v>8.3850000000000001E-3</v>
      </c>
      <c r="M362">
        <v>1.6652E-2</v>
      </c>
      <c r="N362">
        <v>5.4085000000000001E-2</v>
      </c>
      <c r="O362">
        <v>0.107768</v>
      </c>
      <c r="P362">
        <v>0.13188900000000001</v>
      </c>
      <c r="Q362">
        <v>0.26287100000000002</v>
      </c>
      <c r="S362" s="2" t="s">
        <v>28</v>
      </c>
      <c r="T362">
        <v>1.7799999999999999E-4</v>
      </c>
      <c r="U362">
        <v>3.9269999999999999E-3</v>
      </c>
      <c r="V362">
        <v>4.0200000000000001E-4</v>
      </c>
      <c r="W362">
        <v>6.1399999999999996E-4</v>
      </c>
      <c r="X362">
        <v>1.2570000000000001E-3</v>
      </c>
      <c r="Y362">
        <v>7.0270000000000003E-3</v>
      </c>
      <c r="Z362">
        <v>4.2849999999999997E-3</v>
      </c>
      <c r="AA362">
        <v>1.8381999999999999E-2</v>
      </c>
      <c r="AB362">
        <v>2.7871E-2</v>
      </c>
      <c r="AC362">
        <v>3.3556000000000002E-2</v>
      </c>
      <c r="AD362">
        <v>6.7547999999999997E-2</v>
      </c>
      <c r="AE362">
        <v>0.13554099999999999</v>
      </c>
      <c r="AF362">
        <v>0.31523600000000002</v>
      </c>
    </row>
    <row r="363" spans="4:32" x14ac:dyDescent="0.3">
      <c r="D363" s="2" t="s">
        <v>29</v>
      </c>
      <c r="E363">
        <v>4.0309999999999999E-3</v>
      </c>
      <c r="F363">
        <v>2.52E-4</v>
      </c>
      <c r="G363">
        <v>4.4299999999999998E-4</v>
      </c>
      <c r="H363">
        <v>4.8040000000000001E-3</v>
      </c>
      <c r="I363">
        <v>1.114E-3</v>
      </c>
      <c r="J363">
        <v>2.1640000000000001E-3</v>
      </c>
      <c r="K363">
        <v>1.3788999999999999E-2</v>
      </c>
      <c r="L363">
        <v>1.2824E-2</v>
      </c>
      <c r="M363">
        <v>2.5465000000000002E-2</v>
      </c>
      <c r="N363">
        <v>5.4004999999999997E-2</v>
      </c>
      <c r="O363">
        <v>6.6960000000000006E-2</v>
      </c>
      <c r="P363">
        <v>0.13192999999999999</v>
      </c>
      <c r="Q363">
        <v>0.26446199999999997</v>
      </c>
      <c r="S363" s="2" t="s">
        <v>29</v>
      </c>
      <c r="T363">
        <v>1.64E-4</v>
      </c>
      <c r="U363">
        <v>2.4000000000000001E-4</v>
      </c>
      <c r="V363">
        <v>3.6400000000000001E-4</v>
      </c>
      <c r="W363">
        <v>6.2500000000000001E-4</v>
      </c>
      <c r="X363">
        <v>1.32E-3</v>
      </c>
      <c r="Y363">
        <v>2.8349999999999998E-3</v>
      </c>
      <c r="Z363">
        <v>4.3569999999999998E-3</v>
      </c>
      <c r="AA363">
        <v>1.8837E-2</v>
      </c>
      <c r="AB363">
        <v>1.7061E-2</v>
      </c>
      <c r="AC363">
        <v>3.3841000000000003E-2</v>
      </c>
      <c r="AD363">
        <v>6.8071000000000007E-2</v>
      </c>
      <c r="AE363">
        <v>0.205844</v>
      </c>
      <c r="AF363">
        <v>0.27087899999999998</v>
      </c>
    </row>
    <row r="364" spans="4:32" x14ac:dyDescent="0.3">
      <c r="D364" s="2" t="s">
        <v>30</v>
      </c>
      <c r="E364">
        <v>4.0130000000000001E-3</v>
      </c>
      <c r="F364">
        <v>2.4600000000000002E-4</v>
      </c>
      <c r="G364">
        <v>3.39E-4</v>
      </c>
      <c r="H364">
        <v>6.02E-4</v>
      </c>
      <c r="I364">
        <v>1.1050000000000001E-3</v>
      </c>
      <c r="J364">
        <v>2.1770000000000001E-3</v>
      </c>
      <c r="K364">
        <v>1.1058999999999999E-2</v>
      </c>
      <c r="L364">
        <v>8.3049999999999999E-3</v>
      </c>
      <c r="M364">
        <v>2.9954000000000001E-2</v>
      </c>
      <c r="N364">
        <v>3.3168999999999997E-2</v>
      </c>
      <c r="O364">
        <v>6.5712999999999994E-2</v>
      </c>
      <c r="P364">
        <v>0.17916299999999999</v>
      </c>
      <c r="Q364">
        <v>0.32561299999999999</v>
      </c>
      <c r="S364" s="2" t="s">
        <v>30</v>
      </c>
      <c r="T364">
        <v>1.9100000000000001E-4</v>
      </c>
      <c r="U364">
        <v>2.24E-4</v>
      </c>
      <c r="V364">
        <v>3.7800000000000003E-4</v>
      </c>
      <c r="W364">
        <v>6.6E-4</v>
      </c>
      <c r="X364">
        <v>1.158E-3</v>
      </c>
      <c r="Y364">
        <v>6.8719999999999996E-3</v>
      </c>
      <c r="Z364">
        <v>4.2909999999999997E-3</v>
      </c>
      <c r="AA364">
        <v>1.7454999999999998E-2</v>
      </c>
      <c r="AB364">
        <v>1.6995E-2</v>
      </c>
      <c r="AC364">
        <v>3.3723000000000003E-2</v>
      </c>
      <c r="AD364">
        <v>6.7125000000000004E-2</v>
      </c>
      <c r="AE364">
        <v>0.134827</v>
      </c>
      <c r="AF364">
        <v>0.26914900000000003</v>
      </c>
    </row>
    <row r="365" spans="4:32" x14ac:dyDescent="0.3">
      <c r="D365" s="2" t="s">
        <v>2</v>
      </c>
      <c r="E365">
        <v>3.284E-3</v>
      </c>
      <c r="F365">
        <v>2.3800000000000001E-4</v>
      </c>
      <c r="G365">
        <v>3.6099999999999999E-4</v>
      </c>
      <c r="H365">
        <v>6.0599999999999998E-4</v>
      </c>
      <c r="I365">
        <v>1.1199999999999999E-3</v>
      </c>
      <c r="J365">
        <v>2.1280000000000001E-3</v>
      </c>
      <c r="K365">
        <v>8.881E-3</v>
      </c>
      <c r="L365">
        <v>8.1720000000000004E-3</v>
      </c>
      <c r="M365">
        <v>2.7767E-2</v>
      </c>
      <c r="N365">
        <v>3.2244000000000002E-2</v>
      </c>
      <c r="O365">
        <v>6.4175999999999997E-2</v>
      </c>
      <c r="P365">
        <v>0.12871099999999999</v>
      </c>
      <c r="Q365">
        <v>0.33954400000000001</v>
      </c>
      <c r="S365" s="2" t="s">
        <v>2</v>
      </c>
      <c r="T365">
        <v>4.0119999999999999E-3</v>
      </c>
      <c r="U365">
        <v>2.43E-4</v>
      </c>
      <c r="V365">
        <v>3.5300000000000002E-4</v>
      </c>
      <c r="W365">
        <v>7.4600000000000003E-4</v>
      </c>
      <c r="X365">
        <v>1.2669999999999999E-3</v>
      </c>
      <c r="Y365">
        <v>8.1519999999999995E-3</v>
      </c>
      <c r="Z365">
        <v>8.5260000000000006E-3</v>
      </c>
      <c r="AA365">
        <v>1.8013000000000001E-2</v>
      </c>
      <c r="AB365">
        <v>1.6657999999999999E-2</v>
      </c>
      <c r="AC365">
        <v>3.2779000000000003E-2</v>
      </c>
      <c r="AD365">
        <v>0.101405</v>
      </c>
      <c r="AE365">
        <v>0.17993999999999999</v>
      </c>
      <c r="AF365">
        <v>0.26153900000000002</v>
      </c>
    </row>
    <row r="366" spans="4:32" x14ac:dyDescent="0.3">
      <c r="D366" s="2" t="s">
        <v>31</v>
      </c>
      <c r="E366">
        <v>3.9379999999999997E-3</v>
      </c>
      <c r="F366">
        <v>5.5170000000000002E-3</v>
      </c>
      <c r="G366">
        <v>3.3E-4</v>
      </c>
      <c r="H366">
        <v>5.8100000000000003E-4</v>
      </c>
      <c r="I366">
        <v>1.0820000000000001E-3</v>
      </c>
      <c r="J366">
        <v>2.039E-3</v>
      </c>
      <c r="K366">
        <v>4.0119999999999999E-3</v>
      </c>
      <c r="L366">
        <v>7.8770000000000003E-3</v>
      </c>
      <c r="M366">
        <v>3.3528000000000002E-2</v>
      </c>
      <c r="N366">
        <v>3.1281999999999997E-2</v>
      </c>
      <c r="O366">
        <v>9.5841999999999997E-2</v>
      </c>
      <c r="P366">
        <v>0.190224</v>
      </c>
      <c r="Q366">
        <v>0.342748</v>
      </c>
      <c r="S366" s="2" t="s">
        <v>31</v>
      </c>
      <c r="T366">
        <v>1.5300000000000001E-4</v>
      </c>
      <c r="U366">
        <v>2.2100000000000001E-4</v>
      </c>
      <c r="V366">
        <v>3.6099999999999999E-4</v>
      </c>
      <c r="W366">
        <v>5.8100000000000003E-4</v>
      </c>
      <c r="X366">
        <v>1.0690000000000001E-3</v>
      </c>
      <c r="Y366">
        <v>6.535E-3</v>
      </c>
      <c r="Z366">
        <v>4.0639999999999999E-3</v>
      </c>
      <c r="AA366">
        <v>1.9963999999999999E-2</v>
      </c>
      <c r="AB366">
        <v>1.5841000000000001E-2</v>
      </c>
      <c r="AC366">
        <v>3.1771000000000001E-2</v>
      </c>
      <c r="AD366">
        <v>6.2911999999999996E-2</v>
      </c>
      <c r="AE366">
        <v>0.12659999999999999</v>
      </c>
      <c r="AF366">
        <v>0.25110100000000002</v>
      </c>
    </row>
    <row r="367" spans="4:32" x14ac:dyDescent="0.3">
      <c r="D367" s="2" t="s">
        <v>32</v>
      </c>
      <c r="E367">
        <v>4.3119999999999999E-3</v>
      </c>
      <c r="F367">
        <v>2.2499999999999999E-4</v>
      </c>
      <c r="G367">
        <v>3.1799999999999998E-4</v>
      </c>
      <c r="H367">
        <v>5.7899999999999998E-4</v>
      </c>
      <c r="I367">
        <v>1.0349999999999999E-3</v>
      </c>
      <c r="J367">
        <v>1.946E-3</v>
      </c>
      <c r="K367">
        <v>3.7759999999999998E-3</v>
      </c>
      <c r="L367">
        <v>7.5129999999999997E-3</v>
      </c>
      <c r="M367">
        <v>3.2120000000000003E-2</v>
      </c>
      <c r="N367">
        <v>2.9991E-2</v>
      </c>
      <c r="O367">
        <v>6.0317999999999997E-2</v>
      </c>
      <c r="P367">
        <v>0.11809500000000001</v>
      </c>
      <c r="Q367">
        <v>0.23629</v>
      </c>
      <c r="S367" s="2" t="s">
        <v>32</v>
      </c>
      <c r="T367">
        <v>1.8000000000000001E-4</v>
      </c>
      <c r="U367">
        <v>2.1699999999999999E-4</v>
      </c>
      <c r="V367">
        <v>3.2299999999999999E-4</v>
      </c>
      <c r="W367">
        <v>1.5889999999999999E-3</v>
      </c>
      <c r="X367">
        <v>1.9580000000000001E-3</v>
      </c>
      <c r="Y367">
        <v>5.025E-3</v>
      </c>
      <c r="Z367">
        <v>3.8249999999999998E-3</v>
      </c>
      <c r="AA367">
        <v>7.5950000000000002E-3</v>
      </c>
      <c r="AB367">
        <v>1.5048000000000001E-2</v>
      </c>
      <c r="AC367">
        <v>3.0329999999999999E-2</v>
      </c>
      <c r="AD367">
        <v>5.9450999999999997E-2</v>
      </c>
      <c r="AE367">
        <v>0.119516</v>
      </c>
      <c r="AF367">
        <v>0.23929300000000001</v>
      </c>
    </row>
    <row r="368" spans="4:32" x14ac:dyDescent="0.3">
      <c r="D368" s="2" t="s">
        <v>33</v>
      </c>
      <c r="E368">
        <v>4.0239999999999998E-3</v>
      </c>
      <c r="F368">
        <v>2.2699999999999999E-4</v>
      </c>
      <c r="G368">
        <v>3.5E-4</v>
      </c>
      <c r="H368">
        <v>5.5400000000000002E-4</v>
      </c>
      <c r="I368">
        <v>9.7900000000000005E-4</v>
      </c>
      <c r="J368">
        <v>1.8320000000000001E-3</v>
      </c>
      <c r="K368">
        <v>3.6870000000000002E-3</v>
      </c>
      <c r="L368">
        <v>7.3969999999999999E-3</v>
      </c>
      <c r="M368">
        <v>1.3875E-2</v>
      </c>
      <c r="N368">
        <v>2.7732E-2</v>
      </c>
      <c r="O368">
        <v>5.5174000000000001E-2</v>
      </c>
      <c r="P368">
        <v>0.110717</v>
      </c>
      <c r="Q368">
        <v>0.22118199999999999</v>
      </c>
      <c r="S368" s="2" t="s">
        <v>33</v>
      </c>
      <c r="T368">
        <v>1.4200000000000001E-4</v>
      </c>
      <c r="U368">
        <v>2.1000000000000001E-4</v>
      </c>
      <c r="V368">
        <v>4.999E-3</v>
      </c>
      <c r="W368">
        <v>5.4100000000000003E-4</v>
      </c>
      <c r="X368">
        <v>9.8299999999999993E-4</v>
      </c>
      <c r="Y368">
        <v>7.1840000000000003E-3</v>
      </c>
      <c r="Z368">
        <v>3.6589999999999999E-3</v>
      </c>
      <c r="AA368">
        <v>1.3261999999999999E-2</v>
      </c>
      <c r="AB368">
        <v>1.388E-2</v>
      </c>
      <c r="AC368">
        <v>4.9987999999999998E-2</v>
      </c>
      <c r="AD368">
        <v>5.5522000000000002E-2</v>
      </c>
      <c r="AE368">
        <v>0.110805</v>
      </c>
      <c r="AF368">
        <v>0.23880100000000001</v>
      </c>
    </row>
    <row r="369" spans="4:32" x14ac:dyDescent="0.3">
      <c r="D369" s="2" t="s">
        <v>34</v>
      </c>
      <c r="E369">
        <v>5.4010000000000004E-3</v>
      </c>
      <c r="F369">
        <v>2.1800000000000001E-4</v>
      </c>
      <c r="G369">
        <v>3.1500000000000001E-4</v>
      </c>
      <c r="H369">
        <v>5.2099999999999998E-4</v>
      </c>
      <c r="I369">
        <v>8.7500000000000002E-4</v>
      </c>
      <c r="J369">
        <v>1.694E-3</v>
      </c>
      <c r="K369">
        <v>3.2260000000000001E-3</v>
      </c>
      <c r="L369">
        <v>1.6174999999999998E-2</v>
      </c>
      <c r="M369">
        <v>1.2961E-2</v>
      </c>
      <c r="N369">
        <v>2.5294000000000001E-2</v>
      </c>
      <c r="O369">
        <v>5.0863999999999999E-2</v>
      </c>
      <c r="P369">
        <v>0.10061199999999999</v>
      </c>
      <c r="Q369">
        <v>0.201571</v>
      </c>
      <c r="S369" s="2" t="s">
        <v>34</v>
      </c>
      <c r="T369">
        <v>1.6699999999999999E-4</v>
      </c>
      <c r="U369">
        <v>1.9799999999999999E-4</v>
      </c>
      <c r="V369">
        <v>2.9999999999999997E-4</v>
      </c>
      <c r="W369">
        <v>5.1099999999999995E-4</v>
      </c>
      <c r="X369">
        <v>9.3800000000000003E-4</v>
      </c>
      <c r="Y369">
        <v>6.9100000000000003E-3</v>
      </c>
      <c r="Z369">
        <v>3.2880000000000001E-3</v>
      </c>
      <c r="AA369">
        <v>6.4790000000000004E-3</v>
      </c>
      <c r="AB369">
        <v>1.274E-2</v>
      </c>
      <c r="AC369">
        <v>4.1092999999999998E-2</v>
      </c>
      <c r="AD369">
        <v>7.7471999999999999E-2</v>
      </c>
      <c r="AE369">
        <v>0.100024</v>
      </c>
      <c r="AF369">
        <v>0.27070899999999998</v>
      </c>
    </row>
    <row r="370" spans="4:32" x14ac:dyDescent="0.3">
      <c r="D370" s="2" t="s">
        <v>35</v>
      </c>
      <c r="E370">
        <v>4.0670000000000003E-3</v>
      </c>
      <c r="F370">
        <v>2.0699999999999999E-4</v>
      </c>
      <c r="G370">
        <v>2.7599999999999999E-4</v>
      </c>
      <c r="H370">
        <v>4.5100000000000001E-4</v>
      </c>
      <c r="I370">
        <v>9.2800000000000001E-4</v>
      </c>
      <c r="J370">
        <v>1.5529999999999999E-3</v>
      </c>
      <c r="K370">
        <v>2.9480000000000001E-3</v>
      </c>
      <c r="L370">
        <v>1.3808000000000001E-2</v>
      </c>
      <c r="M370">
        <v>1.1566999999999999E-2</v>
      </c>
      <c r="N370">
        <v>2.2648000000000001E-2</v>
      </c>
      <c r="O370">
        <v>4.4970999999999997E-2</v>
      </c>
      <c r="P370">
        <v>9.0360999999999997E-2</v>
      </c>
      <c r="Q370">
        <v>0.180557</v>
      </c>
      <c r="S370" s="2" t="s">
        <v>35</v>
      </c>
      <c r="T370">
        <v>1.8200000000000001E-4</v>
      </c>
      <c r="U370">
        <v>1.85E-4</v>
      </c>
      <c r="V370">
        <v>3.9300000000000001E-4</v>
      </c>
      <c r="W370">
        <v>5.5099999999999995E-4</v>
      </c>
      <c r="X370">
        <v>8.3600000000000005E-4</v>
      </c>
      <c r="Y370">
        <v>4.6379999999999998E-3</v>
      </c>
      <c r="Z370">
        <v>3.0119999999999999E-3</v>
      </c>
      <c r="AA370">
        <v>5.7650000000000002E-3</v>
      </c>
      <c r="AB370">
        <v>1.171E-2</v>
      </c>
      <c r="AC370">
        <v>2.9699E-2</v>
      </c>
      <c r="AD370">
        <v>4.5473E-2</v>
      </c>
      <c r="AE370">
        <v>0.13702300000000001</v>
      </c>
      <c r="AF370">
        <v>0.20095199999999999</v>
      </c>
    </row>
    <row r="371" spans="4:32" x14ac:dyDescent="0.3">
      <c r="D371" s="2" t="s">
        <v>36</v>
      </c>
      <c r="E371">
        <v>3.9830000000000004E-3</v>
      </c>
      <c r="F371">
        <v>2.02E-4</v>
      </c>
      <c r="G371">
        <v>2.6499999999999999E-4</v>
      </c>
      <c r="H371">
        <v>5.385E-3</v>
      </c>
      <c r="I371">
        <v>7.7399999999999995E-4</v>
      </c>
      <c r="J371">
        <v>1.413E-3</v>
      </c>
      <c r="K371">
        <v>2.5430000000000001E-3</v>
      </c>
      <c r="L371">
        <v>1.1275E-2</v>
      </c>
      <c r="M371">
        <v>9.9649999999999999E-3</v>
      </c>
      <c r="N371">
        <v>3.3045999999999999E-2</v>
      </c>
      <c r="O371">
        <v>6.7319000000000004E-2</v>
      </c>
      <c r="P371">
        <v>0.109324</v>
      </c>
      <c r="Q371">
        <v>0.15789400000000001</v>
      </c>
      <c r="S371" s="2" t="s">
        <v>36</v>
      </c>
      <c r="T371">
        <v>2.2260000000000001E-3</v>
      </c>
      <c r="U371">
        <v>1.76E-4</v>
      </c>
      <c r="V371">
        <v>2.5700000000000001E-4</v>
      </c>
      <c r="W371">
        <v>4.3399999999999998E-4</v>
      </c>
      <c r="X371">
        <v>7.9600000000000005E-4</v>
      </c>
      <c r="Y371">
        <v>5.4390000000000003E-3</v>
      </c>
      <c r="Z371">
        <v>2.5990000000000002E-3</v>
      </c>
      <c r="AA371">
        <v>5.1349999999999998E-3</v>
      </c>
      <c r="AB371">
        <v>1.0068000000000001E-2</v>
      </c>
      <c r="AC371">
        <v>1.9970000000000002E-2</v>
      </c>
      <c r="AD371">
        <v>4.0071000000000002E-2</v>
      </c>
      <c r="AE371">
        <v>7.9354999999999995E-2</v>
      </c>
      <c r="AF371">
        <v>0.160079</v>
      </c>
    </row>
    <row r="372" spans="4:32" x14ac:dyDescent="0.3">
      <c r="D372" s="2" t="s">
        <v>37</v>
      </c>
      <c r="E372">
        <v>3.986E-3</v>
      </c>
      <c r="F372">
        <v>1.7000000000000001E-4</v>
      </c>
      <c r="G372">
        <v>2.967E-3</v>
      </c>
      <c r="H372">
        <v>4.3899999999999999E-4</v>
      </c>
      <c r="I372">
        <v>6.2600000000000004E-4</v>
      </c>
      <c r="J372">
        <v>1.204E-3</v>
      </c>
      <c r="K372">
        <v>2.3839999999999998E-3</v>
      </c>
      <c r="L372">
        <v>1.2204E-2</v>
      </c>
      <c r="M372">
        <v>8.5179999999999995E-3</v>
      </c>
      <c r="N372">
        <v>2.3576E-2</v>
      </c>
      <c r="O372">
        <v>3.4203999999999998E-2</v>
      </c>
      <c r="P372">
        <v>6.7490999999999995E-2</v>
      </c>
      <c r="Q372">
        <v>0.20593700000000001</v>
      </c>
      <c r="S372" s="2" t="s">
        <v>37</v>
      </c>
      <c r="T372">
        <v>1.2400000000000001E-4</v>
      </c>
      <c r="U372">
        <v>1.5699999999999999E-4</v>
      </c>
      <c r="V372">
        <v>2.4899999999999998E-4</v>
      </c>
      <c r="W372">
        <v>3.8900000000000002E-4</v>
      </c>
      <c r="X372">
        <v>6.5300000000000004E-4</v>
      </c>
      <c r="Y372">
        <v>6.2179999999999996E-3</v>
      </c>
      <c r="Z372">
        <v>2.3370000000000001E-3</v>
      </c>
      <c r="AA372">
        <v>4.5389999999999996E-3</v>
      </c>
      <c r="AB372">
        <v>8.7659999999999995E-3</v>
      </c>
      <c r="AC372">
        <v>1.7318E-2</v>
      </c>
      <c r="AD372">
        <v>3.4512000000000001E-2</v>
      </c>
      <c r="AE372">
        <v>0.101303</v>
      </c>
      <c r="AF372">
        <v>0.13806199999999999</v>
      </c>
    </row>
    <row r="373" spans="4:32" x14ac:dyDescent="0.3">
      <c r="D373" s="2" t="s">
        <v>38</v>
      </c>
      <c r="E373">
        <v>2.3699999999999999E-4</v>
      </c>
      <c r="F373">
        <v>1.9900000000000001E-4</v>
      </c>
      <c r="G373">
        <v>2.12E-4</v>
      </c>
      <c r="H373">
        <v>3.3100000000000002E-4</v>
      </c>
      <c r="I373">
        <v>5.4900000000000001E-4</v>
      </c>
      <c r="J373">
        <v>1E-3</v>
      </c>
      <c r="K373">
        <v>1.8760000000000001E-3</v>
      </c>
      <c r="L373">
        <v>8.6479999999999994E-3</v>
      </c>
      <c r="M373">
        <v>7.2490000000000002E-3</v>
      </c>
      <c r="N373">
        <v>1.4179000000000001E-2</v>
      </c>
      <c r="O373">
        <v>2.8299999999999999E-2</v>
      </c>
      <c r="P373">
        <v>8.6804000000000006E-2</v>
      </c>
      <c r="Q373">
        <v>0.17246700000000001</v>
      </c>
      <c r="S373" s="2" t="s">
        <v>38</v>
      </c>
      <c r="T373">
        <v>1.2999999999999999E-4</v>
      </c>
      <c r="U373">
        <v>1.5799999999999999E-4</v>
      </c>
      <c r="V373">
        <v>2.1599999999999999E-4</v>
      </c>
      <c r="W373">
        <v>3.2000000000000003E-4</v>
      </c>
      <c r="X373">
        <v>6.2500000000000001E-4</v>
      </c>
      <c r="Y373">
        <v>1.062E-3</v>
      </c>
      <c r="Z373">
        <v>1.9650000000000002E-3</v>
      </c>
      <c r="AA373">
        <v>8.1580000000000003E-3</v>
      </c>
      <c r="AB373">
        <v>7.4819999999999999E-3</v>
      </c>
      <c r="AC373">
        <v>1.4844E-2</v>
      </c>
      <c r="AD373">
        <v>2.9592E-2</v>
      </c>
      <c r="AE373">
        <v>5.8859000000000002E-2</v>
      </c>
      <c r="AF373">
        <v>0.118008</v>
      </c>
    </row>
    <row r="374" spans="4:32" x14ac:dyDescent="0.3">
      <c r="D374" s="2" t="s">
        <v>39</v>
      </c>
      <c r="E374">
        <v>1.1900000000000001E-4</v>
      </c>
      <c r="F374">
        <v>1.5899999999999999E-4</v>
      </c>
      <c r="G374">
        <v>1.9900000000000001E-4</v>
      </c>
      <c r="H374">
        <v>2.8699999999999998E-4</v>
      </c>
      <c r="I374">
        <v>4.5800000000000002E-4</v>
      </c>
      <c r="J374">
        <v>8.1599999999999999E-4</v>
      </c>
      <c r="K374">
        <v>5.7120000000000001E-3</v>
      </c>
      <c r="L374">
        <v>9.4020000000000006E-3</v>
      </c>
      <c r="M374">
        <v>5.8250000000000003E-3</v>
      </c>
      <c r="N374">
        <v>1.155E-2</v>
      </c>
      <c r="O374">
        <v>2.2834E-2</v>
      </c>
      <c r="P374">
        <v>4.5647E-2</v>
      </c>
      <c r="Q374">
        <v>9.1011999999999996E-2</v>
      </c>
      <c r="S374" s="2" t="s">
        <v>39</v>
      </c>
      <c r="T374">
        <v>1.2899999999999999E-4</v>
      </c>
      <c r="U374">
        <v>3.882E-3</v>
      </c>
      <c r="V374">
        <v>1.9799999999999999E-4</v>
      </c>
      <c r="W374">
        <v>2.8299999999999999E-4</v>
      </c>
      <c r="X374">
        <v>5.0699999999999996E-4</v>
      </c>
      <c r="Y374">
        <v>8.6499999999999999E-4</v>
      </c>
      <c r="Z374">
        <v>1.684E-3</v>
      </c>
      <c r="AA374">
        <v>4.0699999999999998E-3</v>
      </c>
      <c r="AB374">
        <v>6.4660000000000004E-3</v>
      </c>
      <c r="AC374">
        <v>1.2812E-2</v>
      </c>
      <c r="AD374">
        <v>4.2687999999999997E-2</v>
      </c>
      <c r="AE374">
        <v>5.0143E-2</v>
      </c>
      <c r="AF374">
        <v>9.7962999999999995E-2</v>
      </c>
    </row>
    <row r="375" spans="4:32" x14ac:dyDescent="0.3">
      <c r="D375" s="2" t="s">
        <v>40</v>
      </c>
      <c r="E375">
        <v>1.6200000000000001E-4</v>
      </c>
      <c r="F375">
        <v>1.45E-4</v>
      </c>
      <c r="G375">
        <v>1.84E-4</v>
      </c>
      <c r="H375">
        <v>2.3000000000000001E-4</v>
      </c>
      <c r="I375">
        <v>3.8299999999999999E-4</v>
      </c>
      <c r="J375">
        <v>7.1299999999999998E-4</v>
      </c>
      <c r="K375">
        <v>1.206E-3</v>
      </c>
      <c r="L375">
        <v>6.8040000000000002E-3</v>
      </c>
      <c r="M375">
        <v>4.5199999999999997E-3</v>
      </c>
      <c r="N375">
        <v>9.0229999999999998E-3</v>
      </c>
      <c r="O375">
        <v>1.7836000000000001E-2</v>
      </c>
      <c r="P375">
        <v>3.5539000000000001E-2</v>
      </c>
      <c r="Q375">
        <v>7.077E-2</v>
      </c>
      <c r="S375" s="2" t="s">
        <v>40</v>
      </c>
      <c r="T375">
        <v>1.22E-4</v>
      </c>
      <c r="U375">
        <v>1.44E-4</v>
      </c>
      <c r="V375">
        <v>2.1699999999999999E-4</v>
      </c>
      <c r="W375">
        <v>1.5150000000000001E-3</v>
      </c>
      <c r="X375">
        <v>4.57E-4</v>
      </c>
      <c r="Y375">
        <v>7.3899999999999997E-4</v>
      </c>
      <c r="Z375">
        <v>1.343E-3</v>
      </c>
      <c r="AA375">
        <v>2.5690000000000001E-3</v>
      </c>
      <c r="AB375">
        <v>5.012E-3</v>
      </c>
      <c r="AC375">
        <v>9.9369999999999997E-3</v>
      </c>
      <c r="AD375">
        <v>1.9746E-2</v>
      </c>
      <c r="AE375">
        <v>4.0036000000000002E-2</v>
      </c>
      <c r="AF375">
        <v>0.11953900000000001</v>
      </c>
    </row>
    <row r="376" spans="4:32" x14ac:dyDescent="0.3">
      <c r="D376" s="2" t="s">
        <v>41</v>
      </c>
      <c r="E376">
        <v>1.3999999999999999E-4</v>
      </c>
      <c r="F376">
        <v>1.6899999999999999E-4</v>
      </c>
      <c r="G376">
        <v>1.37E-4</v>
      </c>
      <c r="H376">
        <v>2.03E-4</v>
      </c>
      <c r="I376">
        <v>3.1399999999999999E-4</v>
      </c>
      <c r="J376">
        <v>5.0900000000000001E-4</v>
      </c>
      <c r="K376">
        <v>9.1500000000000001E-4</v>
      </c>
      <c r="L376">
        <v>7.6410000000000002E-3</v>
      </c>
      <c r="M376">
        <v>3.4090000000000001E-3</v>
      </c>
      <c r="N376">
        <v>6.581E-3</v>
      </c>
      <c r="O376">
        <v>2.5162E-2</v>
      </c>
      <c r="P376">
        <v>2.5781999999999999E-2</v>
      </c>
      <c r="Q376">
        <v>5.1624000000000003E-2</v>
      </c>
      <c r="S376" s="2" t="s">
        <v>41</v>
      </c>
      <c r="T376">
        <v>1.22E-4</v>
      </c>
      <c r="U376">
        <v>1.16E-4</v>
      </c>
      <c r="V376">
        <v>1.45E-4</v>
      </c>
      <c r="W376">
        <v>3.3300000000000002E-4</v>
      </c>
      <c r="X376">
        <v>3.3799999999999998E-4</v>
      </c>
      <c r="Y376">
        <v>5.7399999999999997E-4</v>
      </c>
      <c r="Z376">
        <v>1.0380000000000001E-3</v>
      </c>
      <c r="AA376">
        <v>1.967E-3</v>
      </c>
      <c r="AB376">
        <v>1.1076000000000001E-2</v>
      </c>
      <c r="AC376">
        <v>7.5310000000000004E-3</v>
      </c>
      <c r="AD376">
        <v>1.4966E-2</v>
      </c>
      <c r="AE376">
        <v>3.0102E-2</v>
      </c>
      <c r="AF376">
        <v>5.9695999999999999E-2</v>
      </c>
    </row>
    <row r="377" spans="4:32" x14ac:dyDescent="0.3">
      <c r="D377" s="2" t="s">
        <v>1</v>
      </c>
      <c r="E377" s="1">
        <f>AVERAGE(E351:E376)</f>
        <v>3.570269230769231E-3</v>
      </c>
      <c r="F377" s="1">
        <f t="shared" ref="F377" si="242">AVERAGE(F351:F376)</f>
        <v>5.4580769230769223E-4</v>
      </c>
      <c r="G377" s="1">
        <f t="shared" ref="G377" si="243">AVERAGE(G351:G376)</f>
        <v>7.021153846153848E-4</v>
      </c>
      <c r="H377" s="1">
        <f t="shared" ref="H377" si="244">AVERAGE(H351:H376)</f>
        <v>8.9607692307692305E-4</v>
      </c>
      <c r="I377" s="1">
        <f t="shared" ref="I377" si="245">AVERAGE(I351:I376)</f>
        <v>8.0976923076923088E-4</v>
      </c>
      <c r="J377" s="1">
        <f t="shared" ref="J377" si="246">AVERAGE(J351:J376)</f>
        <v>1.5145769230769227E-3</v>
      </c>
      <c r="K377" s="1">
        <f t="shared" ref="K377" si="247">AVERAGE(K351:K376)</f>
        <v>6.5353846153846139E-3</v>
      </c>
      <c r="L377" s="1">
        <f t="shared" ref="L377" si="248">AVERAGE(L351:L376)</f>
        <v>8.0558076923076937E-3</v>
      </c>
      <c r="M377" s="1">
        <f t="shared" ref="M377" si="249">AVERAGE(M351:M376)</f>
        <v>1.399642307692308E-2</v>
      </c>
      <c r="N377" s="1">
        <f t="shared" ref="N377" si="250">AVERAGE(N351:N376)</f>
        <v>2.5792961538461539E-2</v>
      </c>
      <c r="O377" s="1">
        <f t="shared" ref="O377" si="251">AVERAGE(O351:O376)</f>
        <v>5.1283307692307684E-2</v>
      </c>
      <c r="P377" s="1">
        <f t="shared" ref="P377" si="252">AVERAGE(P351:P376)</f>
        <v>9.9465269230769232E-2</v>
      </c>
      <c r="Q377" s="1">
        <f t="shared" ref="Q377" si="253">AVERAGE(Q351:Q376)</f>
        <v>0.1984985384615385</v>
      </c>
      <c r="S377" s="2" t="s">
        <v>1</v>
      </c>
      <c r="T377" s="1">
        <f>AVERAGE(T351:T376)</f>
        <v>5.7819230769230777E-4</v>
      </c>
      <c r="U377" s="1">
        <f t="shared" ref="U377" si="254">AVERAGE(U351:U376)</f>
        <v>6.7680769230769237E-4</v>
      </c>
      <c r="V377" s="1">
        <f t="shared" ref="V377" si="255">AVERAGE(V351:V376)</f>
        <v>6.9392307692307689E-4</v>
      </c>
      <c r="W377" s="1">
        <f t="shared" ref="W377" si="256">AVERAGE(W351:W376)</f>
        <v>8.8823076923076941E-4</v>
      </c>
      <c r="X377" s="1">
        <f t="shared" ref="X377" si="257">AVERAGE(X351:X376)</f>
        <v>9.9892307692307737E-4</v>
      </c>
      <c r="Y377" s="1">
        <f t="shared" ref="Y377" si="258">AVERAGE(Y351:Y376)</f>
        <v>5.3005769230769235E-3</v>
      </c>
      <c r="Z377" s="1">
        <f t="shared" ref="Z377" si="259">AVERAGE(Z351:Z376)</f>
        <v>3.331307692307692E-3</v>
      </c>
      <c r="AA377" s="1">
        <f t="shared" ref="AA377" si="260">AVERAGE(AA351:AA376)</f>
        <v>9.4618076923076895E-3</v>
      </c>
      <c r="AB377" s="1">
        <f t="shared" ref="AB377" si="261">AVERAGE(AB351:AB376)</f>
        <v>1.4128076923076925E-2</v>
      </c>
      <c r="AC377" s="1">
        <f t="shared" ref="AC377" si="262">AVERAGE(AC351:AC376)</f>
        <v>2.7796807692307694E-2</v>
      </c>
      <c r="AD377" s="1">
        <f t="shared" ref="AD377" si="263">AVERAGE(AD351:AD376)</f>
        <v>5.2835769230769242E-2</v>
      </c>
      <c r="AE377" s="1">
        <f t="shared" ref="AE377" si="264">AVERAGE(AE351:AE376)</f>
        <v>0.1066013076923077</v>
      </c>
      <c r="AF377" s="1">
        <f t="shared" ref="AF377" si="265">AVERAGE(AF351:AF376)</f>
        <v>0.20713434615384607</v>
      </c>
    </row>
    <row r="379" spans="4:32" ht="18" x14ac:dyDescent="0.35">
      <c r="D379" s="8" t="s">
        <v>102</v>
      </c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10"/>
    </row>
    <row r="380" spans="4:32" ht="18" x14ac:dyDescent="0.35">
      <c r="D380" s="5" t="s">
        <v>91</v>
      </c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7"/>
      <c r="R380" s="3"/>
      <c r="S380" s="5" t="s">
        <v>92</v>
      </c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7"/>
    </row>
    <row r="381" spans="4:32" x14ac:dyDescent="0.3">
      <c r="D381" s="2" t="s">
        <v>101</v>
      </c>
      <c r="E381" s="2" t="s">
        <v>12</v>
      </c>
      <c r="F381" s="2" t="s">
        <v>13</v>
      </c>
      <c r="G381" s="2" t="s">
        <v>14</v>
      </c>
      <c r="H381" s="2" t="s">
        <v>15</v>
      </c>
      <c r="I381" s="2" t="s">
        <v>4</v>
      </c>
      <c r="J381" s="2" t="s">
        <v>5</v>
      </c>
      <c r="K381" s="2" t="s">
        <v>6</v>
      </c>
      <c r="L381" s="2" t="s">
        <v>7</v>
      </c>
      <c r="M381" s="2" t="s">
        <v>8</v>
      </c>
      <c r="N381" s="2" t="s">
        <v>9</v>
      </c>
      <c r="O381" s="2" t="s">
        <v>10</v>
      </c>
      <c r="P381" s="2" t="s">
        <v>11</v>
      </c>
      <c r="Q381" s="2" t="s">
        <v>93</v>
      </c>
      <c r="R381" s="3"/>
      <c r="S381" s="2" t="s">
        <v>101</v>
      </c>
      <c r="T381" s="2" t="s">
        <v>12</v>
      </c>
      <c r="U381" s="2" t="s">
        <v>13</v>
      </c>
      <c r="V381" s="2" t="s">
        <v>14</v>
      </c>
      <c r="W381" s="2" t="s">
        <v>15</v>
      </c>
      <c r="X381" s="2" t="s">
        <v>4</v>
      </c>
      <c r="Y381" s="2" t="s">
        <v>5</v>
      </c>
      <c r="Z381" s="2" t="s">
        <v>6</v>
      </c>
      <c r="AA381" s="2" t="s">
        <v>7</v>
      </c>
      <c r="AB381" s="2" t="s">
        <v>8</v>
      </c>
      <c r="AC381" s="2" t="s">
        <v>9</v>
      </c>
      <c r="AD381" s="2" t="s">
        <v>10</v>
      </c>
      <c r="AE381" s="2" t="s">
        <v>11</v>
      </c>
      <c r="AF381" s="2" t="s">
        <v>93</v>
      </c>
    </row>
    <row r="382" spans="4:32" x14ac:dyDescent="0.3">
      <c r="D382" s="2" t="s">
        <v>103</v>
      </c>
      <c r="E382">
        <f>MIN(E36,E67,E98,E129,E160,E191,E222,E253,E284,E315,E346,E377)</f>
        <v>4.5453846153846147E-4</v>
      </c>
      <c r="F382">
        <f t="shared" ref="F382:Q382" si="266">MIN(F36,F67,F98,F129,F160,F191,F222,F253,F284,F315,F346,F377)</f>
        <v>4.444230769230769E-4</v>
      </c>
      <c r="G382">
        <f t="shared" si="266"/>
        <v>5.4480769230769242E-4</v>
      </c>
      <c r="H382">
        <f t="shared" si="266"/>
        <v>7.62576923076923E-4</v>
      </c>
      <c r="I382">
        <f t="shared" si="266"/>
        <v>8.0880769230769244E-4</v>
      </c>
      <c r="J382">
        <f t="shared" si="266"/>
        <v>1.5145769230769227E-3</v>
      </c>
      <c r="K382">
        <f t="shared" si="266"/>
        <v>3.0766153846153851E-3</v>
      </c>
      <c r="L382">
        <f t="shared" si="266"/>
        <v>6.077730769230771E-3</v>
      </c>
      <c r="M382">
        <f t="shared" si="266"/>
        <v>1.2740153846153845E-2</v>
      </c>
      <c r="N382">
        <f t="shared" si="266"/>
        <v>2.5792961538461539E-2</v>
      </c>
      <c r="O382">
        <f t="shared" si="266"/>
        <v>5.0402500000000003E-2</v>
      </c>
      <c r="P382">
        <f t="shared" si="266"/>
        <v>9.9465269230769232E-2</v>
      </c>
      <c r="Q382">
        <f t="shared" si="266"/>
        <v>0.1984985384615385</v>
      </c>
      <c r="S382" s="2" t="s">
        <v>103</v>
      </c>
      <c r="T382">
        <f>MIN(T36,T67,T98,T129,T160,T191,T222,T253,T284,T315,T346,T377)</f>
        <v>3.5215384615384606E-4</v>
      </c>
      <c r="U382">
        <f t="shared" ref="U382:AF382" si="267">MIN(U36,U67,U98,U129,U160,U191,U222,U253,U284,U315,U346,U377)</f>
        <v>4.2576923076923076E-4</v>
      </c>
      <c r="V382">
        <f t="shared" si="267"/>
        <v>5.4607692307692321E-4</v>
      </c>
      <c r="W382">
        <f t="shared" si="267"/>
        <v>4.7638461538461544E-4</v>
      </c>
      <c r="X382">
        <f t="shared" si="267"/>
        <v>8.6138461538461521E-4</v>
      </c>
      <c r="Y382">
        <f t="shared" si="267"/>
        <v>1.7009615384615386E-3</v>
      </c>
      <c r="Z382">
        <f t="shared" si="267"/>
        <v>3.2379230769230775E-3</v>
      </c>
      <c r="AA382">
        <f t="shared" si="267"/>
        <v>6.3814615384615381E-3</v>
      </c>
      <c r="AB382">
        <f t="shared" si="267"/>
        <v>1.3619153846153849E-2</v>
      </c>
      <c r="AC382">
        <f t="shared" si="267"/>
        <v>2.6515307692307696E-2</v>
      </c>
      <c r="AD382">
        <f t="shared" si="267"/>
        <v>5.2661576923076901E-2</v>
      </c>
      <c r="AE382">
        <f t="shared" si="267"/>
        <v>0.10286692307692309</v>
      </c>
      <c r="AF382">
        <f t="shared" si="267"/>
        <v>0.20440107692307691</v>
      </c>
    </row>
    <row r="383" spans="4:32" x14ac:dyDescent="0.3">
      <c r="D383" s="2" t="s">
        <v>104</v>
      </c>
      <c r="E383">
        <f>MAX(E36,E67,E98,E129,E160,E191,E222,E253,E284,E315,E346,E377)</f>
        <v>4.1140384615384624E-3</v>
      </c>
      <c r="F383">
        <f t="shared" ref="F383:Q383" si="268">MAX(F36,F67,F98,F129,F160,F191,F222,F253,F284,F315,F346,F377)</f>
        <v>4.2442692307692311E-3</v>
      </c>
      <c r="G383">
        <f t="shared" si="268"/>
        <v>4.2208846153846151E-3</v>
      </c>
      <c r="H383">
        <f t="shared" si="268"/>
        <v>3.8335769230769218E-3</v>
      </c>
      <c r="I383">
        <f t="shared" si="268"/>
        <v>5.2354230769230767E-3</v>
      </c>
      <c r="J383">
        <f t="shared" si="268"/>
        <v>4.6325000000000003E-3</v>
      </c>
      <c r="K383">
        <f t="shared" si="268"/>
        <v>6.8461923076923066E-3</v>
      </c>
      <c r="L383">
        <f t="shared" si="268"/>
        <v>1.1200153846153844E-2</v>
      </c>
      <c r="M383">
        <f t="shared" si="268"/>
        <v>1.4638230769230768E-2</v>
      </c>
      <c r="N383">
        <f t="shared" si="268"/>
        <v>2.6904692307692303E-2</v>
      </c>
      <c r="O383">
        <f t="shared" si="268"/>
        <v>5.1950115384615372E-2</v>
      </c>
      <c r="P383">
        <f t="shared" si="268"/>
        <v>0.10351053846153845</v>
      </c>
      <c r="Q383">
        <f t="shared" si="268"/>
        <v>0.20435042307692308</v>
      </c>
      <c r="S383" s="2" t="s">
        <v>104</v>
      </c>
      <c r="T383">
        <f>MAX(T36,T67,T98,T129,T160,T191,T222,T253,T284,T315,T346,T377)</f>
        <v>4.2122307692307702E-3</v>
      </c>
      <c r="U383">
        <f t="shared" ref="U383:AF383" si="269">MAX(U36,U67,U98,U129,U160,U191,U222,U253,U284,U315,U346,U377)</f>
        <v>4.161961538461538E-3</v>
      </c>
      <c r="V383">
        <f t="shared" si="269"/>
        <v>4.1706153846153846E-3</v>
      </c>
      <c r="W383">
        <f t="shared" si="269"/>
        <v>4.0068076923076923E-3</v>
      </c>
      <c r="X383">
        <f t="shared" si="269"/>
        <v>4.5863461538461544E-3</v>
      </c>
      <c r="Y383">
        <f t="shared" si="269"/>
        <v>5.3005769230769235E-3</v>
      </c>
      <c r="Z383">
        <f t="shared" si="269"/>
        <v>6.2325769230769223E-3</v>
      </c>
      <c r="AA383">
        <f t="shared" si="269"/>
        <v>9.4618076923076895E-3</v>
      </c>
      <c r="AB383">
        <f t="shared" si="269"/>
        <v>1.5176884615384616E-2</v>
      </c>
      <c r="AC383">
        <f t="shared" si="269"/>
        <v>2.7796807692307694E-2</v>
      </c>
      <c r="AD383">
        <f t="shared" si="269"/>
        <v>5.5184038461538479E-2</v>
      </c>
      <c r="AE383">
        <f t="shared" si="269"/>
        <v>0.10784296153846157</v>
      </c>
      <c r="AF383">
        <f t="shared" si="269"/>
        <v>0.21315976923076915</v>
      </c>
    </row>
    <row r="384" spans="4:32" x14ac:dyDescent="0.3">
      <c r="D384" s="2" t="s">
        <v>1</v>
      </c>
      <c r="E384">
        <f>(SUM(E36,E67,E98,E129,E160,E191,E222,E253,E284,E315,E346,E377)-E382-E383)/10</f>
        <v>1.6187846153846157E-3</v>
      </c>
      <c r="F384">
        <f t="shared" ref="F384:Q384" si="270">(SUM(F36,F67,F98,F129,F160,F191,F222,F253,F284,F315,F346,F377)-F382-F383)/10</f>
        <v>1.1186769230769229E-3</v>
      </c>
      <c r="G384">
        <f t="shared" si="270"/>
        <v>7.2395769230769219E-4</v>
      </c>
      <c r="H384">
        <f t="shared" si="270"/>
        <v>1.3889307692307694E-3</v>
      </c>
      <c r="I384">
        <f t="shared" si="270"/>
        <v>1.9170846153846156E-3</v>
      </c>
      <c r="J384">
        <f t="shared" si="270"/>
        <v>2.281057692307692E-3</v>
      </c>
      <c r="K384">
        <f t="shared" si="270"/>
        <v>4.7192807692307687E-3</v>
      </c>
      <c r="L384">
        <f t="shared" si="270"/>
        <v>8.2339692307692308E-3</v>
      </c>
      <c r="M384">
        <f t="shared" si="270"/>
        <v>1.3737457692307695E-2</v>
      </c>
      <c r="N384">
        <f t="shared" si="270"/>
        <v>2.6223780769230771E-2</v>
      </c>
      <c r="O384">
        <f t="shared" si="270"/>
        <v>5.084749230769231E-2</v>
      </c>
      <c r="P384">
        <f t="shared" si="270"/>
        <v>0.10102682307692309</v>
      </c>
      <c r="Q384">
        <f t="shared" si="270"/>
        <v>0.20076209615384616</v>
      </c>
      <c r="S384" s="2" t="s">
        <v>1</v>
      </c>
      <c r="T384">
        <f>(SUM(T36,T67,T98,T129,T160,T191,T222,T253,T284,T315,T346,T377)-T382-T383)/10</f>
        <v>1.3289999999999999E-3</v>
      </c>
      <c r="U384">
        <f t="shared" ref="U384:AF384" si="271">(SUM(U36,U67,U98,U129,U160,U191,U222,U253,U284,U315,U346,U377)-U382-U383)/10</f>
        <v>8.4324230769230774E-4</v>
      </c>
      <c r="V384">
        <f t="shared" si="271"/>
        <v>9.5887307692307691E-4</v>
      </c>
      <c r="W384">
        <f t="shared" si="271"/>
        <v>1.3078923076923078E-3</v>
      </c>
      <c r="X384">
        <f t="shared" si="271"/>
        <v>1.4359807692307695E-3</v>
      </c>
      <c r="Y384">
        <f t="shared" si="271"/>
        <v>3.0417615384615384E-3</v>
      </c>
      <c r="Z384">
        <f t="shared" si="271"/>
        <v>4.3512923076923071E-3</v>
      </c>
      <c r="AA384">
        <f t="shared" si="271"/>
        <v>8.3672500000000014E-3</v>
      </c>
      <c r="AB384">
        <f t="shared" si="271"/>
        <v>1.4147526923076923E-2</v>
      </c>
      <c r="AC384">
        <f t="shared" si="271"/>
        <v>2.7175788461538463E-2</v>
      </c>
      <c r="AD384">
        <f t="shared" si="271"/>
        <v>5.3427080769230764E-2</v>
      </c>
      <c r="AE384">
        <f t="shared" si="271"/>
        <v>0.10565772307692309</v>
      </c>
      <c r="AF384">
        <f t="shared" si="271"/>
        <v>0.2089184192307692</v>
      </c>
    </row>
    <row r="385" spans="4:32" x14ac:dyDescent="0.3">
      <c r="D385" s="2" t="s">
        <v>105</v>
      </c>
      <c r="E385">
        <f>_xlfn.STDEV.P(E36,E67,E98,E129,E160,E191,E222,E253,E284,E315,E346,E377)</f>
        <v>1.5895397893398969E-3</v>
      </c>
      <c r="F385">
        <f t="shared" ref="F385:Q385" si="272">_xlfn.STDEV.P(F36,F67,F98,F129,F160,F191,F222,F253,F284,F315,F346,F377)</f>
        <v>1.3475559334570125E-3</v>
      </c>
      <c r="G385">
        <f t="shared" si="272"/>
        <v>9.8216629073060628E-4</v>
      </c>
      <c r="H385">
        <f t="shared" si="272"/>
        <v>1.133809174982497E-3</v>
      </c>
      <c r="I385">
        <f t="shared" si="272"/>
        <v>1.5867298504866467E-3</v>
      </c>
      <c r="J385">
        <f t="shared" si="272"/>
        <v>1.1518874313283622E-3</v>
      </c>
      <c r="K385">
        <f t="shared" si="272"/>
        <v>1.5081811820646493E-3</v>
      </c>
      <c r="L385">
        <f t="shared" si="272"/>
        <v>1.1105342831705916E-3</v>
      </c>
      <c r="M385">
        <f t="shared" si="272"/>
        <v>5.7144243747760343E-4</v>
      </c>
      <c r="N385">
        <f t="shared" si="272"/>
        <v>3.1158571770168169E-4</v>
      </c>
      <c r="O385">
        <f t="shared" si="272"/>
        <v>5.4412994792614651E-4</v>
      </c>
      <c r="P385">
        <f t="shared" si="272"/>
        <v>1.2309304362033517E-3</v>
      </c>
      <c r="Q385">
        <f t="shared" si="272"/>
        <v>1.6227893672111776E-3</v>
      </c>
      <c r="S385" s="2" t="s">
        <v>105</v>
      </c>
      <c r="T385">
        <f>_xlfn.STDEV.P(T36,T67,T98,T129,T160,T191,T222,T253,T284,T315,T346,T377)</f>
        <v>1.5143517851758511E-3</v>
      </c>
      <c r="U385">
        <f t="shared" ref="U385:AF385" si="273">_xlfn.STDEV.P(U36,U67,U98,U129,U160,U191,U222,U253,U284,U315,U346,U377)</f>
        <v>1.0372813284364149E-3</v>
      </c>
      <c r="V385">
        <f t="shared" si="273"/>
        <v>1.2573418931252054E-3</v>
      </c>
      <c r="W385">
        <f t="shared" si="273"/>
        <v>1.1417539044533921E-3</v>
      </c>
      <c r="X385">
        <f t="shared" si="273"/>
        <v>1.1482904561691376E-3</v>
      </c>
      <c r="Y385">
        <f t="shared" si="273"/>
        <v>1.4084317925825627E-3</v>
      </c>
      <c r="Z385">
        <f t="shared" si="273"/>
        <v>1.1177870099751627E-3</v>
      </c>
      <c r="AA385">
        <f t="shared" si="273"/>
        <v>9.5455923284976769E-4</v>
      </c>
      <c r="AB385">
        <f t="shared" si="273"/>
        <v>5.3845578060871522E-4</v>
      </c>
      <c r="AC385">
        <f t="shared" si="273"/>
        <v>3.7603887852944194E-4</v>
      </c>
      <c r="AD385">
        <f t="shared" si="273"/>
        <v>6.9286743364284234E-4</v>
      </c>
      <c r="AE385">
        <f t="shared" si="273"/>
        <v>1.662049362938254E-3</v>
      </c>
      <c r="AF385">
        <f t="shared" si="273"/>
        <v>2.7161515535221478E-3</v>
      </c>
    </row>
    <row r="386" spans="4:32" x14ac:dyDescent="0.3">
      <c r="D386" s="2" t="s">
        <v>106</v>
      </c>
      <c r="E386">
        <f>E385/E384</f>
        <v>0.98193408451823572</v>
      </c>
      <c r="F386">
        <f t="shared" ref="F386:Q386" si="274">F385/F384</f>
        <v>1.2045979546539294</v>
      </c>
      <c r="G386">
        <f t="shared" si="274"/>
        <v>1.3566625524757485</v>
      </c>
      <c r="H386">
        <f t="shared" si="274"/>
        <v>0.81631799086028867</v>
      </c>
      <c r="I386">
        <f t="shared" si="274"/>
        <v>0.82767856867304135</v>
      </c>
      <c r="J386">
        <f t="shared" si="274"/>
        <v>0.50497952560026005</v>
      </c>
      <c r="K386">
        <f t="shared" si="274"/>
        <v>0.31957860865109733</v>
      </c>
      <c r="L386">
        <f t="shared" si="274"/>
        <v>0.13487228966324952</v>
      </c>
      <c r="M386">
        <f t="shared" si="274"/>
        <v>4.1597393802900173E-2</v>
      </c>
      <c r="N386">
        <f t="shared" si="274"/>
        <v>1.1881799975512131E-2</v>
      </c>
      <c r="O386">
        <f t="shared" si="274"/>
        <v>1.0701215010436797E-2</v>
      </c>
      <c r="P386">
        <f t="shared" si="274"/>
        <v>1.2184194243801034E-2</v>
      </c>
      <c r="Q386">
        <f t="shared" si="274"/>
        <v>8.0831461630467161E-3</v>
      </c>
      <c r="S386" s="2" t="s">
        <v>106</v>
      </c>
      <c r="T386">
        <f>T385/T384</f>
        <v>1.1394671069795721</v>
      </c>
      <c r="U386">
        <f t="shared" ref="U386:AF386" si="275">U385/U384</f>
        <v>1.2301106324647439</v>
      </c>
      <c r="V386">
        <f t="shared" si="275"/>
        <v>1.3112704104279198</v>
      </c>
      <c r="W386">
        <f t="shared" si="275"/>
        <v>0.87297241350699872</v>
      </c>
      <c r="X386">
        <f t="shared" si="275"/>
        <v>0.79965587337514088</v>
      </c>
      <c r="Y386">
        <f t="shared" si="275"/>
        <v>0.46303162650117502</v>
      </c>
      <c r="Z386">
        <f t="shared" si="275"/>
        <v>0.2568862146997376</v>
      </c>
      <c r="AA386">
        <f t="shared" si="275"/>
        <v>0.11408279098267263</v>
      </c>
      <c r="AB386">
        <f t="shared" si="275"/>
        <v>3.8060064033552471E-2</v>
      </c>
      <c r="AC386">
        <f t="shared" si="275"/>
        <v>1.3837275744975893E-2</v>
      </c>
      <c r="AD386">
        <f t="shared" si="275"/>
        <v>1.2968468867606036E-2</v>
      </c>
      <c r="AE386">
        <f t="shared" si="275"/>
        <v>1.5730505206213982E-2</v>
      </c>
      <c r="AF386">
        <f t="shared" si="275"/>
        <v>1.3001015245677854E-2</v>
      </c>
    </row>
    <row r="388" spans="4:32" ht="18" x14ac:dyDescent="0.35">
      <c r="D388" s="8" t="s">
        <v>107</v>
      </c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10"/>
    </row>
    <row r="389" spans="4:32" ht="18" x14ac:dyDescent="0.35">
      <c r="D389" s="5" t="s">
        <v>0</v>
      </c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7"/>
      <c r="S389" s="5" t="s">
        <v>108</v>
      </c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7"/>
    </row>
    <row r="390" spans="4:32" x14ac:dyDescent="0.3">
      <c r="D390" s="2"/>
      <c r="E390" s="2" t="s">
        <v>12</v>
      </c>
      <c r="F390" s="2" t="s">
        <v>13</v>
      </c>
      <c r="G390" s="2" t="s">
        <v>14</v>
      </c>
      <c r="H390" s="2" t="s">
        <v>15</v>
      </c>
      <c r="I390" s="2" t="s">
        <v>4</v>
      </c>
      <c r="J390" s="2" t="s">
        <v>5</v>
      </c>
      <c r="K390" s="2" t="s">
        <v>6</v>
      </c>
      <c r="L390" s="2" t="s">
        <v>7</v>
      </c>
      <c r="M390" s="2" t="s">
        <v>8</v>
      </c>
      <c r="N390" s="2" t="s">
        <v>9</v>
      </c>
      <c r="O390" s="2" t="s">
        <v>10</v>
      </c>
      <c r="P390" s="2" t="s">
        <v>11</v>
      </c>
      <c r="Q390" s="2" t="s">
        <v>93</v>
      </c>
      <c r="S390" s="2"/>
      <c r="T390" s="2" t="s">
        <v>12</v>
      </c>
      <c r="U390" s="2" t="s">
        <v>13</v>
      </c>
      <c r="V390" s="2" t="s">
        <v>14</v>
      </c>
      <c r="W390" s="2" t="s">
        <v>15</v>
      </c>
      <c r="X390" s="2" t="s">
        <v>4</v>
      </c>
      <c r="Y390" s="2" t="s">
        <v>5</v>
      </c>
      <c r="Z390" s="2" t="s">
        <v>6</v>
      </c>
      <c r="AA390" s="2" t="s">
        <v>7</v>
      </c>
      <c r="AB390" s="2" t="s">
        <v>8</v>
      </c>
      <c r="AC390" s="2" t="s">
        <v>9</v>
      </c>
      <c r="AD390" s="2" t="s">
        <v>10</v>
      </c>
      <c r="AE390" s="2" t="s">
        <v>11</v>
      </c>
      <c r="AF390" s="2" t="s">
        <v>93</v>
      </c>
    </row>
    <row r="391" spans="4:32" x14ac:dyDescent="0.3">
      <c r="D391" s="2" t="s">
        <v>1</v>
      </c>
      <c r="E391">
        <v>1.7715384615384612E-4</v>
      </c>
      <c r="F391">
        <v>3.5745384615384608E-4</v>
      </c>
      <c r="G391">
        <v>7.0632307692307698E-4</v>
      </c>
      <c r="H391">
        <v>1.3789615384615383E-3</v>
      </c>
      <c r="I391">
        <v>2.6601923076923079E-3</v>
      </c>
      <c r="J391">
        <v>5.2368307692307698E-3</v>
      </c>
      <c r="K391">
        <v>1.0461292307692308E-2</v>
      </c>
      <c r="L391">
        <v>2.1120269230769227E-2</v>
      </c>
      <c r="M391">
        <v>4.2123184615384612E-2</v>
      </c>
      <c r="N391">
        <v>8.4301715384615367E-2</v>
      </c>
      <c r="O391">
        <v>0.16899506153846153</v>
      </c>
      <c r="P391">
        <v>0.33763809230769232</v>
      </c>
      <c r="Q391">
        <v>0.66326988461538461</v>
      </c>
      <c r="S391" s="2" t="s">
        <v>1</v>
      </c>
      <c r="T391">
        <v>1.6187846153846157E-3</v>
      </c>
      <c r="U391">
        <v>1.1186769230769229E-3</v>
      </c>
      <c r="V391">
        <v>7.2395769230769219E-4</v>
      </c>
      <c r="W391">
        <v>1.3889307692307694E-3</v>
      </c>
      <c r="X391">
        <v>1.9170846153846156E-3</v>
      </c>
      <c r="Y391">
        <v>2.281057692307692E-3</v>
      </c>
      <c r="Z391">
        <v>4.7192807692307687E-3</v>
      </c>
      <c r="AA391">
        <v>8.2339692307692308E-3</v>
      </c>
      <c r="AB391">
        <v>1.3737457692307695E-2</v>
      </c>
      <c r="AC391">
        <v>2.6223780769230771E-2</v>
      </c>
      <c r="AD391">
        <v>5.084749230769231E-2</v>
      </c>
      <c r="AE391">
        <v>0.10102682307692309</v>
      </c>
      <c r="AF391">
        <v>0.20076209615384616</v>
      </c>
    </row>
    <row r="394" spans="4:32" ht="18" x14ac:dyDescent="0.35">
      <c r="D394" s="8" t="s">
        <v>110</v>
      </c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10"/>
    </row>
    <row r="395" spans="4:32" ht="18" x14ac:dyDescent="0.35">
      <c r="D395" s="5" t="s">
        <v>0</v>
      </c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7"/>
      <c r="S395" s="5" t="s">
        <v>109</v>
      </c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7"/>
    </row>
    <row r="396" spans="4:32" x14ac:dyDescent="0.3">
      <c r="D396" s="2"/>
      <c r="E396" s="2" t="s">
        <v>12</v>
      </c>
      <c r="F396" s="2" t="s">
        <v>13</v>
      </c>
      <c r="G396" s="2" t="s">
        <v>14</v>
      </c>
      <c r="H396" s="2" t="s">
        <v>15</v>
      </c>
      <c r="I396" s="2" t="s">
        <v>4</v>
      </c>
      <c r="J396" s="2" t="s">
        <v>5</v>
      </c>
      <c r="K396" s="2" t="s">
        <v>6</v>
      </c>
      <c r="L396" s="2" t="s">
        <v>7</v>
      </c>
      <c r="M396" s="2" t="s">
        <v>8</v>
      </c>
      <c r="N396" s="2" t="s">
        <v>9</v>
      </c>
      <c r="O396" s="2" t="s">
        <v>10</v>
      </c>
      <c r="P396" s="2" t="s">
        <v>11</v>
      </c>
      <c r="Q396" s="2" t="s">
        <v>93</v>
      </c>
      <c r="S396" s="2"/>
      <c r="T396" s="2" t="s">
        <v>12</v>
      </c>
      <c r="U396" s="2" t="s">
        <v>13</v>
      </c>
      <c r="V396" s="2" t="s">
        <v>14</v>
      </c>
      <c r="W396" s="2" t="s">
        <v>15</v>
      </c>
      <c r="X396" s="2" t="s">
        <v>4</v>
      </c>
      <c r="Y396" s="2" t="s">
        <v>5</v>
      </c>
      <c r="Z396" s="2" t="s">
        <v>6</v>
      </c>
      <c r="AA396" s="2" t="s">
        <v>7</v>
      </c>
      <c r="AB396" s="2" t="s">
        <v>8</v>
      </c>
      <c r="AC396" s="2" t="s">
        <v>9</v>
      </c>
      <c r="AD396" s="2" t="s">
        <v>10</v>
      </c>
      <c r="AE396" s="2" t="s">
        <v>11</v>
      </c>
      <c r="AF396" s="2" t="s">
        <v>93</v>
      </c>
    </row>
    <row r="397" spans="4:32" x14ac:dyDescent="0.3">
      <c r="D397" s="2" t="s">
        <v>1</v>
      </c>
      <c r="E397">
        <v>1.7715384615384612E-4</v>
      </c>
      <c r="F397">
        <v>3.5745384615384608E-4</v>
      </c>
      <c r="G397">
        <v>7.0632307692307698E-4</v>
      </c>
      <c r="H397">
        <v>1.3789615384615383E-3</v>
      </c>
      <c r="I397">
        <v>2.6601923076923079E-3</v>
      </c>
      <c r="J397">
        <v>5.2368307692307698E-3</v>
      </c>
      <c r="K397">
        <v>1.0461292307692308E-2</v>
      </c>
      <c r="L397">
        <v>2.1120269230769227E-2</v>
      </c>
      <c r="M397">
        <v>4.2123184615384612E-2</v>
      </c>
      <c r="N397">
        <v>8.4301715384615367E-2</v>
      </c>
      <c r="O397">
        <v>0.16899506153846153</v>
      </c>
      <c r="P397">
        <v>0.33763809230769232</v>
      </c>
      <c r="Q397">
        <v>0.66326988461538461</v>
      </c>
      <c r="S397" s="2" t="s">
        <v>1</v>
      </c>
      <c r="T397">
        <v>1.3289999999999999E-3</v>
      </c>
      <c r="U397">
        <v>8.4324230769230774E-4</v>
      </c>
      <c r="V397">
        <v>9.5887307692307691E-4</v>
      </c>
      <c r="W397">
        <v>1.3078923076923078E-3</v>
      </c>
      <c r="X397">
        <v>1.4359807692307695E-3</v>
      </c>
      <c r="Y397">
        <v>3.0417615384615384E-3</v>
      </c>
      <c r="Z397">
        <v>4.3512923076923071E-3</v>
      </c>
      <c r="AA397">
        <v>8.3672500000000014E-3</v>
      </c>
      <c r="AB397">
        <v>1.4147526923076923E-2</v>
      </c>
      <c r="AC397">
        <v>2.7175788461538463E-2</v>
      </c>
      <c r="AD397">
        <v>5.3427080769230764E-2</v>
      </c>
      <c r="AE397">
        <v>0.10565772307692309</v>
      </c>
      <c r="AF397">
        <v>0.2089184192307692</v>
      </c>
    </row>
    <row r="399" spans="4:32" ht="18" x14ac:dyDescent="0.35">
      <c r="D399" s="8" t="s">
        <v>111</v>
      </c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10"/>
    </row>
    <row r="400" spans="4:32" ht="18" x14ac:dyDescent="0.35">
      <c r="D400" s="5" t="s">
        <v>112</v>
      </c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7"/>
      <c r="S400" s="5" t="s">
        <v>113</v>
      </c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7"/>
    </row>
    <row r="401" spans="4:32" x14ac:dyDescent="0.3">
      <c r="D401" s="2"/>
      <c r="E401" s="2">
        <f>64*1024</f>
        <v>65536</v>
      </c>
      <c r="F401" s="2">
        <f>128*1024</f>
        <v>131072</v>
      </c>
      <c r="G401" s="2">
        <f>256*1024</f>
        <v>262144</v>
      </c>
      <c r="H401" s="2">
        <f>512*1024</f>
        <v>524288</v>
      </c>
      <c r="I401" s="2">
        <f>1024*1024</f>
        <v>1048576</v>
      </c>
      <c r="J401" s="2">
        <f>1024*1024*2</f>
        <v>2097152</v>
      </c>
      <c r="K401" s="2">
        <f>1024*1024*4</f>
        <v>4194304</v>
      </c>
      <c r="L401" s="2">
        <f>1024*1024*8</f>
        <v>8388608</v>
      </c>
      <c r="M401" s="2">
        <f>1024*1024*16</f>
        <v>16777216</v>
      </c>
      <c r="N401" s="2">
        <f>1024*1024*32</f>
        <v>33554432</v>
      </c>
      <c r="O401" s="2">
        <f>1024*1024*64</f>
        <v>67108864</v>
      </c>
      <c r="P401" s="2">
        <f>1024*1024*128</f>
        <v>134217728</v>
      </c>
      <c r="Q401" s="2">
        <v>268435456</v>
      </c>
      <c r="S401" s="2"/>
      <c r="T401" s="2">
        <f>64*1024</f>
        <v>65536</v>
      </c>
      <c r="U401" s="2">
        <f>128*1024</f>
        <v>131072</v>
      </c>
      <c r="V401" s="2">
        <f>256*1024</f>
        <v>262144</v>
      </c>
      <c r="W401" s="2">
        <f>512*1024</f>
        <v>524288</v>
      </c>
      <c r="X401" s="2">
        <f>1024*1024</f>
        <v>1048576</v>
      </c>
      <c r="Y401" s="2">
        <f>1024*1024*2</f>
        <v>2097152</v>
      </c>
      <c r="Z401" s="2">
        <f>1024*1024*4</f>
        <v>4194304</v>
      </c>
      <c r="AA401" s="2">
        <f>1024*1024*8</f>
        <v>8388608</v>
      </c>
      <c r="AB401" s="2">
        <f>1024*1024*16</f>
        <v>16777216</v>
      </c>
      <c r="AC401" s="2">
        <f>1024*1024*32</f>
        <v>33554432</v>
      </c>
      <c r="AD401" s="2">
        <f>1024*1024*64</f>
        <v>67108864</v>
      </c>
      <c r="AE401" s="2">
        <f>1024*1024*128</f>
        <v>134217728</v>
      </c>
      <c r="AF401" s="2">
        <v>268435456</v>
      </c>
    </row>
    <row r="402" spans="4:32" x14ac:dyDescent="0.3">
      <c r="D402" s="2" t="s">
        <v>51</v>
      </c>
      <c r="E402">
        <f>E391/T391</f>
        <v>0.10943632924986453</v>
      </c>
      <c r="F402">
        <f t="shared" ref="F402:Q402" si="276">F391/U391</f>
        <v>0.31953268971587312</v>
      </c>
      <c r="G402">
        <f t="shared" si="276"/>
        <v>0.97564137300841025</v>
      </c>
      <c r="H402">
        <f t="shared" si="276"/>
        <v>0.99282237027929598</v>
      </c>
      <c r="I402">
        <f t="shared" si="276"/>
        <v>1.387623835872579</v>
      </c>
      <c r="J402">
        <f t="shared" si="276"/>
        <v>2.2957905829785448</v>
      </c>
      <c r="K402">
        <f t="shared" si="276"/>
        <v>2.2167132703565491</v>
      </c>
      <c r="L402">
        <f t="shared" si="276"/>
        <v>2.5650167785234896</v>
      </c>
      <c r="M402">
        <f t="shared" si="276"/>
        <v>3.0663013170895175</v>
      </c>
      <c r="N402">
        <f t="shared" si="276"/>
        <v>3.214704856117824</v>
      </c>
      <c r="O402">
        <f>O391/AD391</f>
        <v>3.3235672767464211</v>
      </c>
      <c r="P402">
        <f t="shared" si="276"/>
        <v>3.342063840319025</v>
      </c>
      <c r="Q402">
        <f t="shared" si="276"/>
        <v>3.3037605071981004</v>
      </c>
      <c r="S402" s="2" t="s">
        <v>51</v>
      </c>
      <c r="T402">
        <f>E397/T397</f>
        <v>0.13329860508190078</v>
      </c>
      <c r="U402">
        <f t="shared" ref="U402:AF402" si="277">F397/U397</f>
        <v>0.42390406991329244</v>
      </c>
      <c r="V402">
        <f t="shared" si="277"/>
        <v>0.73661790483219491</v>
      </c>
      <c r="W402">
        <f t="shared" si="277"/>
        <v>1.0543387481914528</v>
      </c>
      <c r="X402">
        <f t="shared" si="277"/>
        <v>1.8525264158776498</v>
      </c>
      <c r="Y402">
        <f t="shared" si="277"/>
        <v>1.7216440878134889</v>
      </c>
      <c r="Z402">
        <f t="shared" si="277"/>
        <v>2.4041805440647166</v>
      </c>
      <c r="AA402">
        <f t="shared" si="277"/>
        <v>2.5241589806410976</v>
      </c>
      <c r="AB402">
        <f t="shared" si="277"/>
        <v>2.9774238878934263</v>
      </c>
      <c r="AC402">
        <f t="shared" si="277"/>
        <v>3.102089034286033</v>
      </c>
      <c r="AD402">
        <f t="shared" si="277"/>
        <v>3.1630974237279985</v>
      </c>
      <c r="AE402">
        <f>P397/AE397</f>
        <v>3.1955836494969532</v>
      </c>
      <c r="AF402">
        <f t="shared" si="277"/>
        <v>3.1747793567341867</v>
      </c>
    </row>
    <row r="403" spans="4:32" x14ac:dyDescent="0.3">
      <c r="D403" s="2" t="s">
        <v>53</v>
      </c>
      <c r="E403">
        <v>4</v>
      </c>
      <c r="F403">
        <v>4</v>
      </c>
      <c r="G403">
        <v>4</v>
      </c>
      <c r="H403">
        <v>4</v>
      </c>
      <c r="I403">
        <v>4</v>
      </c>
      <c r="J403">
        <v>4</v>
      </c>
      <c r="K403">
        <v>4</v>
      </c>
      <c r="L403">
        <v>4</v>
      </c>
      <c r="M403">
        <v>4</v>
      </c>
      <c r="N403">
        <v>4</v>
      </c>
      <c r="O403">
        <v>4</v>
      </c>
      <c r="P403">
        <v>4</v>
      </c>
      <c r="Q403">
        <v>4</v>
      </c>
      <c r="S403" s="2" t="s">
        <v>53</v>
      </c>
      <c r="T403">
        <v>4</v>
      </c>
      <c r="U403">
        <v>4</v>
      </c>
      <c r="V403">
        <v>4</v>
      </c>
      <c r="W403">
        <v>4</v>
      </c>
      <c r="X403">
        <v>4</v>
      </c>
      <c r="Y403">
        <v>4</v>
      </c>
      <c r="Z403">
        <v>4</v>
      </c>
      <c r="AA403">
        <v>4</v>
      </c>
      <c r="AB403">
        <v>4</v>
      </c>
      <c r="AC403">
        <v>4</v>
      </c>
      <c r="AD403">
        <v>4</v>
      </c>
      <c r="AE403">
        <v>4</v>
      </c>
      <c r="AF403">
        <v>4</v>
      </c>
    </row>
  </sheetData>
  <mergeCells count="48">
    <mergeCell ref="D399:AF399"/>
    <mergeCell ref="D400:Q400"/>
    <mergeCell ref="S400:AF400"/>
    <mergeCell ref="S395:AF395"/>
    <mergeCell ref="D395:Q395"/>
    <mergeCell ref="D394:AF394"/>
    <mergeCell ref="D379:AF379"/>
    <mergeCell ref="D380:Q380"/>
    <mergeCell ref="S380:AF380"/>
    <mergeCell ref="D388:AF388"/>
    <mergeCell ref="D389:Q389"/>
    <mergeCell ref="S389:AF389"/>
    <mergeCell ref="D317:AF317"/>
    <mergeCell ref="D318:Q318"/>
    <mergeCell ref="S318:AF318"/>
    <mergeCell ref="D348:AF348"/>
    <mergeCell ref="D349:Q349"/>
    <mergeCell ref="S349:AF349"/>
    <mergeCell ref="D255:AF255"/>
    <mergeCell ref="D256:Q256"/>
    <mergeCell ref="S256:AF256"/>
    <mergeCell ref="D286:AF286"/>
    <mergeCell ref="D287:Q287"/>
    <mergeCell ref="S287:AF287"/>
    <mergeCell ref="D193:AF193"/>
    <mergeCell ref="D194:Q194"/>
    <mergeCell ref="S194:AF194"/>
    <mergeCell ref="D224:AF224"/>
    <mergeCell ref="D225:Q225"/>
    <mergeCell ref="S225:AF225"/>
    <mergeCell ref="D69:AF69"/>
    <mergeCell ref="D70:Q70"/>
    <mergeCell ref="S70:AF70"/>
    <mergeCell ref="D162:AF162"/>
    <mergeCell ref="D163:Q163"/>
    <mergeCell ref="S163:AF163"/>
    <mergeCell ref="D100:AF100"/>
    <mergeCell ref="D101:Q101"/>
    <mergeCell ref="S101:AF101"/>
    <mergeCell ref="D131:AF131"/>
    <mergeCell ref="D132:Q132"/>
    <mergeCell ref="S132:AF132"/>
    <mergeCell ref="D7:AF7"/>
    <mergeCell ref="D8:Q8"/>
    <mergeCell ref="S8:AF8"/>
    <mergeCell ref="D38:AF38"/>
    <mergeCell ref="D39:Q39"/>
    <mergeCell ref="S39:AF3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6A26-B75B-483F-AE0E-139BE6A26659}">
  <dimension ref="D7:AF403"/>
  <sheetViews>
    <sheetView topLeftCell="A406" zoomScaleNormal="100" workbookViewId="0">
      <selection activeCell="E403" sqref="E403"/>
    </sheetView>
  </sheetViews>
  <sheetFormatPr defaultRowHeight="14.4" x14ac:dyDescent="0.3"/>
  <cols>
    <col min="4" max="4" width="18.44140625" bestFit="1" customWidth="1"/>
    <col min="19" max="19" width="18.44140625" bestFit="1" customWidth="1"/>
  </cols>
  <sheetData>
    <row r="7" spans="4:32" ht="18" x14ac:dyDescent="0.35">
      <c r="D7" s="8" t="s">
        <v>43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/>
    </row>
    <row r="8" spans="4:32" ht="18" x14ac:dyDescent="0.35">
      <c r="D8" s="5" t="s">
        <v>91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/>
      <c r="S8" s="5" t="s">
        <v>92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7"/>
    </row>
    <row r="9" spans="4:32" x14ac:dyDescent="0.3">
      <c r="D9" s="2" t="s">
        <v>16</v>
      </c>
      <c r="E9" s="2" t="s">
        <v>12</v>
      </c>
      <c r="F9" s="2" t="s">
        <v>13</v>
      </c>
      <c r="G9" s="2" t="s">
        <v>14</v>
      </c>
      <c r="H9" s="2" t="s">
        <v>15</v>
      </c>
      <c r="I9" s="2" t="s">
        <v>4</v>
      </c>
      <c r="J9" s="2" t="s">
        <v>5</v>
      </c>
      <c r="K9" s="2" t="s">
        <v>6</v>
      </c>
      <c r="L9" s="2" t="s">
        <v>7</v>
      </c>
      <c r="M9" s="2" t="s">
        <v>8</v>
      </c>
      <c r="N9" s="2" t="s">
        <v>9</v>
      </c>
      <c r="O9" s="2" t="s">
        <v>10</v>
      </c>
      <c r="P9" s="2" t="s">
        <v>11</v>
      </c>
      <c r="Q9" s="2" t="s">
        <v>93</v>
      </c>
      <c r="S9" s="2" t="s">
        <v>16</v>
      </c>
      <c r="T9" s="2" t="s">
        <v>12</v>
      </c>
      <c r="U9" s="2" t="s">
        <v>13</v>
      </c>
      <c r="V9" s="2" t="s">
        <v>14</v>
      </c>
      <c r="W9" s="2" t="s">
        <v>15</v>
      </c>
      <c r="X9" s="2" t="s">
        <v>4</v>
      </c>
      <c r="Y9" s="2" t="s">
        <v>5</v>
      </c>
      <c r="Z9" s="2" t="s">
        <v>6</v>
      </c>
      <c r="AA9" s="2" t="s">
        <v>7</v>
      </c>
      <c r="AB9" s="2" t="s">
        <v>8</v>
      </c>
      <c r="AC9" s="2" t="s">
        <v>9</v>
      </c>
      <c r="AD9" s="2" t="s">
        <v>10</v>
      </c>
      <c r="AE9" s="2" t="s">
        <v>11</v>
      </c>
      <c r="AF9" s="2" t="s">
        <v>93</v>
      </c>
    </row>
    <row r="10" spans="4:32" x14ac:dyDescent="0.3">
      <c r="D10" s="2" t="s">
        <v>17</v>
      </c>
      <c r="E10">
        <v>1.26E-4</v>
      </c>
      <c r="F10">
        <v>1.2300000000000001E-4</v>
      </c>
      <c r="G10">
        <v>8.7999999999999998E-5</v>
      </c>
      <c r="H10">
        <v>1.0399999999999999E-4</v>
      </c>
      <c r="I10">
        <v>1.08E-4</v>
      </c>
      <c r="J10">
        <v>2.8500000000000001E-3</v>
      </c>
      <c r="K10">
        <v>3.6299999999999999E-4</v>
      </c>
      <c r="L10">
        <v>8.9599999999999999E-4</v>
      </c>
      <c r="M10">
        <v>1.5690000000000001E-3</v>
      </c>
      <c r="N10">
        <v>2.7620000000000001E-3</v>
      </c>
      <c r="O10">
        <v>5.0660000000000002E-3</v>
      </c>
      <c r="P10">
        <v>1.01E-2</v>
      </c>
      <c r="Q10">
        <v>1.8844E-2</v>
      </c>
      <c r="S10" s="2" t="s">
        <v>17</v>
      </c>
      <c r="T10">
        <v>2.6459999999999999E-3</v>
      </c>
      <c r="U10">
        <v>1.8200000000000001E-4</v>
      </c>
      <c r="V10">
        <v>1.03E-4</v>
      </c>
      <c r="W10">
        <v>9.8999999999999994E-5</v>
      </c>
      <c r="X10">
        <v>2.8479999999999998E-3</v>
      </c>
      <c r="Y10">
        <v>3.4789999999999999E-3</v>
      </c>
      <c r="Z10">
        <v>3.8099999999999999E-4</v>
      </c>
      <c r="AA10">
        <v>8.5099999999999998E-4</v>
      </c>
      <c r="AB10">
        <v>1.5200000000000001E-3</v>
      </c>
      <c r="AC10">
        <v>3.5609999999999999E-3</v>
      </c>
      <c r="AD10">
        <v>4.7829999999999999E-3</v>
      </c>
      <c r="AE10">
        <v>1.2654E-2</v>
      </c>
      <c r="AF10">
        <v>2.4081000000000002E-2</v>
      </c>
    </row>
    <row r="11" spans="4:32" x14ac:dyDescent="0.3">
      <c r="D11" s="2" t="s">
        <v>18</v>
      </c>
      <c r="E11">
        <v>9.2E-5</v>
      </c>
      <c r="F11">
        <v>9.6000000000000002E-5</v>
      </c>
      <c r="G11">
        <v>1.36E-4</v>
      </c>
      <c r="H11">
        <v>1.3899999999999999E-4</v>
      </c>
      <c r="I11">
        <v>1.46E-4</v>
      </c>
      <c r="J11">
        <v>4.0679999999999996E-3</v>
      </c>
      <c r="K11">
        <v>3.88E-4</v>
      </c>
      <c r="L11">
        <v>8.5099999999999998E-4</v>
      </c>
      <c r="M11">
        <v>1.5590000000000001E-3</v>
      </c>
      <c r="N11">
        <v>5.5690000000000002E-3</v>
      </c>
      <c r="O11">
        <v>8.2609999999999992E-3</v>
      </c>
      <c r="P11">
        <v>9.7719999999999994E-3</v>
      </c>
      <c r="Q11">
        <v>2.4496E-2</v>
      </c>
      <c r="S11" s="2" t="s">
        <v>18</v>
      </c>
      <c r="T11">
        <v>2.6819999999999999E-3</v>
      </c>
      <c r="U11">
        <v>4.0419999999999996E-3</v>
      </c>
      <c r="V11">
        <v>1.9699999999999999E-4</v>
      </c>
      <c r="W11">
        <v>1.26E-4</v>
      </c>
      <c r="X11">
        <v>5.0860000000000002E-3</v>
      </c>
      <c r="Y11">
        <v>4.0569999999999998E-3</v>
      </c>
      <c r="Z11">
        <v>5.4299999999999997E-4</v>
      </c>
      <c r="AA11">
        <v>1.4920000000000001E-3</v>
      </c>
      <c r="AB11">
        <v>2.6909999999999998E-3</v>
      </c>
      <c r="AC11">
        <v>5.0280000000000004E-3</v>
      </c>
      <c r="AD11">
        <v>9.8010000000000007E-3</v>
      </c>
      <c r="AE11">
        <v>1.9172000000000002E-2</v>
      </c>
      <c r="AF11">
        <v>3.7373000000000003E-2</v>
      </c>
    </row>
    <row r="12" spans="4:32" x14ac:dyDescent="0.3">
      <c r="D12" s="2" t="s">
        <v>19</v>
      </c>
      <c r="E12">
        <v>9.8999999999999994E-5</v>
      </c>
      <c r="F12">
        <v>1.01E-4</v>
      </c>
      <c r="G12">
        <v>1.22E-4</v>
      </c>
      <c r="H12">
        <v>1.3300000000000001E-4</v>
      </c>
      <c r="I12">
        <v>1.45E-4</v>
      </c>
      <c r="J12">
        <v>4.1269999999999996E-3</v>
      </c>
      <c r="K12">
        <v>4.0499999999999998E-4</v>
      </c>
      <c r="L12">
        <v>8.8500000000000004E-4</v>
      </c>
      <c r="M12">
        <v>1.6080000000000001E-3</v>
      </c>
      <c r="N12">
        <v>8.3250000000000008E-3</v>
      </c>
      <c r="O12">
        <v>1.2204E-2</v>
      </c>
      <c r="P12">
        <v>1.7318E-2</v>
      </c>
      <c r="Q12">
        <v>2.2126E-2</v>
      </c>
      <c r="S12" s="2" t="s">
        <v>19</v>
      </c>
      <c r="T12">
        <v>1.6100000000000001E-4</v>
      </c>
      <c r="U12">
        <v>1.02E-4</v>
      </c>
      <c r="V12">
        <v>2.2699999999999999E-4</v>
      </c>
      <c r="W12">
        <v>4.5960000000000003E-3</v>
      </c>
      <c r="X12">
        <v>9.5699999999999995E-4</v>
      </c>
      <c r="Y12">
        <v>5.5420000000000001E-3</v>
      </c>
      <c r="Z12">
        <v>8.3500000000000002E-4</v>
      </c>
      <c r="AA12">
        <v>1.944E-3</v>
      </c>
      <c r="AB12">
        <v>3.8070000000000001E-3</v>
      </c>
      <c r="AC12">
        <v>7.5890000000000003E-3</v>
      </c>
      <c r="AD12">
        <v>1.4128E-2</v>
      </c>
      <c r="AE12">
        <v>3.2127000000000003E-2</v>
      </c>
      <c r="AF12">
        <v>5.6904999999999997E-2</v>
      </c>
    </row>
    <row r="13" spans="4:32" x14ac:dyDescent="0.3">
      <c r="D13" s="2" t="s">
        <v>20</v>
      </c>
      <c r="E13">
        <v>1.11E-4</v>
      </c>
      <c r="F13">
        <v>1.0900000000000001E-4</v>
      </c>
      <c r="G13">
        <v>1.12E-4</v>
      </c>
      <c r="H13">
        <v>1.6799999999999999E-4</v>
      </c>
      <c r="I13">
        <v>1.36E-4</v>
      </c>
      <c r="J13">
        <v>5.4050000000000001E-3</v>
      </c>
      <c r="K13">
        <v>3.9800000000000002E-4</v>
      </c>
      <c r="L13">
        <v>8.7900000000000001E-4</v>
      </c>
      <c r="M13">
        <v>1.652E-3</v>
      </c>
      <c r="N13">
        <v>3.0790000000000001E-3</v>
      </c>
      <c r="O13">
        <v>5.9309999999999996E-3</v>
      </c>
      <c r="P13">
        <v>1.15E-2</v>
      </c>
      <c r="Q13">
        <v>2.8906000000000001E-2</v>
      </c>
      <c r="S13" s="2" t="s">
        <v>20</v>
      </c>
      <c r="T13">
        <v>1.21E-4</v>
      </c>
      <c r="U13">
        <v>9.1000000000000003E-5</v>
      </c>
      <c r="V13">
        <v>1.44E-4</v>
      </c>
      <c r="W13">
        <v>1.7699999999999999E-4</v>
      </c>
      <c r="X13">
        <v>6.2059999999999997E-3</v>
      </c>
      <c r="Y13">
        <v>3.1289999999999998E-3</v>
      </c>
      <c r="Z13">
        <v>8.4599999999999996E-4</v>
      </c>
      <c r="AA13">
        <v>5.3299999999999997E-3</v>
      </c>
      <c r="AB13">
        <v>4.7540000000000004E-3</v>
      </c>
      <c r="AC13">
        <v>9.5779999999999997E-3</v>
      </c>
      <c r="AD13">
        <v>1.9649E-2</v>
      </c>
      <c r="AE13">
        <v>3.7990000000000003E-2</v>
      </c>
      <c r="AF13">
        <v>7.4201000000000003E-2</v>
      </c>
    </row>
    <row r="14" spans="4:32" x14ac:dyDescent="0.3">
      <c r="D14" s="2" t="s">
        <v>21</v>
      </c>
      <c r="E14">
        <v>1.0399999999999999E-4</v>
      </c>
      <c r="F14">
        <v>1.46E-4</v>
      </c>
      <c r="G14">
        <v>1.4799999999999999E-4</v>
      </c>
      <c r="H14">
        <v>1.1E-4</v>
      </c>
      <c r="I14">
        <v>1.4999999999999999E-4</v>
      </c>
      <c r="J14">
        <v>4.13E-3</v>
      </c>
      <c r="K14">
        <v>6.3400000000000001E-4</v>
      </c>
      <c r="L14">
        <v>1.3470000000000001E-3</v>
      </c>
      <c r="M14">
        <v>2.7529999999999998E-3</v>
      </c>
      <c r="N14">
        <v>5.2919999999999998E-3</v>
      </c>
      <c r="O14">
        <v>1.0695E-2</v>
      </c>
      <c r="P14">
        <v>2.085E-2</v>
      </c>
      <c r="Q14">
        <v>4.1931999999999997E-2</v>
      </c>
      <c r="S14" s="2" t="s">
        <v>21</v>
      </c>
      <c r="T14">
        <v>1.6899999999999999E-4</v>
      </c>
      <c r="U14">
        <v>1.18E-4</v>
      </c>
      <c r="V14">
        <v>1.585E-3</v>
      </c>
      <c r="W14">
        <v>2.0599999999999999E-4</v>
      </c>
      <c r="X14">
        <v>4.4840000000000001E-3</v>
      </c>
      <c r="Y14">
        <v>3.9060000000000002E-3</v>
      </c>
      <c r="Z14">
        <v>9.3899999999999995E-4</v>
      </c>
      <c r="AA14">
        <v>6.8589999999999996E-3</v>
      </c>
      <c r="AB14">
        <v>6.1830000000000001E-3</v>
      </c>
      <c r="AC14">
        <v>1.2014E-2</v>
      </c>
      <c r="AD14">
        <v>2.6664E-2</v>
      </c>
      <c r="AE14">
        <v>4.6871999999999997E-2</v>
      </c>
      <c r="AF14">
        <v>0.10866099999999999</v>
      </c>
    </row>
    <row r="15" spans="4:32" x14ac:dyDescent="0.3">
      <c r="D15" s="2" t="s">
        <v>22</v>
      </c>
      <c r="E15">
        <v>9.5000000000000005E-5</v>
      </c>
      <c r="F15">
        <v>1.0399999999999999E-4</v>
      </c>
      <c r="G15">
        <v>1.21E-4</v>
      </c>
      <c r="H15">
        <v>1.2300000000000001E-4</v>
      </c>
      <c r="I15">
        <v>1.9000000000000001E-4</v>
      </c>
      <c r="J15">
        <v>2.8340000000000001E-3</v>
      </c>
      <c r="K15">
        <v>5.4500000000000002E-4</v>
      </c>
      <c r="L15">
        <v>1.4710000000000001E-3</v>
      </c>
      <c r="M15">
        <v>2.9329999999999998E-3</v>
      </c>
      <c r="N15">
        <v>5.5300000000000002E-3</v>
      </c>
      <c r="O15">
        <v>1.0971E-2</v>
      </c>
      <c r="P15">
        <v>2.0677999999999998E-2</v>
      </c>
      <c r="Q15">
        <v>4.2086999999999999E-2</v>
      </c>
      <c r="S15" s="2" t="s">
        <v>22</v>
      </c>
      <c r="T15">
        <v>1.2999999999999999E-4</v>
      </c>
      <c r="U15">
        <v>1.03E-4</v>
      </c>
      <c r="V15">
        <v>1.3999999999999999E-4</v>
      </c>
      <c r="W15">
        <v>2.12E-4</v>
      </c>
      <c r="X15">
        <v>3.114E-3</v>
      </c>
      <c r="Y15">
        <v>6.6699999999999995E-4</v>
      </c>
      <c r="Z15">
        <v>1.1410000000000001E-3</v>
      </c>
      <c r="AA15">
        <v>6.2979999999999998E-3</v>
      </c>
      <c r="AB15">
        <v>7.3889999999999997E-3</v>
      </c>
      <c r="AC15">
        <v>1.4637000000000001E-2</v>
      </c>
      <c r="AD15">
        <v>2.7761999999999998E-2</v>
      </c>
      <c r="AE15">
        <v>5.7343999999999999E-2</v>
      </c>
      <c r="AF15">
        <v>0.11864</v>
      </c>
    </row>
    <row r="16" spans="4:32" x14ac:dyDescent="0.3">
      <c r="D16" s="2" t="s">
        <v>23</v>
      </c>
      <c r="E16">
        <v>8.8999999999999995E-5</v>
      </c>
      <c r="F16">
        <v>9.7999999999999997E-5</v>
      </c>
      <c r="G16">
        <v>1.1400000000000001E-4</v>
      </c>
      <c r="H16">
        <v>4.0229999999999997E-3</v>
      </c>
      <c r="I16">
        <v>1.85E-4</v>
      </c>
      <c r="J16">
        <v>4.1939999999999998E-3</v>
      </c>
      <c r="K16">
        <v>5.8799999999999998E-4</v>
      </c>
      <c r="L16">
        <v>5.7650000000000002E-3</v>
      </c>
      <c r="M16">
        <v>3.1280000000000001E-3</v>
      </c>
      <c r="N16">
        <v>5.6270000000000001E-3</v>
      </c>
      <c r="O16">
        <v>1.9786999999999999E-2</v>
      </c>
      <c r="P16">
        <v>2.1812999999999999E-2</v>
      </c>
      <c r="Q16">
        <v>8.2725999999999994E-2</v>
      </c>
      <c r="S16" s="2" t="s">
        <v>23</v>
      </c>
      <c r="T16">
        <v>1.4799999999999999E-4</v>
      </c>
      <c r="U16">
        <v>1.5799999999999999E-4</v>
      </c>
      <c r="V16">
        <v>1.5799999999999999E-4</v>
      </c>
      <c r="W16">
        <v>2.24E-4</v>
      </c>
      <c r="X16">
        <v>2.2620000000000001E-3</v>
      </c>
      <c r="Y16">
        <v>6.6299999999999996E-4</v>
      </c>
      <c r="Z16">
        <v>1.268E-3</v>
      </c>
      <c r="AA16">
        <v>7.4989999999999996E-3</v>
      </c>
      <c r="AB16">
        <v>1.2409E-2</v>
      </c>
      <c r="AC16">
        <v>1.6829E-2</v>
      </c>
      <c r="AD16">
        <v>3.3529000000000003E-2</v>
      </c>
      <c r="AE16">
        <v>6.3813999999999996E-2</v>
      </c>
      <c r="AF16">
        <v>0.12740399999999999</v>
      </c>
    </row>
    <row r="17" spans="4:32" x14ac:dyDescent="0.3">
      <c r="D17" s="2" t="s">
        <v>24</v>
      </c>
      <c r="E17">
        <v>1.0900000000000001E-4</v>
      </c>
      <c r="F17">
        <v>1.01E-4</v>
      </c>
      <c r="G17">
        <v>1.1400000000000001E-4</v>
      </c>
      <c r="H17">
        <v>4.091E-3</v>
      </c>
      <c r="I17">
        <v>2.8400000000000002E-4</v>
      </c>
      <c r="J17">
        <v>4.3530000000000001E-3</v>
      </c>
      <c r="K17">
        <v>6.6399999999999999E-4</v>
      </c>
      <c r="L17">
        <v>1.519E-3</v>
      </c>
      <c r="M17">
        <v>2.993E-3</v>
      </c>
      <c r="N17">
        <v>5.8580000000000004E-3</v>
      </c>
      <c r="O17">
        <v>2.4319E-2</v>
      </c>
      <c r="P17">
        <v>4.8797E-2</v>
      </c>
      <c r="Q17">
        <v>4.4679000000000003E-2</v>
      </c>
      <c r="S17" s="2" t="s">
        <v>24</v>
      </c>
      <c r="T17">
        <v>1.16E-4</v>
      </c>
      <c r="U17">
        <v>1E-4</v>
      </c>
      <c r="V17">
        <v>1.25E-4</v>
      </c>
      <c r="W17">
        <v>2.3699999999999999E-4</v>
      </c>
      <c r="X17">
        <v>2.7850000000000001E-3</v>
      </c>
      <c r="Y17">
        <v>1.6000000000000001E-3</v>
      </c>
      <c r="Z17">
        <v>1.562E-3</v>
      </c>
      <c r="AA17">
        <v>8.3529999999999993E-3</v>
      </c>
      <c r="AB17">
        <v>1.3745E-2</v>
      </c>
      <c r="AC17">
        <v>2.5079000000000001E-2</v>
      </c>
      <c r="AD17">
        <v>3.8316999999999997E-2</v>
      </c>
      <c r="AE17">
        <v>8.0790000000000001E-2</v>
      </c>
      <c r="AF17">
        <v>0.15096999999999999</v>
      </c>
    </row>
    <row r="18" spans="4:32" x14ac:dyDescent="0.3">
      <c r="D18" s="2" t="s">
        <v>25</v>
      </c>
      <c r="E18">
        <v>1.3879999999999999E-3</v>
      </c>
      <c r="F18">
        <v>1.01E-4</v>
      </c>
      <c r="G18">
        <v>1.5699999999999999E-4</v>
      </c>
      <c r="H18">
        <v>9.9099999999999991E-4</v>
      </c>
      <c r="I18">
        <v>1.84E-4</v>
      </c>
      <c r="J18">
        <v>4.9399999999999999E-3</v>
      </c>
      <c r="K18">
        <v>7.1400000000000001E-4</v>
      </c>
      <c r="L18">
        <v>2.0330000000000001E-3</v>
      </c>
      <c r="M18">
        <v>4.0229999999999997E-3</v>
      </c>
      <c r="N18">
        <v>8.2979999999999998E-3</v>
      </c>
      <c r="O18">
        <v>1.8499999999999999E-2</v>
      </c>
      <c r="P18">
        <v>3.2233999999999999E-2</v>
      </c>
      <c r="Q18">
        <v>6.3517000000000004E-2</v>
      </c>
      <c r="S18" s="2" t="s">
        <v>25</v>
      </c>
      <c r="T18">
        <v>1.03E-4</v>
      </c>
      <c r="U18">
        <v>1E-4</v>
      </c>
      <c r="V18">
        <v>1.34E-4</v>
      </c>
      <c r="W18">
        <v>2.4899999999999998E-4</v>
      </c>
      <c r="X18">
        <v>3.9830000000000004E-3</v>
      </c>
      <c r="Y18">
        <v>6.9300000000000004E-4</v>
      </c>
      <c r="Z18">
        <v>1.5939999999999999E-3</v>
      </c>
      <c r="AA18">
        <v>7.7920000000000003E-3</v>
      </c>
      <c r="AB18">
        <v>1.5483E-2</v>
      </c>
      <c r="AC18">
        <v>2.5336000000000001E-2</v>
      </c>
      <c r="AD18">
        <v>4.2208000000000002E-2</v>
      </c>
      <c r="AE18">
        <v>8.4330000000000002E-2</v>
      </c>
      <c r="AF18">
        <v>0.17207700000000001</v>
      </c>
    </row>
    <row r="19" spans="4:32" x14ac:dyDescent="0.3">
      <c r="D19" s="2" t="s">
        <v>26</v>
      </c>
      <c r="E19">
        <v>1E-4</v>
      </c>
      <c r="F19">
        <v>1.0900000000000001E-4</v>
      </c>
      <c r="G19">
        <v>1.1400000000000001E-4</v>
      </c>
      <c r="H19">
        <v>3.0999999999999999E-3</v>
      </c>
      <c r="I19">
        <v>2.1499999999999999E-4</v>
      </c>
      <c r="J19">
        <v>4.215E-3</v>
      </c>
      <c r="K19">
        <v>7.5600000000000005E-4</v>
      </c>
      <c r="L19">
        <v>2.1050000000000001E-3</v>
      </c>
      <c r="M19">
        <v>4.339E-3</v>
      </c>
      <c r="N19">
        <v>8.2629999999999995E-3</v>
      </c>
      <c r="O19">
        <v>1.6383000000000002E-2</v>
      </c>
      <c r="P19">
        <v>3.2597000000000001E-2</v>
      </c>
      <c r="Q19">
        <v>6.3527E-2</v>
      </c>
      <c r="S19" s="2" t="s">
        <v>26</v>
      </c>
      <c r="T19">
        <v>1.08E-4</v>
      </c>
      <c r="U19">
        <v>1.0399999999999999E-4</v>
      </c>
      <c r="V19">
        <v>3.8709999999999999E-3</v>
      </c>
      <c r="W19">
        <v>3.0499999999999999E-4</v>
      </c>
      <c r="X19">
        <v>3.8430000000000001E-3</v>
      </c>
      <c r="Y19">
        <v>1.072E-3</v>
      </c>
      <c r="Z19">
        <v>1.98E-3</v>
      </c>
      <c r="AA19">
        <v>8.3040000000000006E-3</v>
      </c>
      <c r="AB19">
        <v>1.6032000000000001E-2</v>
      </c>
      <c r="AC19">
        <v>2.6408000000000001E-2</v>
      </c>
      <c r="AD19">
        <v>5.0958000000000003E-2</v>
      </c>
      <c r="AE19">
        <v>8.7538000000000005E-2</v>
      </c>
      <c r="AF19">
        <v>0.18861800000000001</v>
      </c>
    </row>
    <row r="20" spans="4:32" x14ac:dyDescent="0.3">
      <c r="D20" s="2" t="s">
        <v>27</v>
      </c>
      <c r="E20">
        <v>1.22E-4</v>
      </c>
      <c r="F20">
        <v>1.03E-4</v>
      </c>
      <c r="G20">
        <v>1.27E-4</v>
      </c>
      <c r="H20">
        <v>2.3869999999999998E-3</v>
      </c>
      <c r="I20">
        <v>2.23E-4</v>
      </c>
      <c r="J20">
        <v>4.3629999999999997E-3</v>
      </c>
      <c r="K20">
        <v>6.8000000000000005E-4</v>
      </c>
      <c r="L20">
        <v>7.8720000000000005E-3</v>
      </c>
      <c r="M20">
        <v>1.2181000000000001E-2</v>
      </c>
      <c r="N20">
        <v>1.6202999999999999E-2</v>
      </c>
      <c r="O20">
        <v>1.6612999999999999E-2</v>
      </c>
      <c r="P20">
        <v>3.2862000000000002E-2</v>
      </c>
      <c r="Q20">
        <v>6.5240000000000006E-2</v>
      </c>
      <c r="S20" s="2" t="s">
        <v>27</v>
      </c>
      <c r="T20">
        <v>1.08E-4</v>
      </c>
      <c r="U20">
        <v>1.11E-4</v>
      </c>
      <c r="V20">
        <v>1.7799999999999999E-4</v>
      </c>
      <c r="W20">
        <v>3.3040000000000001E-3</v>
      </c>
      <c r="X20">
        <v>3.163E-3</v>
      </c>
      <c r="Y20">
        <v>9.0300000000000005E-4</v>
      </c>
      <c r="Z20">
        <v>1.8730000000000001E-3</v>
      </c>
      <c r="AA20">
        <v>9.8619999999999992E-3</v>
      </c>
      <c r="AB20">
        <v>1.3387E-2</v>
      </c>
      <c r="AC20">
        <v>2.6561000000000001E-2</v>
      </c>
      <c r="AD20">
        <v>5.2742999999999998E-2</v>
      </c>
      <c r="AE20">
        <v>0.103391</v>
      </c>
      <c r="AF20">
        <v>0.20441699999999999</v>
      </c>
    </row>
    <row r="21" spans="4:32" x14ac:dyDescent="0.3">
      <c r="D21" s="2" t="s">
        <v>28</v>
      </c>
      <c r="E21">
        <v>1.14E-3</v>
      </c>
      <c r="F21">
        <v>1.03E-4</v>
      </c>
      <c r="G21">
        <v>1.5200000000000001E-4</v>
      </c>
      <c r="H21">
        <v>1.464E-3</v>
      </c>
      <c r="I21">
        <v>2.03E-4</v>
      </c>
      <c r="J21">
        <v>9.5569999999999995E-3</v>
      </c>
      <c r="K21">
        <v>3.9290000000000002E-3</v>
      </c>
      <c r="L21">
        <v>7.5100000000000002E-3</v>
      </c>
      <c r="M21">
        <v>1.1662E-2</v>
      </c>
      <c r="N21">
        <v>1.8419000000000001E-2</v>
      </c>
      <c r="O21">
        <v>3.5559E-2</v>
      </c>
      <c r="P21">
        <v>3.3785999999999997E-2</v>
      </c>
      <c r="Q21">
        <v>0.15975200000000001</v>
      </c>
      <c r="S21" s="2" t="s">
        <v>28</v>
      </c>
      <c r="T21">
        <v>1.6100000000000001E-4</v>
      </c>
      <c r="U21">
        <v>1.3300000000000001E-4</v>
      </c>
      <c r="V21">
        <v>1.7100000000000001E-4</v>
      </c>
      <c r="W21">
        <v>3.4000000000000002E-4</v>
      </c>
      <c r="X21">
        <v>3.8920000000000001E-3</v>
      </c>
      <c r="Y21">
        <v>9.8200000000000002E-4</v>
      </c>
      <c r="Z21">
        <v>2.0170000000000001E-3</v>
      </c>
      <c r="AA21">
        <v>1.0595E-2</v>
      </c>
      <c r="AB21">
        <v>1.4338999999999999E-2</v>
      </c>
      <c r="AC21">
        <v>2.8903999999999999E-2</v>
      </c>
      <c r="AD21">
        <v>5.3602999999999998E-2</v>
      </c>
      <c r="AE21">
        <v>0.11243599999999999</v>
      </c>
      <c r="AF21">
        <v>0.232707</v>
      </c>
    </row>
    <row r="22" spans="4:32" x14ac:dyDescent="0.3">
      <c r="D22" s="2" t="s">
        <v>29</v>
      </c>
      <c r="E22">
        <v>1.12E-4</v>
      </c>
      <c r="F22">
        <v>1.13E-4</v>
      </c>
      <c r="G22">
        <v>1.26E-4</v>
      </c>
      <c r="H22">
        <v>1.66E-4</v>
      </c>
      <c r="I22">
        <v>2.0900000000000001E-4</v>
      </c>
      <c r="J22">
        <v>8.6429999999999996E-3</v>
      </c>
      <c r="K22">
        <v>9.0700000000000004E-4</v>
      </c>
      <c r="L22">
        <v>6.6759999999999996E-3</v>
      </c>
      <c r="M22">
        <v>1.6587999999999999E-2</v>
      </c>
      <c r="N22">
        <v>1.9713999999999999E-2</v>
      </c>
      <c r="O22">
        <v>4.0938000000000002E-2</v>
      </c>
      <c r="P22">
        <v>6.9260000000000002E-2</v>
      </c>
      <c r="Q22">
        <v>0.176957</v>
      </c>
      <c r="S22" s="2" t="s">
        <v>29</v>
      </c>
      <c r="T22">
        <v>8.6000000000000003E-5</v>
      </c>
      <c r="U22">
        <v>1.16E-4</v>
      </c>
      <c r="V22">
        <v>1.85E-4</v>
      </c>
      <c r="W22">
        <v>3.7800000000000003E-4</v>
      </c>
      <c r="X22">
        <v>3.467E-3</v>
      </c>
      <c r="Y22">
        <v>9.4600000000000001E-4</v>
      </c>
      <c r="Z22">
        <v>2.2829999999999999E-3</v>
      </c>
      <c r="AA22">
        <v>6.3540000000000003E-3</v>
      </c>
      <c r="AB22">
        <v>1.4208999999999999E-2</v>
      </c>
      <c r="AC22">
        <v>3.0051000000000001E-2</v>
      </c>
      <c r="AD22">
        <v>6.3842999999999997E-2</v>
      </c>
      <c r="AE22">
        <v>0.12864900000000001</v>
      </c>
      <c r="AF22">
        <v>0.24670700000000001</v>
      </c>
    </row>
    <row r="23" spans="4:32" x14ac:dyDescent="0.3">
      <c r="D23" s="2" t="s">
        <v>30</v>
      </c>
      <c r="E23">
        <v>9.8999999999999994E-5</v>
      </c>
      <c r="F23">
        <v>1.05E-4</v>
      </c>
      <c r="G23">
        <v>1.45E-4</v>
      </c>
      <c r="H23">
        <v>1.66E-4</v>
      </c>
      <c r="I23">
        <v>3.4600000000000001E-4</v>
      </c>
      <c r="J23">
        <v>5.7790000000000003E-3</v>
      </c>
      <c r="K23">
        <v>8.0699999999999999E-4</v>
      </c>
      <c r="L23">
        <v>8.0800000000000004E-3</v>
      </c>
      <c r="M23">
        <v>1.3466000000000001E-2</v>
      </c>
      <c r="N23">
        <v>1.1051E-2</v>
      </c>
      <c r="O23">
        <v>2.1741E-2</v>
      </c>
      <c r="P23">
        <v>4.3781E-2</v>
      </c>
      <c r="Q23">
        <v>8.6406999999999998E-2</v>
      </c>
      <c r="S23" s="2" t="s">
        <v>30</v>
      </c>
      <c r="T23">
        <v>1.371E-3</v>
      </c>
      <c r="U23">
        <v>5.0850000000000001E-3</v>
      </c>
      <c r="V23">
        <v>2.0599999999999999E-4</v>
      </c>
      <c r="W23">
        <v>3.8499999999999998E-4</v>
      </c>
      <c r="X23">
        <v>3.8279999999999998E-3</v>
      </c>
      <c r="Y23">
        <v>1.0009999999999999E-3</v>
      </c>
      <c r="Z23">
        <v>2.2669999999999999E-3</v>
      </c>
      <c r="AA23">
        <v>6.9649999999999998E-3</v>
      </c>
      <c r="AB23">
        <v>1.6227999999999999E-2</v>
      </c>
      <c r="AC23">
        <v>3.1206000000000001E-2</v>
      </c>
      <c r="AD23">
        <v>7.5024999999999994E-2</v>
      </c>
      <c r="AE23">
        <v>0.13123599999999999</v>
      </c>
      <c r="AF23">
        <v>0.26334999999999997</v>
      </c>
    </row>
    <row r="24" spans="4:32" x14ac:dyDescent="0.3">
      <c r="D24" s="2" t="s">
        <v>2</v>
      </c>
      <c r="E24">
        <v>1.27E-4</v>
      </c>
      <c r="F24">
        <v>1.1E-4</v>
      </c>
      <c r="G24">
        <v>1.2300000000000001E-4</v>
      </c>
      <c r="H24">
        <v>1.95E-4</v>
      </c>
      <c r="I24">
        <v>2.5599999999999999E-4</v>
      </c>
      <c r="J24">
        <v>4.6719999999999999E-3</v>
      </c>
      <c r="K24">
        <v>9.5200000000000005E-4</v>
      </c>
      <c r="L24">
        <v>9.2049999999999996E-3</v>
      </c>
      <c r="M24">
        <v>5.5579999999999996E-3</v>
      </c>
      <c r="N24">
        <v>1.1180000000000001E-2</v>
      </c>
      <c r="O24">
        <v>2.2202E-2</v>
      </c>
      <c r="P24">
        <v>4.4366999999999997E-2</v>
      </c>
      <c r="Q24">
        <v>8.7018999999999999E-2</v>
      </c>
      <c r="S24" s="2" t="s">
        <v>2</v>
      </c>
      <c r="T24">
        <v>3.8830000000000002E-3</v>
      </c>
      <c r="U24">
        <v>1.64E-4</v>
      </c>
      <c r="V24">
        <v>2.0000000000000001E-4</v>
      </c>
      <c r="W24">
        <v>3.68E-4</v>
      </c>
      <c r="X24">
        <v>3.284E-3</v>
      </c>
      <c r="Y24">
        <v>1.1299999999999999E-3</v>
      </c>
      <c r="Z24">
        <v>2.5110000000000002E-3</v>
      </c>
      <c r="AA24">
        <v>8.9560000000000004E-3</v>
      </c>
      <c r="AB24">
        <v>1.8006999999999999E-2</v>
      </c>
      <c r="AC24">
        <v>3.6589999999999998E-2</v>
      </c>
      <c r="AD24">
        <v>7.3122000000000006E-2</v>
      </c>
      <c r="AE24">
        <v>0.14718700000000001</v>
      </c>
      <c r="AF24">
        <v>0.27139999999999997</v>
      </c>
    </row>
    <row r="25" spans="4:32" x14ac:dyDescent="0.3">
      <c r="D25" s="2" t="s">
        <v>31</v>
      </c>
      <c r="E25">
        <v>1.5699999999999999E-4</v>
      </c>
      <c r="F25">
        <v>1.18E-4</v>
      </c>
      <c r="G25">
        <v>1.34E-4</v>
      </c>
      <c r="H25">
        <v>1.55E-4</v>
      </c>
      <c r="I25">
        <v>2.32E-4</v>
      </c>
      <c r="J25">
        <v>5.8570000000000002E-3</v>
      </c>
      <c r="K25">
        <v>8.4599999999999996E-4</v>
      </c>
      <c r="L25">
        <v>7.5370000000000003E-3</v>
      </c>
      <c r="M25">
        <v>5.7739999999999996E-3</v>
      </c>
      <c r="N25">
        <v>1.1405E-2</v>
      </c>
      <c r="O25">
        <v>2.2578999999999998E-2</v>
      </c>
      <c r="P25">
        <v>4.4942999999999997E-2</v>
      </c>
      <c r="Q25">
        <v>8.9030999999999999E-2</v>
      </c>
      <c r="S25" s="2" t="s">
        <v>31</v>
      </c>
      <c r="T25">
        <v>1.01E-4</v>
      </c>
      <c r="U25">
        <v>1.66E-4</v>
      </c>
      <c r="V25">
        <v>1.9000000000000001E-4</v>
      </c>
      <c r="W25">
        <v>3.8299999999999999E-4</v>
      </c>
      <c r="X25">
        <v>3.8570000000000002E-3</v>
      </c>
      <c r="Y25">
        <v>1.114E-3</v>
      </c>
      <c r="Z25">
        <v>2.6450000000000002E-3</v>
      </c>
      <c r="AA25">
        <v>8.0070000000000002E-3</v>
      </c>
      <c r="AB25">
        <v>1.7972999999999999E-2</v>
      </c>
      <c r="AC25">
        <v>3.8528E-2</v>
      </c>
      <c r="AD25">
        <v>7.6225000000000001E-2</v>
      </c>
      <c r="AE25">
        <v>0.150005</v>
      </c>
      <c r="AF25">
        <v>0.30059599999999997</v>
      </c>
    </row>
    <row r="26" spans="4:32" x14ac:dyDescent="0.3">
      <c r="D26" s="2" t="s">
        <v>32</v>
      </c>
      <c r="E26">
        <v>9.8999999999999994E-5</v>
      </c>
      <c r="F26">
        <v>1.1400000000000001E-4</v>
      </c>
      <c r="G26">
        <v>1.2999999999999999E-4</v>
      </c>
      <c r="H26">
        <v>1.6200000000000001E-4</v>
      </c>
      <c r="I26">
        <v>3.3500000000000001E-4</v>
      </c>
      <c r="J26">
        <v>5.2830000000000004E-3</v>
      </c>
      <c r="K26">
        <v>1.0660000000000001E-3</v>
      </c>
      <c r="L26">
        <v>1.2666999999999999E-2</v>
      </c>
      <c r="M26">
        <v>6.8929999999999998E-3</v>
      </c>
      <c r="N26">
        <v>1.3513000000000001E-2</v>
      </c>
      <c r="O26">
        <v>4.9819000000000002E-2</v>
      </c>
      <c r="P26">
        <v>5.4265000000000001E-2</v>
      </c>
      <c r="Q26">
        <v>0.107986</v>
      </c>
      <c r="S26" s="2" t="s">
        <v>32</v>
      </c>
      <c r="T26">
        <v>1.4799999999999999E-4</v>
      </c>
      <c r="U26">
        <v>1.6799999999999999E-4</v>
      </c>
      <c r="V26">
        <v>2.0900000000000001E-4</v>
      </c>
      <c r="W26">
        <v>4.0200000000000001E-4</v>
      </c>
      <c r="X26">
        <v>2.699E-3</v>
      </c>
      <c r="Y26">
        <v>1.175E-3</v>
      </c>
      <c r="Z26">
        <v>4.6340000000000001E-3</v>
      </c>
      <c r="AA26">
        <v>8.2579999999999997E-3</v>
      </c>
      <c r="AB26">
        <v>1.9876999999999999E-2</v>
      </c>
      <c r="AC26">
        <v>4.1526E-2</v>
      </c>
      <c r="AD26">
        <v>7.5266E-2</v>
      </c>
      <c r="AE26">
        <v>0.16283900000000001</v>
      </c>
      <c r="AF26">
        <v>0.31660100000000002</v>
      </c>
    </row>
    <row r="27" spans="4:32" x14ac:dyDescent="0.3">
      <c r="D27" s="2" t="s">
        <v>33</v>
      </c>
      <c r="E27">
        <v>1.07E-4</v>
      </c>
      <c r="F27">
        <v>1.27E-4</v>
      </c>
      <c r="G27">
        <v>1.5799999999999999E-4</v>
      </c>
      <c r="H27">
        <v>1.6899999999999999E-4</v>
      </c>
      <c r="I27">
        <v>2.6200000000000003E-4</v>
      </c>
      <c r="J27">
        <v>1.1475000000000001E-2</v>
      </c>
      <c r="K27">
        <v>9.9299999999999996E-4</v>
      </c>
      <c r="L27">
        <v>8.9529999999999992E-3</v>
      </c>
      <c r="M27">
        <v>7.6099999999999996E-3</v>
      </c>
      <c r="N27">
        <v>1.3708E-2</v>
      </c>
      <c r="O27">
        <v>2.8562000000000001E-2</v>
      </c>
      <c r="P27">
        <v>0.114526</v>
      </c>
      <c r="Q27">
        <v>0.235816</v>
      </c>
      <c r="S27" s="2" t="s">
        <v>33</v>
      </c>
      <c r="T27">
        <v>1.01E-4</v>
      </c>
      <c r="U27">
        <v>1.3100000000000001E-4</v>
      </c>
      <c r="V27">
        <v>2.13E-4</v>
      </c>
      <c r="W27">
        <v>4.6299999999999998E-4</v>
      </c>
      <c r="X27">
        <v>4.0369999999999998E-3</v>
      </c>
      <c r="Y27">
        <v>1.2440000000000001E-3</v>
      </c>
      <c r="Z27">
        <v>2.774E-3</v>
      </c>
      <c r="AA27">
        <v>8.7519999999999994E-3</v>
      </c>
      <c r="AB27">
        <v>2.1621000000000001E-2</v>
      </c>
      <c r="AC27">
        <v>4.6126E-2</v>
      </c>
      <c r="AD27">
        <v>8.5624000000000006E-2</v>
      </c>
      <c r="AE27">
        <v>0.168376</v>
      </c>
      <c r="AF27">
        <v>0.33400299999999999</v>
      </c>
    </row>
    <row r="28" spans="4:32" x14ac:dyDescent="0.3">
      <c r="D28" s="2" t="s">
        <v>34</v>
      </c>
      <c r="E28">
        <v>1.17E-4</v>
      </c>
      <c r="F28">
        <v>1.22E-4</v>
      </c>
      <c r="G28">
        <v>1.5799999999999999E-4</v>
      </c>
      <c r="H28">
        <v>1.74E-4</v>
      </c>
      <c r="I28">
        <v>2.6699999999999998E-4</v>
      </c>
      <c r="J28">
        <v>9.9520000000000008E-3</v>
      </c>
      <c r="K28">
        <v>9.7499999999999996E-4</v>
      </c>
      <c r="L28">
        <v>3.3739999999999998E-3</v>
      </c>
      <c r="M28">
        <v>7.0559999999999998E-3</v>
      </c>
      <c r="N28">
        <v>1.3950000000000001E-2</v>
      </c>
      <c r="O28">
        <v>2.7751999999999999E-2</v>
      </c>
      <c r="P28">
        <v>5.5285000000000001E-2</v>
      </c>
      <c r="Q28">
        <v>0.109378</v>
      </c>
      <c r="S28" s="2" t="s">
        <v>34</v>
      </c>
      <c r="T28">
        <v>1.7899999999999999E-4</v>
      </c>
      <c r="U28">
        <v>1.3300000000000001E-4</v>
      </c>
      <c r="V28">
        <v>2.5599999999999999E-4</v>
      </c>
      <c r="W28">
        <v>3.8219999999999999E-3</v>
      </c>
      <c r="X28">
        <v>3.3769999999999998E-3</v>
      </c>
      <c r="Y28">
        <v>1.366E-3</v>
      </c>
      <c r="Z28">
        <v>2.9629999999999999E-3</v>
      </c>
      <c r="AA28">
        <v>9.221E-3</v>
      </c>
      <c r="AB28">
        <v>2.2578999999999998E-2</v>
      </c>
      <c r="AC28">
        <v>5.1422000000000002E-2</v>
      </c>
      <c r="AD28">
        <v>9.4883999999999996E-2</v>
      </c>
      <c r="AE28">
        <v>0.17641599999999999</v>
      </c>
      <c r="AF28">
        <v>0.35448400000000002</v>
      </c>
    </row>
    <row r="29" spans="4:32" x14ac:dyDescent="0.3">
      <c r="D29" s="2" t="s">
        <v>35</v>
      </c>
      <c r="E29">
        <v>1.111E-3</v>
      </c>
      <c r="F29">
        <v>1.21E-4</v>
      </c>
      <c r="G29">
        <v>1.3899999999999999E-4</v>
      </c>
      <c r="H29">
        <v>1.8200000000000001E-4</v>
      </c>
      <c r="I29">
        <v>2.7399999999999999E-4</v>
      </c>
      <c r="J29">
        <v>5.2099999999999998E-4</v>
      </c>
      <c r="K29">
        <v>1.013E-3</v>
      </c>
      <c r="L29">
        <v>3.4190000000000002E-3</v>
      </c>
      <c r="M29">
        <v>7.2090000000000001E-3</v>
      </c>
      <c r="N29">
        <v>1.4215999999999999E-2</v>
      </c>
      <c r="O29">
        <v>2.8187E-2</v>
      </c>
      <c r="P29">
        <v>0.109842</v>
      </c>
      <c r="Q29">
        <v>0.111193</v>
      </c>
      <c r="S29" s="2" t="s">
        <v>35</v>
      </c>
      <c r="T29">
        <v>1.9699999999999999E-4</v>
      </c>
      <c r="U29">
        <v>1.8000000000000001E-4</v>
      </c>
      <c r="V29">
        <v>4.3150000000000003E-3</v>
      </c>
      <c r="W29">
        <v>5.0600000000000005E-4</v>
      </c>
      <c r="X29">
        <v>3.9960000000000004E-3</v>
      </c>
      <c r="Y29">
        <v>1.3849999999999999E-3</v>
      </c>
      <c r="Z29">
        <v>3.107E-3</v>
      </c>
      <c r="AA29">
        <v>1.2621E-2</v>
      </c>
      <c r="AB29">
        <v>2.3009999999999999E-2</v>
      </c>
      <c r="AC29">
        <v>4.7154000000000001E-2</v>
      </c>
      <c r="AD29">
        <v>9.3617000000000006E-2</v>
      </c>
      <c r="AE29">
        <v>0.18756700000000001</v>
      </c>
      <c r="AF29">
        <v>0.37792399999999998</v>
      </c>
    </row>
    <row r="30" spans="4:32" x14ac:dyDescent="0.3">
      <c r="D30" s="2" t="s">
        <v>36</v>
      </c>
      <c r="E30">
        <v>1.3100000000000001E-4</v>
      </c>
      <c r="F30">
        <v>1.06E-4</v>
      </c>
      <c r="G30">
        <v>1.56E-4</v>
      </c>
      <c r="H30">
        <v>1.93E-4</v>
      </c>
      <c r="I30">
        <v>2.6800000000000001E-4</v>
      </c>
      <c r="J30">
        <v>5.4100000000000003E-4</v>
      </c>
      <c r="K30">
        <v>1.1529999999999999E-3</v>
      </c>
      <c r="L30">
        <v>3.885E-3</v>
      </c>
      <c r="M30">
        <v>8.2500000000000004E-3</v>
      </c>
      <c r="N30">
        <v>3.0872E-2</v>
      </c>
      <c r="O30">
        <v>3.288E-2</v>
      </c>
      <c r="P30">
        <v>7.9922000000000007E-2</v>
      </c>
      <c r="Q30">
        <v>0.13008900000000001</v>
      </c>
      <c r="S30" s="2" t="s">
        <v>36</v>
      </c>
      <c r="T30">
        <v>1.07E-4</v>
      </c>
      <c r="U30">
        <v>1.7100000000000001E-4</v>
      </c>
      <c r="V30">
        <v>3.68E-4</v>
      </c>
      <c r="W30">
        <v>5.8900000000000001E-4</v>
      </c>
      <c r="X30">
        <v>5.0670000000000003E-3</v>
      </c>
      <c r="Y30">
        <v>1.4809999999999999E-3</v>
      </c>
      <c r="Z30">
        <v>3.1080000000000001E-3</v>
      </c>
      <c r="AA30">
        <v>1.0018000000000001E-2</v>
      </c>
      <c r="AB30">
        <v>2.4173E-2</v>
      </c>
      <c r="AC30">
        <v>4.8330999999999999E-2</v>
      </c>
      <c r="AD30">
        <v>9.9426E-2</v>
      </c>
      <c r="AE30">
        <v>0.192965</v>
      </c>
      <c r="AF30">
        <v>0.401862</v>
      </c>
    </row>
    <row r="31" spans="4:32" x14ac:dyDescent="0.3">
      <c r="D31" s="2" t="s">
        <v>37</v>
      </c>
      <c r="E31">
        <v>1.13E-4</v>
      </c>
      <c r="F31">
        <v>1.13E-4</v>
      </c>
      <c r="G31">
        <v>1.5100000000000001E-4</v>
      </c>
      <c r="H31">
        <v>1.8200000000000001E-4</v>
      </c>
      <c r="I31">
        <v>4.8900000000000002E-3</v>
      </c>
      <c r="J31">
        <v>5.7399999999999997E-4</v>
      </c>
      <c r="K31">
        <v>1.2149999999999999E-3</v>
      </c>
      <c r="L31">
        <v>4.058E-3</v>
      </c>
      <c r="M31">
        <v>8.5850000000000006E-3</v>
      </c>
      <c r="N31">
        <v>3.0913E-2</v>
      </c>
      <c r="O31">
        <v>7.3381000000000002E-2</v>
      </c>
      <c r="P31">
        <v>6.6122E-2</v>
      </c>
      <c r="Q31">
        <v>0.13052</v>
      </c>
      <c r="S31" s="2" t="s">
        <v>37</v>
      </c>
      <c r="T31">
        <v>1.3899999999999999E-4</v>
      </c>
      <c r="U31">
        <v>1.5899999999999999E-4</v>
      </c>
      <c r="V31">
        <v>2.4600000000000002E-4</v>
      </c>
      <c r="W31">
        <v>5.3899999999999998E-4</v>
      </c>
      <c r="X31">
        <v>3.9649999999999998E-3</v>
      </c>
      <c r="Y31">
        <v>1.5120000000000001E-3</v>
      </c>
      <c r="Z31">
        <v>3.3800000000000002E-3</v>
      </c>
      <c r="AA31">
        <v>1.1027E-2</v>
      </c>
      <c r="AB31">
        <v>2.5930000000000002E-2</v>
      </c>
      <c r="AC31">
        <v>5.2880000000000003E-2</v>
      </c>
      <c r="AD31">
        <v>0.102927</v>
      </c>
      <c r="AE31">
        <v>0.20296800000000001</v>
      </c>
      <c r="AF31">
        <v>0.42952000000000001</v>
      </c>
    </row>
    <row r="32" spans="4:32" x14ac:dyDescent="0.3">
      <c r="D32" s="2" t="s">
        <v>38</v>
      </c>
      <c r="E32">
        <v>1.22E-4</v>
      </c>
      <c r="F32">
        <v>1.2999999999999999E-4</v>
      </c>
      <c r="G32">
        <v>1.4200000000000001E-4</v>
      </c>
      <c r="H32">
        <v>2.0599999999999999E-4</v>
      </c>
      <c r="I32">
        <v>4.2220000000000001E-3</v>
      </c>
      <c r="J32">
        <v>5.2099999999999998E-4</v>
      </c>
      <c r="K32">
        <v>1.124E-3</v>
      </c>
      <c r="L32">
        <v>4.0990000000000002E-3</v>
      </c>
      <c r="M32">
        <v>8.4100000000000008E-3</v>
      </c>
      <c r="N32">
        <v>1.6744999999999999E-2</v>
      </c>
      <c r="O32">
        <v>3.3127999999999998E-2</v>
      </c>
      <c r="P32">
        <v>7.2317000000000006E-2</v>
      </c>
      <c r="Q32">
        <v>0.131886</v>
      </c>
      <c r="S32" s="2" t="s">
        <v>38</v>
      </c>
      <c r="T32">
        <v>1.1E-4</v>
      </c>
      <c r="U32">
        <v>1.4899999999999999E-4</v>
      </c>
      <c r="V32">
        <v>2.8800000000000001E-4</v>
      </c>
      <c r="W32">
        <v>5.2999999999999998E-4</v>
      </c>
      <c r="X32">
        <v>3.0360000000000001E-3</v>
      </c>
      <c r="Y32">
        <v>1.702E-3</v>
      </c>
      <c r="Z32">
        <v>3.506E-3</v>
      </c>
      <c r="AA32">
        <v>1.1004999999999999E-2</v>
      </c>
      <c r="AB32">
        <v>2.7119999999999998E-2</v>
      </c>
      <c r="AC32">
        <v>5.4619000000000001E-2</v>
      </c>
      <c r="AD32">
        <v>0.120364</v>
      </c>
      <c r="AE32">
        <v>0.21634400000000001</v>
      </c>
      <c r="AF32">
        <v>0.44256099999999998</v>
      </c>
    </row>
    <row r="33" spans="4:32" x14ac:dyDescent="0.3">
      <c r="D33" s="2" t="s">
        <v>39</v>
      </c>
      <c r="E33">
        <v>1.2400000000000001E-4</v>
      </c>
      <c r="F33">
        <v>1.16E-4</v>
      </c>
      <c r="G33">
        <v>1.45E-4</v>
      </c>
      <c r="H33">
        <v>2.13E-4</v>
      </c>
      <c r="I33">
        <v>4.261E-3</v>
      </c>
      <c r="J33">
        <v>5.2400000000000005E-4</v>
      </c>
      <c r="K33">
        <v>6.4640000000000001E-3</v>
      </c>
      <c r="L33">
        <v>4.0460000000000001E-3</v>
      </c>
      <c r="M33">
        <v>8.4690000000000008E-3</v>
      </c>
      <c r="N33">
        <v>1.702E-2</v>
      </c>
      <c r="O33">
        <v>3.381E-2</v>
      </c>
      <c r="P33">
        <v>6.7244999999999999E-2</v>
      </c>
      <c r="Q33">
        <v>0.30925599999999998</v>
      </c>
      <c r="S33" s="2" t="s">
        <v>39</v>
      </c>
      <c r="T33">
        <v>1.46E-4</v>
      </c>
      <c r="U33">
        <v>1.54E-4</v>
      </c>
      <c r="V33">
        <v>2.8699999999999998E-4</v>
      </c>
      <c r="W33">
        <v>4.9899999999999999E-4</v>
      </c>
      <c r="X33">
        <v>3.7320000000000001E-3</v>
      </c>
      <c r="Y33">
        <v>1.7210000000000001E-3</v>
      </c>
      <c r="Z33">
        <v>3.7880000000000001E-3</v>
      </c>
      <c r="AA33">
        <v>1.1582E-2</v>
      </c>
      <c r="AB33">
        <v>3.1967000000000002E-2</v>
      </c>
      <c r="AC33">
        <v>5.6741E-2</v>
      </c>
      <c r="AD33">
        <v>0.106505</v>
      </c>
      <c r="AE33">
        <v>0.22472400000000001</v>
      </c>
      <c r="AF33">
        <v>0.45276899999999998</v>
      </c>
    </row>
    <row r="34" spans="4:32" x14ac:dyDescent="0.3">
      <c r="D34" s="2" t="s">
        <v>40</v>
      </c>
      <c r="E34">
        <v>1.1E-4</v>
      </c>
      <c r="F34">
        <v>1.22E-4</v>
      </c>
      <c r="G34">
        <v>1.3799999999999999E-4</v>
      </c>
      <c r="H34">
        <v>2.05E-4</v>
      </c>
      <c r="I34">
        <v>4.3449999999999999E-3</v>
      </c>
      <c r="J34">
        <v>5.9599999999999996E-4</v>
      </c>
      <c r="K34">
        <v>1.279E-3</v>
      </c>
      <c r="L34">
        <v>4.5030000000000001E-3</v>
      </c>
      <c r="M34">
        <v>9.7909999999999994E-3</v>
      </c>
      <c r="N34">
        <v>1.9394999999999999E-2</v>
      </c>
      <c r="O34">
        <v>3.8366999999999998E-2</v>
      </c>
      <c r="P34">
        <v>0.14507400000000001</v>
      </c>
      <c r="Q34">
        <v>0.154558</v>
      </c>
      <c r="S34" s="2" t="s">
        <v>40</v>
      </c>
      <c r="T34">
        <v>1.1900000000000001E-4</v>
      </c>
      <c r="U34">
        <v>1.54E-4</v>
      </c>
      <c r="V34">
        <v>2.6800000000000001E-4</v>
      </c>
      <c r="W34">
        <v>6.6E-4</v>
      </c>
      <c r="X34">
        <v>3.8040000000000001E-3</v>
      </c>
      <c r="Y34">
        <v>1.714E-3</v>
      </c>
      <c r="Z34">
        <v>3.7320000000000001E-3</v>
      </c>
      <c r="AA34">
        <v>1.2008E-2</v>
      </c>
      <c r="AB34">
        <v>3.3693000000000001E-2</v>
      </c>
      <c r="AC34">
        <v>5.5155000000000003E-2</v>
      </c>
      <c r="AD34">
        <v>0.118536</v>
      </c>
      <c r="AE34">
        <v>0.23275299999999999</v>
      </c>
      <c r="AF34">
        <v>0.45612799999999998</v>
      </c>
    </row>
    <row r="35" spans="4:32" x14ac:dyDescent="0.3">
      <c r="D35" s="2" t="s">
        <v>41</v>
      </c>
      <c r="E35">
        <v>1.02E-4</v>
      </c>
      <c r="F35">
        <v>1.46E-4</v>
      </c>
      <c r="G35">
        <v>1.6100000000000001E-4</v>
      </c>
      <c r="H35">
        <v>2.0699999999999999E-4</v>
      </c>
      <c r="I35">
        <v>4.3059999999999999E-3</v>
      </c>
      <c r="J35">
        <v>7.2099999999999996E-4</v>
      </c>
      <c r="K35">
        <v>1.2130000000000001E-3</v>
      </c>
      <c r="L35">
        <v>8.9169999999999996E-3</v>
      </c>
      <c r="M35">
        <v>9.9659999999999992E-3</v>
      </c>
      <c r="N35">
        <v>1.9460000000000002E-2</v>
      </c>
      <c r="O35">
        <v>3.8503999999999997E-2</v>
      </c>
      <c r="P35">
        <v>7.6895000000000005E-2</v>
      </c>
      <c r="Q35">
        <v>0.153586</v>
      </c>
      <c r="S35" s="2" t="s">
        <v>41</v>
      </c>
      <c r="T35">
        <v>1.16E-4</v>
      </c>
      <c r="U35">
        <v>3.7789999999999998E-3</v>
      </c>
      <c r="V35">
        <v>2.7700000000000001E-4</v>
      </c>
      <c r="W35">
        <v>6.0599999999999998E-4</v>
      </c>
      <c r="X35">
        <v>4.2319999999999997E-3</v>
      </c>
      <c r="Y35">
        <v>1.8220000000000001E-3</v>
      </c>
      <c r="Z35">
        <v>7.5189999999999996E-3</v>
      </c>
      <c r="AA35">
        <v>1.4259000000000001E-2</v>
      </c>
      <c r="AB35">
        <v>3.5021999999999998E-2</v>
      </c>
      <c r="AC35">
        <v>6.7916000000000004E-2</v>
      </c>
      <c r="AD35">
        <v>0.121973</v>
      </c>
      <c r="AE35">
        <v>0.246975</v>
      </c>
      <c r="AF35">
        <v>0.48798999999999998</v>
      </c>
    </row>
    <row r="36" spans="4:32" x14ac:dyDescent="0.3">
      <c r="D36" s="2" t="s">
        <v>1</v>
      </c>
      <c r="E36" s="1">
        <f>AVERAGE(E10:E35)</f>
        <v>2.3869230769230771E-4</v>
      </c>
      <c r="F36" s="1">
        <f t="shared" ref="F36:Q36" si="0">AVERAGE(F10:F35)</f>
        <v>1.1373076923076925E-4</v>
      </c>
      <c r="G36" s="1">
        <f t="shared" si="0"/>
        <v>1.3503846153846156E-4</v>
      </c>
      <c r="H36" s="1">
        <f t="shared" si="0"/>
        <v>7.4646153846153851E-4</v>
      </c>
      <c r="I36" s="1">
        <f t="shared" si="0"/>
        <v>1.0246923076923078E-3</v>
      </c>
      <c r="J36" s="1">
        <f t="shared" si="0"/>
        <v>4.2574999999999991E-3</v>
      </c>
      <c r="K36" s="1">
        <f t="shared" si="0"/>
        <v>1.1565769230769231E-3</v>
      </c>
      <c r="L36" s="1">
        <f t="shared" si="0"/>
        <v>4.7135384615384617E-3</v>
      </c>
      <c r="M36" s="1">
        <f t="shared" si="0"/>
        <v>6.6932692307692309E-3</v>
      </c>
      <c r="N36" s="1">
        <f t="shared" si="0"/>
        <v>1.2937192307692306E-2</v>
      </c>
      <c r="O36" s="1">
        <f t="shared" si="0"/>
        <v>2.600534615384616E-2</v>
      </c>
      <c r="P36" s="1">
        <f t="shared" si="0"/>
        <v>5.139042307692307E-2</v>
      </c>
      <c r="Q36" s="1">
        <f t="shared" si="0"/>
        <v>0.10275053846153846</v>
      </c>
      <c r="S36" s="2" t="s">
        <v>1</v>
      </c>
      <c r="T36" s="1">
        <f>AVERAGE(T10:T35)</f>
        <v>5.1753846153846142E-4</v>
      </c>
      <c r="U36" s="1">
        <f t="shared" ref="U36" si="1">AVERAGE(U10:U35)</f>
        <v>6.1742307692307671E-4</v>
      </c>
      <c r="V36" s="1">
        <f t="shared" ref="V36" si="2">AVERAGE(V10:V35)</f>
        <v>5.592692307692307E-4</v>
      </c>
      <c r="W36" s="1">
        <f t="shared" ref="W36" si="3">AVERAGE(W10:W35)</f>
        <v>7.7711538461538456E-4</v>
      </c>
      <c r="X36" s="1">
        <f t="shared" ref="X36" si="4">AVERAGE(X10:X35)</f>
        <v>3.6540000000000001E-3</v>
      </c>
      <c r="Y36" s="1">
        <f t="shared" ref="Y36" si="5">AVERAGE(Y10:Y35)</f>
        <v>1.7694615384615383E-3</v>
      </c>
      <c r="Z36" s="1">
        <f t="shared" ref="Z36" si="6">AVERAGE(Z10:Z35)</f>
        <v>2.4306153846153848E-3</v>
      </c>
      <c r="AA36" s="1">
        <f t="shared" ref="AA36" si="7">AVERAGE(AA10:AA35)</f>
        <v>8.238923076923076E-3</v>
      </c>
      <c r="AB36" s="1">
        <f t="shared" ref="AB36" si="8">AVERAGE(AB10:AB35)</f>
        <v>1.7044153846153844E-2</v>
      </c>
      <c r="AC36" s="1">
        <f t="shared" ref="AC36" si="9">AVERAGE(AC10:AC35)</f>
        <v>3.3068038461538461E-2</v>
      </c>
      <c r="AD36" s="1">
        <f t="shared" ref="AD36" si="10">AVERAGE(AD10:AD35)</f>
        <v>6.4672384615384618E-2</v>
      </c>
      <c r="AE36" s="1">
        <f t="shared" ref="AE36" si="11">AVERAGE(AE10:AE35)</f>
        <v>0.12721007692307693</v>
      </c>
      <c r="AF36" s="1">
        <f t="shared" ref="AF36" si="12">AVERAGE(AF10:AF35)</f>
        <v>0.25507496153846154</v>
      </c>
    </row>
    <row r="38" spans="4:32" ht="18" x14ac:dyDescent="0.35">
      <c r="D38" s="8" t="s">
        <v>45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10"/>
    </row>
    <row r="39" spans="4:32" ht="18" x14ac:dyDescent="0.35">
      <c r="D39" s="5" t="s">
        <v>91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7"/>
      <c r="S39" s="5" t="s">
        <v>92</v>
      </c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"/>
    </row>
    <row r="40" spans="4:32" x14ac:dyDescent="0.3">
      <c r="D40" s="2" t="s">
        <v>16</v>
      </c>
      <c r="E40" s="2" t="s">
        <v>12</v>
      </c>
      <c r="F40" s="2" t="s">
        <v>13</v>
      </c>
      <c r="G40" s="2" t="s">
        <v>14</v>
      </c>
      <c r="H40" s="2" t="s">
        <v>15</v>
      </c>
      <c r="I40" s="2" t="s">
        <v>4</v>
      </c>
      <c r="J40" s="2" t="s">
        <v>5</v>
      </c>
      <c r="K40" s="2" t="s">
        <v>6</v>
      </c>
      <c r="L40" s="2" t="s">
        <v>7</v>
      </c>
      <c r="M40" s="2" t="s">
        <v>8</v>
      </c>
      <c r="N40" s="2" t="s">
        <v>9</v>
      </c>
      <c r="O40" s="2" t="s">
        <v>10</v>
      </c>
      <c r="P40" s="2" t="s">
        <v>11</v>
      </c>
      <c r="Q40" s="2" t="s">
        <v>93</v>
      </c>
      <c r="S40" s="2" t="s">
        <v>16</v>
      </c>
      <c r="T40" s="2" t="s">
        <v>12</v>
      </c>
      <c r="U40" s="2" t="s">
        <v>13</v>
      </c>
      <c r="V40" s="2" t="s">
        <v>14</v>
      </c>
      <c r="W40" s="2" t="s">
        <v>15</v>
      </c>
      <c r="X40" s="2" t="s">
        <v>4</v>
      </c>
      <c r="Y40" s="2" t="s">
        <v>5</v>
      </c>
      <c r="Z40" s="2" t="s">
        <v>6</v>
      </c>
      <c r="AA40" s="2" t="s">
        <v>7</v>
      </c>
      <c r="AB40" s="2" t="s">
        <v>8</v>
      </c>
      <c r="AC40" s="2" t="s">
        <v>9</v>
      </c>
      <c r="AD40" s="2" t="s">
        <v>10</v>
      </c>
      <c r="AE40" s="2" t="s">
        <v>11</v>
      </c>
      <c r="AF40" s="2" t="s">
        <v>93</v>
      </c>
    </row>
    <row r="41" spans="4:32" x14ac:dyDescent="0.3">
      <c r="D41" s="2" t="s">
        <v>17</v>
      </c>
      <c r="E41">
        <v>2.624E-3</v>
      </c>
      <c r="F41">
        <v>3.6210000000000001E-3</v>
      </c>
      <c r="G41">
        <v>3.895E-3</v>
      </c>
      <c r="H41">
        <v>3.8340000000000002E-3</v>
      </c>
      <c r="I41">
        <v>1.4300000000000001E-4</v>
      </c>
      <c r="J41">
        <v>2.5399999999999999E-4</v>
      </c>
      <c r="K41">
        <v>3.9500000000000001E-4</v>
      </c>
      <c r="L41">
        <v>4.3350000000000003E-3</v>
      </c>
      <c r="M41">
        <v>1.572E-3</v>
      </c>
      <c r="N41">
        <v>2.5500000000000002E-3</v>
      </c>
      <c r="O41">
        <v>9.1409999999999998E-3</v>
      </c>
      <c r="P41">
        <v>9.9989999999999992E-3</v>
      </c>
      <c r="Q41">
        <v>2.0306000000000001E-2</v>
      </c>
      <c r="S41" s="2" t="s">
        <v>17</v>
      </c>
      <c r="T41">
        <v>2.5799999999999998E-3</v>
      </c>
      <c r="U41">
        <v>3.2789999999999998E-3</v>
      </c>
      <c r="V41">
        <v>4.2940000000000001E-3</v>
      </c>
      <c r="W41">
        <v>9.2E-5</v>
      </c>
      <c r="X41">
        <v>1.2799999999999999E-4</v>
      </c>
      <c r="Y41">
        <v>2.3599999999999999E-4</v>
      </c>
      <c r="Z41">
        <v>3.5100000000000002E-4</v>
      </c>
      <c r="AA41">
        <v>7.4299999999999995E-4</v>
      </c>
      <c r="AB41">
        <v>3.0469999999999998E-3</v>
      </c>
      <c r="AC41">
        <v>2.6949999999999999E-3</v>
      </c>
      <c r="AD41">
        <v>4.8789999999999997E-3</v>
      </c>
      <c r="AE41">
        <v>9.9399999999999992E-3</v>
      </c>
      <c r="AF41">
        <v>1.9251000000000001E-2</v>
      </c>
    </row>
    <row r="42" spans="4:32" x14ac:dyDescent="0.3">
      <c r="D42" s="2" t="s">
        <v>18</v>
      </c>
      <c r="E42">
        <v>3.8319999999999999E-3</v>
      </c>
      <c r="F42">
        <v>1.08E-4</v>
      </c>
      <c r="G42">
        <v>3.9129999999999998E-3</v>
      </c>
      <c r="H42">
        <v>5.9589999999999999E-3</v>
      </c>
      <c r="I42">
        <v>1.5799999999999999E-4</v>
      </c>
      <c r="J42">
        <v>2.05E-4</v>
      </c>
      <c r="K42">
        <v>4.9700000000000005E-4</v>
      </c>
      <c r="L42">
        <v>4.3109999999999997E-3</v>
      </c>
      <c r="M42">
        <v>1.5039999999999999E-3</v>
      </c>
      <c r="N42">
        <v>2.7070000000000002E-3</v>
      </c>
      <c r="O42">
        <v>5.2769999999999996E-3</v>
      </c>
      <c r="P42">
        <v>1.4605999999999999E-2</v>
      </c>
      <c r="Q42">
        <v>1.9566E-2</v>
      </c>
      <c r="S42" s="2" t="s">
        <v>18</v>
      </c>
      <c r="T42">
        <v>1.73E-4</v>
      </c>
      <c r="U42">
        <v>3.199E-3</v>
      </c>
      <c r="V42">
        <v>4.0080000000000003E-3</v>
      </c>
      <c r="W42">
        <v>1.22E-4</v>
      </c>
      <c r="X42">
        <v>2.6319999999999998E-3</v>
      </c>
      <c r="Y42">
        <v>2.8400000000000002E-4</v>
      </c>
      <c r="Z42">
        <v>6.9499999999999998E-4</v>
      </c>
      <c r="AA42">
        <v>1.5399999999999999E-3</v>
      </c>
      <c r="AB42">
        <v>6.6169999999999996E-3</v>
      </c>
      <c r="AC42">
        <v>4.9639999999999997E-3</v>
      </c>
      <c r="AD42">
        <v>9.5739999999999992E-3</v>
      </c>
      <c r="AE42">
        <v>1.9342999999999999E-2</v>
      </c>
      <c r="AF42">
        <v>4.3040000000000002E-2</v>
      </c>
    </row>
    <row r="43" spans="4:32" x14ac:dyDescent="0.3">
      <c r="D43" s="2" t="s">
        <v>19</v>
      </c>
      <c r="E43">
        <v>1E-4</v>
      </c>
      <c r="F43">
        <v>1.25E-4</v>
      </c>
      <c r="G43">
        <v>3.9509999999999997E-3</v>
      </c>
      <c r="H43">
        <v>3.2680000000000001E-3</v>
      </c>
      <c r="I43">
        <v>3.8960000000000002E-3</v>
      </c>
      <c r="J43">
        <v>1.93E-4</v>
      </c>
      <c r="K43">
        <v>3.9599999999999998E-4</v>
      </c>
      <c r="L43">
        <v>4.6179999999999997E-3</v>
      </c>
      <c r="M43">
        <v>6.509E-3</v>
      </c>
      <c r="N43">
        <v>2.8890000000000001E-3</v>
      </c>
      <c r="O43">
        <v>5.3860000000000002E-3</v>
      </c>
      <c r="P43">
        <v>1.0706E-2</v>
      </c>
      <c r="Q43">
        <v>2.0903000000000001E-2</v>
      </c>
      <c r="S43" s="2" t="s">
        <v>19</v>
      </c>
      <c r="T43">
        <v>1.02E-4</v>
      </c>
      <c r="U43">
        <v>3.9309999999999996E-3</v>
      </c>
      <c r="V43">
        <v>3.5630000000000002E-3</v>
      </c>
      <c r="W43">
        <v>1.2799999999999999E-4</v>
      </c>
      <c r="X43">
        <v>2.1900000000000001E-4</v>
      </c>
      <c r="Y43">
        <v>2.99E-4</v>
      </c>
      <c r="Z43">
        <v>6.7000000000000002E-4</v>
      </c>
      <c r="AA43">
        <v>1.9419999999999999E-3</v>
      </c>
      <c r="AB43">
        <v>7.8079999999999998E-3</v>
      </c>
      <c r="AC43">
        <v>7.6099999999999996E-3</v>
      </c>
      <c r="AD43">
        <v>1.8803E-2</v>
      </c>
      <c r="AE43">
        <v>2.8013E-2</v>
      </c>
      <c r="AF43">
        <v>5.6071000000000003E-2</v>
      </c>
    </row>
    <row r="44" spans="4:32" x14ac:dyDescent="0.3">
      <c r="D44" s="2" t="s">
        <v>20</v>
      </c>
      <c r="E44">
        <v>1.4300000000000001E-4</v>
      </c>
      <c r="F44">
        <v>1.05E-4</v>
      </c>
      <c r="G44">
        <v>4.15E-3</v>
      </c>
      <c r="H44">
        <v>3.9519999999999998E-3</v>
      </c>
      <c r="I44">
        <v>1.9799999999999999E-4</v>
      </c>
      <c r="J44">
        <v>1.8699999999999999E-4</v>
      </c>
      <c r="K44">
        <v>4.4799999999999996E-3</v>
      </c>
      <c r="L44">
        <v>5.2639999999999996E-3</v>
      </c>
      <c r="M44">
        <v>6.6759999999999996E-3</v>
      </c>
      <c r="N44">
        <v>3.078E-3</v>
      </c>
      <c r="O44">
        <v>5.8950000000000001E-3</v>
      </c>
      <c r="P44">
        <v>1.1464E-2</v>
      </c>
      <c r="Q44">
        <v>4.5488000000000001E-2</v>
      </c>
      <c r="S44" s="2" t="s">
        <v>20</v>
      </c>
      <c r="T44">
        <v>1.4999999999999999E-4</v>
      </c>
      <c r="U44">
        <v>3.9690000000000003E-3</v>
      </c>
      <c r="V44">
        <v>5.6909999999999999E-3</v>
      </c>
      <c r="W44">
        <v>2.49E-3</v>
      </c>
      <c r="X44">
        <v>1.137E-3</v>
      </c>
      <c r="Y44">
        <v>3.7500000000000001E-4</v>
      </c>
      <c r="Z44">
        <v>8.5999999999999998E-4</v>
      </c>
      <c r="AA44">
        <v>2.2290000000000001E-3</v>
      </c>
      <c r="AB44">
        <v>7.7039999999999999E-3</v>
      </c>
      <c r="AC44">
        <v>9.7459999999999995E-3</v>
      </c>
      <c r="AD44">
        <v>2.3066E-2</v>
      </c>
      <c r="AE44">
        <v>3.8006999999999999E-2</v>
      </c>
      <c r="AF44">
        <v>7.485E-2</v>
      </c>
    </row>
    <row r="45" spans="4:32" x14ac:dyDescent="0.3">
      <c r="D45" s="2" t="s">
        <v>21</v>
      </c>
      <c r="E45">
        <v>1.11E-4</v>
      </c>
      <c r="F45">
        <v>9.2999999999999997E-5</v>
      </c>
      <c r="G45">
        <v>3.14E-3</v>
      </c>
      <c r="H45">
        <v>3.9449999999999997E-3</v>
      </c>
      <c r="I45">
        <v>1.9599999999999999E-4</v>
      </c>
      <c r="J45">
        <v>4.2000000000000002E-4</v>
      </c>
      <c r="K45">
        <v>6.3500000000000004E-4</v>
      </c>
      <c r="L45">
        <v>1.3489999999999999E-3</v>
      </c>
      <c r="M45">
        <v>7.7920000000000003E-3</v>
      </c>
      <c r="N45">
        <v>5.4359999999999999E-3</v>
      </c>
      <c r="O45">
        <v>1.0652E-2</v>
      </c>
      <c r="P45">
        <v>2.0986999999999999E-2</v>
      </c>
      <c r="Q45">
        <v>4.1770000000000002E-2</v>
      </c>
      <c r="S45" s="2" t="s">
        <v>21</v>
      </c>
      <c r="T45">
        <v>9.2999999999999997E-5</v>
      </c>
      <c r="U45">
        <v>4.6030000000000003E-3</v>
      </c>
      <c r="V45">
        <v>3.8379999999999998E-3</v>
      </c>
      <c r="W45">
        <v>1.95E-4</v>
      </c>
      <c r="X45">
        <v>2.4000000000000001E-4</v>
      </c>
      <c r="Y45">
        <v>5.2400000000000005E-4</v>
      </c>
      <c r="Z45">
        <v>9.9700000000000006E-4</v>
      </c>
      <c r="AA45">
        <v>2.807E-3</v>
      </c>
      <c r="AB45">
        <v>6.2300000000000003E-3</v>
      </c>
      <c r="AC45">
        <v>1.5093000000000001E-2</v>
      </c>
      <c r="AD45">
        <v>2.4118000000000001E-2</v>
      </c>
      <c r="AE45">
        <v>5.1801E-2</v>
      </c>
      <c r="AF45">
        <v>9.6485000000000001E-2</v>
      </c>
    </row>
    <row r="46" spans="4:32" x14ac:dyDescent="0.3">
      <c r="D46" s="2" t="s">
        <v>22</v>
      </c>
      <c r="E46">
        <v>9.3999999999999994E-5</v>
      </c>
      <c r="F46">
        <v>1.27E-4</v>
      </c>
      <c r="G46">
        <v>6.4669999999999997E-3</v>
      </c>
      <c r="H46">
        <v>3.9119999999999997E-3</v>
      </c>
      <c r="I46">
        <v>1.8599999999999999E-4</v>
      </c>
      <c r="J46">
        <v>3.5300000000000002E-4</v>
      </c>
      <c r="K46">
        <v>5.5900000000000004E-4</v>
      </c>
      <c r="L46">
        <v>1.5219999999999999E-3</v>
      </c>
      <c r="M46">
        <v>7.8289999999999992E-3</v>
      </c>
      <c r="N46">
        <v>5.5830000000000003E-3</v>
      </c>
      <c r="O46">
        <v>1.7545000000000002E-2</v>
      </c>
      <c r="P46">
        <v>2.8128E-2</v>
      </c>
      <c r="Q46">
        <v>4.1939999999999998E-2</v>
      </c>
      <c r="S46" s="2" t="s">
        <v>22</v>
      </c>
      <c r="T46">
        <v>1.1400000000000001E-4</v>
      </c>
      <c r="U46">
        <v>4.0099999999999997E-3</v>
      </c>
      <c r="V46">
        <v>3.934E-3</v>
      </c>
      <c r="W46">
        <v>1.92E-4</v>
      </c>
      <c r="X46">
        <v>2.7700000000000001E-4</v>
      </c>
      <c r="Y46">
        <v>5.1800000000000001E-4</v>
      </c>
      <c r="Z46">
        <v>1.1770000000000001E-3</v>
      </c>
      <c r="AA46">
        <v>3.3270000000000001E-3</v>
      </c>
      <c r="AB46">
        <v>7.2420000000000002E-3</v>
      </c>
      <c r="AC46">
        <v>1.8773000000000001E-2</v>
      </c>
      <c r="AD46">
        <v>2.8549999999999999E-2</v>
      </c>
      <c r="AE46">
        <v>5.6964000000000001E-2</v>
      </c>
      <c r="AF46">
        <v>0.109486</v>
      </c>
    </row>
    <row r="47" spans="4:32" x14ac:dyDescent="0.3">
      <c r="D47" s="2" t="s">
        <v>23</v>
      </c>
      <c r="E47">
        <v>1.01E-4</v>
      </c>
      <c r="F47">
        <v>1.02E-4</v>
      </c>
      <c r="G47">
        <v>3.8560000000000001E-3</v>
      </c>
      <c r="H47">
        <v>3.9439999999999996E-3</v>
      </c>
      <c r="I47">
        <v>2.0900000000000001E-4</v>
      </c>
      <c r="J47">
        <v>2.61E-4</v>
      </c>
      <c r="K47">
        <v>7.2000000000000005E-4</v>
      </c>
      <c r="L47">
        <v>1.505E-3</v>
      </c>
      <c r="M47">
        <v>8.744E-3</v>
      </c>
      <c r="N47">
        <v>5.6039999999999996E-3</v>
      </c>
      <c r="O47">
        <v>1.1024000000000001E-2</v>
      </c>
      <c r="P47">
        <v>4.3406E-2</v>
      </c>
      <c r="Q47">
        <v>4.2090000000000002E-2</v>
      </c>
      <c r="S47" s="2" t="s">
        <v>23</v>
      </c>
      <c r="T47">
        <v>1.2400000000000001E-4</v>
      </c>
      <c r="U47">
        <v>3.8300000000000001E-3</v>
      </c>
      <c r="V47">
        <v>3.2829999999999999E-3</v>
      </c>
      <c r="W47">
        <v>1.407E-3</v>
      </c>
      <c r="X47">
        <v>3.21E-4</v>
      </c>
      <c r="Y47">
        <v>5.7300000000000005E-4</v>
      </c>
      <c r="Z47">
        <v>1.3619999999999999E-3</v>
      </c>
      <c r="AA47">
        <v>3.8509999999999998E-3</v>
      </c>
      <c r="AB47">
        <v>8.5529999999999998E-3</v>
      </c>
      <c r="AC47">
        <v>1.8464000000000001E-2</v>
      </c>
      <c r="AD47">
        <v>3.347E-2</v>
      </c>
      <c r="AE47">
        <v>6.5646999999999997E-2</v>
      </c>
      <c r="AF47">
        <v>0.13451299999999999</v>
      </c>
    </row>
    <row r="48" spans="4:32" x14ac:dyDescent="0.3">
      <c r="D48" s="2" t="s">
        <v>24</v>
      </c>
      <c r="E48">
        <v>1.05E-4</v>
      </c>
      <c r="F48">
        <v>9.5000000000000005E-5</v>
      </c>
      <c r="G48">
        <v>3.921E-3</v>
      </c>
      <c r="H48">
        <v>3.993E-3</v>
      </c>
      <c r="I48">
        <v>1.9000000000000001E-4</v>
      </c>
      <c r="J48">
        <v>2.7900000000000001E-4</v>
      </c>
      <c r="K48">
        <v>6.1600000000000001E-4</v>
      </c>
      <c r="L48">
        <v>1.5820000000000001E-3</v>
      </c>
      <c r="M48">
        <v>3.0560000000000001E-3</v>
      </c>
      <c r="N48">
        <v>1.5851000000000001E-2</v>
      </c>
      <c r="O48">
        <v>1.1384999999999999E-2</v>
      </c>
      <c r="P48">
        <v>2.2549E-2</v>
      </c>
      <c r="Q48">
        <v>4.4546000000000002E-2</v>
      </c>
      <c r="S48" s="2" t="s">
        <v>24</v>
      </c>
      <c r="T48">
        <v>1.7000000000000001E-4</v>
      </c>
      <c r="U48">
        <v>3.8300000000000001E-3</v>
      </c>
      <c r="V48">
        <v>2.826E-3</v>
      </c>
      <c r="W48">
        <v>2.2699999999999999E-4</v>
      </c>
      <c r="X48">
        <v>2.9629999999999999E-3</v>
      </c>
      <c r="Y48">
        <v>6.1700000000000004E-4</v>
      </c>
      <c r="Z48">
        <v>1.428E-3</v>
      </c>
      <c r="AA48">
        <v>4.1549999999999998E-3</v>
      </c>
      <c r="AB48">
        <v>9.4109999999999992E-3</v>
      </c>
      <c r="AC48">
        <v>2.1895999999999999E-2</v>
      </c>
      <c r="AD48">
        <v>4.4839999999999998E-2</v>
      </c>
      <c r="AE48">
        <v>7.5578000000000006E-2</v>
      </c>
      <c r="AF48">
        <v>0.150146</v>
      </c>
    </row>
    <row r="49" spans="4:32" x14ac:dyDescent="0.3">
      <c r="D49" s="2" t="s">
        <v>25</v>
      </c>
      <c r="E49">
        <v>1.2300000000000001E-4</v>
      </c>
      <c r="F49">
        <v>1.08E-4</v>
      </c>
      <c r="G49">
        <v>5.1489999999999999E-3</v>
      </c>
      <c r="H49">
        <v>5.3429999999999997E-3</v>
      </c>
      <c r="I49">
        <v>4.0480000000000004E-3</v>
      </c>
      <c r="J49">
        <v>4.1199999999999999E-4</v>
      </c>
      <c r="K49">
        <v>8.0599999999999997E-4</v>
      </c>
      <c r="L49">
        <v>2.117E-3</v>
      </c>
      <c r="M49">
        <v>4.1580000000000002E-3</v>
      </c>
      <c r="N49">
        <v>1.4991000000000001E-2</v>
      </c>
      <c r="O49">
        <v>1.6306999999999999E-2</v>
      </c>
      <c r="P49">
        <v>3.4681999999999998E-2</v>
      </c>
      <c r="Q49">
        <v>0.11620999999999999</v>
      </c>
      <c r="S49" s="2" t="s">
        <v>25</v>
      </c>
      <c r="T49">
        <v>1.0399999999999999E-4</v>
      </c>
      <c r="U49">
        <v>3.8760000000000001E-3</v>
      </c>
      <c r="V49">
        <v>3.9680000000000002E-3</v>
      </c>
      <c r="W49">
        <v>2.4600000000000002E-4</v>
      </c>
      <c r="X49">
        <v>4.3600000000000003E-4</v>
      </c>
      <c r="Y49">
        <v>7.9699999999999997E-4</v>
      </c>
      <c r="Z49">
        <v>2.9870000000000001E-3</v>
      </c>
      <c r="AA49">
        <v>4.4689999999999999E-3</v>
      </c>
      <c r="AB49">
        <v>1.0628E-2</v>
      </c>
      <c r="AC49">
        <v>2.1746999999999999E-2</v>
      </c>
      <c r="AD49">
        <v>4.2875000000000003E-2</v>
      </c>
      <c r="AE49">
        <v>8.4213999999999997E-2</v>
      </c>
      <c r="AF49">
        <v>0.17036699999999999</v>
      </c>
    </row>
    <row r="50" spans="4:32" x14ac:dyDescent="0.3">
      <c r="D50" s="2" t="s">
        <v>26</v>
      </c>
      <c r="E50">
        <v>1.2300000000000001E-4</v>
      </c>
      <c r="F50">
        <v>2.0249999999999999E-3</v>
      </c>
      <c r="G50">
        <v>3.9269999999999999E-3</v>
      </c>
      <c r="H50">
        <v>3.9890000000000004E-3</v>
      </c>
      <c r="I50">
        <v>2.5399999999999999E-4</v>
      </c>
      <c r="J50">
        <v>3.2499999999999999E-4</v>
      </c>
      <c r="K50">
        <v>7.0399999999999998E-4</v>
      </c>
      <c r="L50">
        <v>2.0609999999999999E-3</v>
      </c>
      <c r="M50">
        <v>4.2709999999999996E-3</v>
      </c>
      <c r="N50">
        <v>8.2590000000000007E-3</v>
      </c>
      <c r="O50">
        <v>1.6407000000000001E-2</v>
      </c>
      <c r="P50">
        <v>3.2308000000000003E-2</v>
      </c>
      <c r="Q50">
        <v>6.4158999999999994E-2</v>
      </c>
      <c r="S50" s="2" t="s">
        <v>26</v>
      </c>
      <c r="T50">
        <v>1.12E-4</v>
      </c>
      <c r="U50">
        <v>1.2260000000000001E-3</v>
      </c>
      <c r="V50">
        <v>3.5360000000000001E-3</v>
      </c>
      <c r="W50">
        <v>2.6899999999999998E-4</v>
      </c>
      <c r="X50">
        <v>5.0299999999999997E-4</v>
      </c>
      <c r="Y50">
        <v>7.5900000000000002E-4</v>
      </c>
      <c r="Z50">
        <v>1.7489999999999999E-3</v>
      </c>
      <c r="AA50">
        <v>4.9620000000000003E-3</v>
      </c>
      <c r="AB50">
        <v>1.1623E-2</v>
      </c>
      <c r="AC50">
        <v>2.4063000000000001E-2</v>
      </c>
      <c r="AD50">
        <v>4.7427999999999998E-2</v>
      </c>
      <c r="AE50">
        <v>9.3774999999999997E-2</v>
      </c>
      <c r="AF50">
        <v>0.18715699999999999</v>
      </c>
    </row>
    <row r="51" spans="4:32" x14ac:dyDescent="0.3">
      <c r="D51" s="2" t="s">
        <v>27</v>
      </c>
      <c r="E51">
        <v>9.2999999999999997E-5</v>
      </c>
      <c r="F51">
        <v>1.13E-4</v>
      </c>
      <c r="G51">
        <v>2.6940000000000002E-3</v>
      </c>
      <c r="H51">
        <v>4.1479999999999998E-3</v>
      </c>
      <c r="I51">
        <v>2.04E-4</v>
      </c>
      <c r="J51">
        <v>3.2299999999999999E-4</v>
      </c>
      <c r="K51">
        <v>7.2300000000000001E-4</v>
      </c>
      <c r="L51">
        <v>2.1410000000000001E-3</v>
      </c>
      <c r="M51">
        <v>4.4510000000000001E-3</v>
      </c>
      <c r="N51">
        <v>8.3909999999999992E-3</v>
      </c>
      <c r="O51">
        <v>3.0643E-2</v>
      </c>
      <c r="P51">
        <v>3.2961999999999998E-2</v>
      </c>
      <c r="Q51">
        <v>7.8912999999999997E-2</v>
      </c>
      <c r="S51" s="2" t="s">
        <v>27</v>
      </c>
      <c r="T51">
        <v>1.21E-4</v>
      </c>
      <c r="U51">
        <v>3.199E-3</v>
      </c>
      <c r="V51">
        <v>5.1970000000000002E-3</v>
      </c>
      <c r="W51">
        <v>2.81E-4</v>
      </c>
      <c r="X51">
        <v>6.4999999999999997E-4</v>
      </c>
      <c r="Y51">
        <v>8.1700000000000002E-4</v>
      </c>
      <c r="Z51">
        <v>1.815E-3</v>
      </c>
      <c r="AA51">
        <v>5.7039999999999999E-3</v>
      </c>
      <c r="AB51">
        <v>1.26E-2</v>
      </c>
      <c r="AC51">
        <v>2.4580999999999999E-2</v>
      </c>
      <c r="AD51">
        <v>5.2579000000000001E-2</v>
      </c>
      <c r="AE51">
        <v>0.102855</v>
      </c>
      <c r="AF51">
        <v>0.206622</v>
      </c>
    </row>
    <row r="52" spans="4:32" x14ac:dyDescent="0.3">
      <c r="D52" s="2" t="s">
        <v>28</v>
      </c>
      <c r="E52">
        <v>1.06E-4</v>
      </c>
      <c r="F52">
        <v>1.18E-4</v>
      </c>
      <c r="G52">
        <v>2.944E-3</v>
      </c>
      <c r="H52">
        <v>4.0049999999999999E-3</v>
      </c>
      <c r="I52">
        <v>2.14E-4</v>
      </c>
      <c r="J52">
        <v>3.3100000000000002E-4</v>
      </c>
      <c r="K52">
        <v>7.0500000000000001E-4</v>
      </c>
      <c r="L52">
        <v>2.1120000000000002E-3</v>
      </c>
      <c r="M52">
        <v>4.3990000000000001E-3</v>
      </c>
      <c r="N52">
        <v>8.6680000000000004E-3</v>
      </c>
      <c r="O52">
        <v>1.7045000000000001E-2</v>
      </c>
      <c r="P52">
        <v>7.2261000000000006E-2</v>
      </c>
      <c r="Q52">
        <v>6.6727999999999996E-2</v>
      </c>
      <c r="S52" s="2" t="s">
        <v>28</v>
      </c>
      <c r="T52">
        <v>3.9519999999999998E-3</v>
      </c>
      <c r="U52">
        <v>3.8449999999999999E-3</v>
      </c>
      <c r="V52">
        <v>3.9550000000000002E-3</v>
      </c>
      <c r="W52">
        <v>2.826E-3</v>
      </c>
      <c r="X52">
        <v>4.8000000000000001E-4</v>
      </c>
      <c r="Y52">
        <v>9.3099999999999997E-4</v>
      </c>
      <c r="Z52">
        <v>2.0409999999999998E-3</v>
      </c>
      <c r="AA52">
        <v>8.567E-3</v>
      </c>
      <c r="AB52">
        <v>1.4342000000000001E-2</v>
      </c>
      <c r="AC52">
        <v>2.9328E-2</v>
      </c>
      <c r="AD52">
        <v>5.5919000000000003E-2</v>
      </c>
      <c r="AE52">
        <v>0.11808100000000001</v>
      </c>
      <c r="AF52">
        <v>0.219112</v>
      </c>
    </row>
    <row r="53" spans="4:32" x14ac:dyDescent="0.3">
      <c r="D53" s="2" t="s">
        <v>29</v>
      </c>
      <c r="E53">
        <v>1.16E-4</v>
      </c>
      <c r="F53">
        <v>3.5599999999999998E-3</v>
      </c>
      <c r="G53">
        <v>3.5170000000000002E-3</v>
      </c>
      <c r="H53">
        <v>4.0099999999999997E-3</v>
      </c>
      <c r="I53">
        <v>2.1699999999999999E-4</v>
      </c>
      <c r="J53">
        <v>3.2789999999999998E-3</v>
      </c>
      <c r="K53">
        <v>8.7699999999999996E-4</v>
      </c>
      <c r="L53">
        <v>2.7399999999999998E-3</v>
      </c>
      <c r="M53">
        <v>5.4980000000000003E-3</v>
      </c>
      <c r="N53">
        <v>1.1049E-2</v>
      </c>
      <c r="O53">
        <v>2.2459E-2</v>
      </c>
      <c r="P53">
        <v>4.2866000000000001E-2</v>
      </c>
      <c r="Q53">
        <v>8.5685999999999998E-2</v>
      </c>
      <c r="S53" s="2" t="s">
        <v>29</v>
      </c>
      <c r="T53">
        <v>4.6560000000000004E-3</v>
      </c>
      <c r="U53">
        <v>4.228E-3</v>
      </c>
      <c r="V53">
        <v>2.6310000000000001E-3</v>
      </c>
      <c r="W53">
        <v>4.4099999999999999E-4</v>
      </c>
      <c r="X53">
        <v>4.95E-4</v>
      </c>
      <c r="Y53">
        <v>1.0480000000000001E-3</v>
      </c>
      <c r="Z53">
        <v>5.0660000000000002E-3</v>
      </c>
      <c r="AA53">
        <v>6.4689999999999999E-3</v>
      </c>
      <c r="AB53">
        <v>1.5225000000000001E-2</v>
      </c>
      <c r="AC53">
        <v>3.1445000000000001E-2</v>
      </c>
      <c r="AD53">
        <v>6.3251000000000002E-2</v>
      </c>
      <c r="AE53">
        <v>0.121363</v>
      </c>
      <c r="AF53">
        <v>0.24515300000000001</v>
      </c>
    </row>
    <row r="54" spans="4:32" x14ac:dyDescent="0.3">
      <c r="D54" s="2" t="s">
        <v>30</v>
      </c>
      <c r="E54">
        <v>1.13E-4</v>
      </c>
      <c r="F54">
        <v>2.14E-4</v>
      </c>
      <c r="G54">
        <v>3.9110000000000004E-3</v>
      </c>
      <c r="H54">
        <v>3.9950000000000003E-3</v>
      </c>
      <c r="I54">
        <v>2.31E-4</v>
      </c>
      <c r="J54">
        <v>3.9500000000000001E-4</v>
      </c>
      <c r="K54">
        <v>9.3999999999999997E-4</v>
      </c>
      <c r="L54">
        <v>2.679E-3</v>
      </c>
      <c r="M54">
        <v>6.6059999999999999E-3</v>
      </c>
      <c r="N54">
        <v>1.2252000000000001E-2</v>
      </c>
      <c r="O54">
        <v>2.1787999999999998E-2</v>
      </c>
      <c r="P54">
        <v>4.3590999999999998E-2</v>
      </c>
      <c r="Q54">
        <v>0.156777</v>
      </c>
      <c r="S54" s="2" t="s">
        <v>30</v>
      </c>
      <c r="T54">
        <v>5.2189999999999997E-3</v>
      </c>
      <c r="U54">
        <v>3.8920000000000001E-3</v>
      </c>
      <c r="V54">
        <v>3.833E-3</v>
      </c>
      <c r="W54">
        <v>3.7100000000000002E-4</v>
      </c>
      <c r="X54">
        <v>5.3899999999999998E-4</v>
      </c>
      <c r="Y54">
        <v>1.0120000000000001E-3</v>
      </c>
      <c r="Z54">
        <v>5.5710000000000004E-3</v>
      </c>
      <c r="AA54">
        <v>6.9199999999999999E-3</v>
      </c>
      <c r="AB54">
        <v>1.6487000000000002E-2</v>
      </c>
      <c r="AC54">
        <v>3.6873999999999997E-2</v>
      </c>
      <c r="AD54">
        <v>6.7547999999999997E-2</v>
      </c>
      <c r="AE54">
        <v>0.13108900000000001</v>
      </c>
      <c r="AF54">
        <v>0.27351399999999998</v>
      </c>
    </row>
    <row r="55" spans="4:32" x14ac:dyDescent="0.3">
      <c r="D55" s="2" t="s">
        <v>2</v>
      </c>
      <c r="E55">
        <v>3.9740000000000001E-3</v>
      </c>
      <c r="F55">
        <v>1.34E-4</v>
      </c>
      <c r="G55">
        <v>2.7390000000000001E-3</v>
      </c>
      <c r="H55">
        <v>5.293E-3</v>
      </c>
      <c r="I55">
        <v>4.0730000000000002E-3</v>
      </c>
      <c r="J55">
        <v>4.0200000000000001E-4</v>
      </c>
      <c r="K55">
        <v>8.6200000000000003E-4</v>
      </c>
      <c r="L55">
        <v>2.7929999999999999E-3</v>
      </c>
      <c r="M55">
        <v>5.6950000000000004E-3</v>
      </c>
      <c r="N55">
        <v>1.1239000000000001E-2</v>
      </c>
      <c r="O55">
        <v>4.6432000000000001E-2</v>
      </c>
      <c r="P55">
        <v>4.4173999999999998E-2</v>
      </c>
      <c r="Q55">
        <v>0.193744</v>
      </c>
      <c r="S55" s="2" t="s">
        <v>2</v>
      </c>
      <c r="T55">
        <v>2.6849999999999999E-3</v>
      </c>
      <c r="U55">
        <v>3.8470000000000002E-3</v>
      </c>
      <c r="V55">
        <v>2.7330000000000002E-3</v>
      </c>
      <c r="W55">
        <v>3.6000000000000002E-4</v>
      </c>
      <c r="X55">
        <v>5.9400000000000002E-4</v>
      </c>
      <c r="Y55">
        <v>1.067E-3</v>
      </c>
      <c r="Z55">
        <v>6.6569999999999997E-3</v>
      </c>
      <c r="AA55">
        <v>7.5180000000000004E-3</v>
      </c>
      <c r="AB55">
        <v>1.7738E-2</v>
      </c>
      <c r="AC55">
        <v>3.9032999999999998E-2</v>
      </c>
      <c r="AD55">
        <v>7.1165999999999993E-2</v>
      </c>
      <c r="AE55">
        <v>0.14039199999999999</v>
      </c>
      <c r="AF55">
        <v>0.28817799999999999</v>
      </c>
    </row>
    <row r="56" spans="4:32" x14ac:dyDescent="0.3">
      <c r="D56" s="2" t="s">
        <v>31</v>
      </c>
      <c r="E56">
        <v>1.4899999999999999E-4</v>
      </c>
      <c r="F56">
        <v>1.16E-4</v>
      </c>
      <c r="G56">
        <v>3.9880000000000002E-3</v>
      </c>
      <c r="H56">
        <v>3.9760000000000004E-3</v>
      </c>
      <c r="I56">
        <v>2.33E-4</v>
      </c>
      <c r="J56">
        <v>4.1199999999999999E-4</v>
      </c>
      <c r="K56">
        <v>4.2259999999999997E-3</v>
      </c>
      <c r="L56">
        <v>2.7520000000000001E-3</v>
      </c>
      <c r="M56">
        <v>5.862E-3</v>
      </c>
      <c r="N56">
        <v>1.1375E-2</v>
      </c>
      <c r="O56">
        <v>4.6941999999999998E-2</v>
      </c>
      <c r="P56">
        <v>4.4748000000000003E-2</v>
      </c>
      <c r="Q56">
        <v>8.9051000000000005E-2</v>
      </c>
      <c r="S56" s="2" t="s">
        <v>31</v>
      </c>
      <c r="T56">
        <v>3.9199999999999999E-3</v>
      </c>
      <c r="U56">
        <v>3.8609999999999998E-3</v>
      </c>
      <c r="V56">
        <v>2.8040000000000001E-3</v>
      </c>
      <c r="W56">
        <v>3.6200000000000002E-4</v>
      </c>
      <c r="X56">
        <v>5.9999999999999995E-4</v>
      </c>
      <c r="Y56">
        <v>1.16E-3</v>
      </c>
      <c r="Z56">
        <v>6.7000000000000002E-3</v>
      </c>
      <c r="AA56">
        <v>8.0739999999999996E-3</v>
      </c>
      <c r="AB56">
        <v>1.8627000000000001E-2</v>
      </c>
      <c r="AC56">
        <v>4.2175999999999998E-2</v>
      </c>
      <c r="AD56">
        <v>7.4088000000000001E-2</v>
      </c>
      <c r="AE56">
        <v>0.14907999999999999</v>
      </c>
      <c r="AF56">
        <v>0.299516</v>
      </c>
    </row>
    <row r="57" spans="4:32" x14ac:dyDescent="0.3">
      <c r="D57" s="2" t="s">
        <v>32</v>
      </c>
      <c r="E57">
        <v>1.1900000000000001E-4</v>
      </c>
      <c r="F57">
        <v>1.34E-4</v>
      </c>
      <c r="G57">
        <v>4.0930000000000003E-3</v>
      </c>
      <c r="H57">
        <v>4.0150000000000003E-3</v>
      </c>
      <c r="I57">
        <v>2.43E-4</v>
      </c>
      <c r="J57">
        <v>1.7060000000000001E-3</v>
      </c>
      <c r="K57">
        <v>1.077E-3</v>
      </c>
      <c r="L57">
        <v>3.3029999999999999E-3</v>
      </c>
      <c r="M57">
        <v>6.9649999999999998E-3</v>
      </c>
      <c r="N57">
        <v>2.5921E-2</v>
      </c>
      <c r="O57">
        <v>2.743E-2</v>
      </c>
      <c r="P57">
        <v>9.7947999999999993E-2</v>
      </c>
      <c r="Q57">
        <v>0.10811800000000001</v>
      </c>
      <c r="S57" s="2" t="s">
        <v>32</v>
      </c>
      <c r="T57">
        <v>3.8890000000000001E-3</v>
      </c>
      <c r="U57">
        <v>3.8969999999999999E-3</v>
      </c>
      <c r="V57">
        <v>2.5300000000000002E-4</v>
      </c>
      <c r="W57">
        <v>4.4299999999999998E-4</v>
      </c>
      <c r="X57">
        <v>6.1799999999999995E-4</v>
      </c>
      <c r="Y57">
        <v>1.305E-3</v>
      </c>
      <c r="Z57">
        <v>6.5510000000000004E-3</v>
      </c>
      <c r="AA57">
        <v>1.1322E-2</v>
      </c>
      <c r="AB57">
        <v>1.942E-2</v>
      </c>
      <c r="AC57">
        <v>4.0263E-2</v>
      </c>
      <c r="AD57">
        <v>8.6125999999999994E-2</v>
      </c>
      <c r="AE57">
        <v>0.15967400000000001</v>
      </c>
      <c r="AF57">
        <v>0.31774400000000003</v>
      </c>
    </row>
    <row r="58" spans="4:32" x14ac:dyDescent="0.3">
      <c r="D58" s="2" t="s">
        <v>33</v>
      </c>
      <c r="E58">
        <v>1.4799999999999999E-4</v>
      </c>
      <c r="F58">
        <v>1.11E-4</v>
      </c>
      <c r="G58">
        <v>4.8469999999999997E-3</v>
      </c>
      <c r="H58">
        <v>4.0379999999999999E-3</v>
      </c>
      <c r="I58">
        <v>2.5799999999999998E-4</v>
      </c>
      <c r="J58">
        <v>4.5100000000000001E-4</v>
      </c>
      <c r="K58">
        <v>1.041E-3</v>
      </c>
      <c r="L58">
        <v>3.2390000000000001E-3</v>
      </c>
      <c r="M58">
        <v>7.1289999999999999E-3</v>
      </c>
      <c r="N58">
        <v>2.9621999999999999E-2</v>
      </c>
      <c r="O58">
        <v>2.7265000000000001E-2</v>
      </c>
      <c r="P58">
        <v>5.4779000000000001E-2</v>
      </c>
      <c r="Q58">
        <v>0.10803599999999999</v>
      </c>
      <c r="S58" s="2" t="s">
        <v>33</v>
      </c>
      <c r="T58">
        <v>3.7880000000000001E-3</v>
      </c>
      <c r="U58">
        <v>3.833E-3</v>
      </c>
      <c r="V58">
        <v>2.2499999999999999E-4</v>
      </c>
      <c r="W58">
        <v>3.5E-4</v>
      </c>
      <c r="X58">
        <v>6.4800000000000003E-4</v>
      </c>
      <c r="Y58">
        <v>1.243E-3</v>
      </c>
      <c r="Z58">
        <v>7.5830000000000003E-3</v>
      </c>
      <c r="AA58">
        <v>8.463E-3</v>
      </c>
      <c r="AB58">
        <v>2.4457E-2</v>
      </c>
      <c r="AC58">
        <v>4.1569000000000002E-2</v>
      </c>
      <c r="AD58">
        <v>8.4025000000000002E-2</v>
      </c>
      <c r="AE58">
        <v>0.168742</v>
      </c>
      <c r="AF58">
        <v>0.34793499999999999</v>
      </c>
    </row>
    <row r="59" spans="4:32" x14ac:dyDescent="0.3">
      <c r="D59" s="2" t="s">
        <v>34</v>
      </c>
      <c r="E59">
        <v>1.4899999999999999E-4</v>
      </c>
      <c r="F59">
        <v>1.36E-4</v>
      </c>
      <c r="G59">
        <v>3.124E-3</v>
      </c>
      <c r="H59">
        <v>2.1000000000000001E-4</v>
      </c>
      <c r="I59">
        <v>2.63E-4</v>
      </c>
      <c r="J59">
        <v>5.2700000000000002E-4</v>
      </c>
      <c r="K59">
        <v>1.109E-3</v>
      </c>
      <c r="L59">
        <v>3.2650000000000001E-3</v>
      </c>
      <c r="M59">
        <v>7.1510000000000002E-3</v>
      </c>
      <c r="N59">
        <v>1.7562999999999999E-2</v>
      </c>
      <c r="O59">
        <v>2.7824000000000002E-2</v>
      </c>
      <c r="P59">
        <v>0.113873</v>
      </c>
      <c r="Q59">
        <v>0.109455</v>
      </c>
      <c r="S59" s="2" t="s">
        <v>34</v>
      </c>
      <c r="T59">
        <v>4.3790000000000001E-3</v>
      </c>
      <c r="U59">
        <v>2.5969999999999999E-3</v>
      </c>
      <c r="V59">
        <v>2.6400000000000002E-4</v>
      </c>
      <c r="W59">
        <v>3.6400000000000001E-4</v>
      </c>
      <c r="X59">
        <v>7.3200000000000001E-4</v>
      </c>
      <c r="Y59">
        <v>1.304E-3</v>
      </c>
      <c r="Z59">
        <v>6.7400000000000003E-3</v>
      </c>
      <c r="AA59">
        <v>9.2580000000000006E-3</v>
      </c>
      <c r="AB59">
        <v>2.5479000000000002E-2</v>
      </c>
      <c r="AC59">
        <v>4.5232000000000001E-2</v>
      </c>
      <c r="AD59">
        <v>9.1562000000000004E-2</v>
      </c>
      <c r="AE59">
        <v>0.183418</v>
      </c>
      <c r="AF59">
        <v>0.35217199999999999</v>
      </c>
    </row>
    <row r="60" spans="4:32" x14ac:dyDescent="0.3">
      <c r="D60" s="2" t="s">
        <v>35</v>
      </c>
      <c r="E60">
        <v>1.2E-4</v>
      </c>
      <c r="F60">
        <v>1.15E-4</v>
      </c>
      <c r="G60">
        <v>4.0540000000000003E-3</v>
      </c>
      <c r="H60">
        <v>2.3000000000000001E-4</v>
      </c>
      <c r="I60">
        <v>2.6400000000000002E-4</v>
      </c>
      <c r="J60">
        <v>4.4099999999999999E-4</v>
      </c>
      <c r="K60">
        <v>6.2810000000000001E-3</v>
      </c>
      <c r="L60">
        <v>3.4390000000000002E-3</v>
      </c>
      <c r="M60">
        <v>1.5476E-2</v>
      </c>
      <c r="N60">
        <v>1.4205000000000001E-2</v>
      </c>
      <c r="O60">
        <v>6.8398E-2</v>
      </c>
      <c r="P60">
        <v>5.5934999999999999E-2</v>
      </c>
      <c r="Q60">
        <v>0.28098699999999999</v>
      </c>
      <c r="S60" s="2" t="s">
        <v>35</v>
      </c>
      <c r="T60">
        <v>3.8800000000000002E-3</v>
      </c>
      <c r="U60">
        <v>2.2030000000000001E-3</v>
      </c>
      <c r="V60">
        <v>5.6540000000000002E-3</v>
      </c>
      <c r="W60">
        <v>3.6900000000000002E-4</v>
      </c>
      <c r="X60">
        <v>8.2299999999999995E-4</v>
      </c>
      <c r="Y60">
        <v>1.3649999999999999E-3</v>
      </c>
      <c r="Z60">
        <v>7.6509999999999998E-3</v>
      </c>
      <c r="AA60">
        <v>9.5200000000000007E-3</v>
      </c>
      <c r="AB60">
        <v>2.5998E-2</v>
      </c>
      <c r="AC60">
        <v>4.7007E-2</v>
      </c>
      <c r="AD60">
        <v>9.4747999999999999E-2</v>
      </c>
      <c r="AE60">
        <v>0.18498400000000001</v>
      </c>
      <c r="AF60">
        <v>0.37303999999999998</v>
      </c>
    </row>
    <row r="61" spans="4:32" x14ac:dyDescent="0.3">
      <c r="D61" s="2" t="s">
        <v>36</v>
      </c>
      <c r="E61">
        <v>1.4999999999999999E-4</v>
      </c>
      <c r="F61">
        <v>1.2E-4</v>
      </c>
      <c r="G61">
        <v>4.3270000000000001E-3</v>
      </c>
      <c r="H61">
        <v>2.0000000000000001E-4</v>
      </c>
      <c r="I61">
        <v>4.1619999999999999E-3</v>
      </c>
      <c r="J61">
        <v>5.8100000000000003E-4</v>
      </c>
      <c r="K61">
        <v>5.7749999999999998E-3</v>
      </c>
      <c r="L61">
        <v>4.0559999999999997E-3</v>
      </c>
      <c r="M61">
        <v>8.2559999999999995E-3</v>
      </c>
      <c r="N61">
        <v>1.6521999999999998E-2</v>
      </c>
      <c r="O61">
        <v>3.2635999999999998E-2</v>
      </c>
      <c r="P61">
        <v>6.5646999999999997E-2</v>
      </c>
      <c r="Q61">
        <v>0.132272</v>
      </c>
      <c r="S61" s="2" t="s">
        <v>36</v>
      </c>
      <c r="T61">
        <v>3.8679999999999999E-3</v>
      </c>
      <c r="U61">
        <v>3.8809999999999999E-3</v>
      </c>
      <c r="V61">
        <v>2.6699999999999998E-4</v>
      </c>
      <c r="W61">
        <v>1.66E-3</v>
      </c>
      <c r="X61">
        <v>7.9799999999999999E-4</v>
      </c>
      <c r="Y61">
        <v>1.6050000000000001E-3</v>
      </c>
      <c r="Z61">
        <v>6.711E-3</v>
      </c>
      <c r="AA61">
        <v>1.0283E-2</v>
      </c>
      <c r="AB61">
        <v>2.7251000000000001E-2</v>
      </c>
      <c r="AC61">
        <v>4.9202999999999997E-2</v>
      </c>
      <c r="AD61">
        <v>9.9728999999999998E-2</v>
      </c>
      <c r="AE61">
        <v>0.20350299999999999</v>
      </c>
      <c r="AF61">
        <v>0.390876</v>
      </c>
    </row>
    <row r="62" spans="4:32" x14ac:dyDescent="0.3">
      <c r="D62" s="2" t="s">
        <v>37</v>
      </c>
      <c r="E62">
        <v>9.7999999999999997E-5</v>
      </c>
      <c r="F62">
        <v>1.16E-4</v>
      </c>
      <c r="G62">
        <v>3.7309999999999999E-3</v>
      </c>
      <c r="H62">
        <v>2.8370000000000001E-3</v>
      </c>
      <c r="I62">
        <v>2.9799999999999998E-4</v>
      </c>
      <c r="J62">
        <v>5.1000000000000004E-4</v>
      </c>
      <c r="K62">
        <v>6.3039999999999997E-3</v>
      </c>
      <c r="L62">
        <v>4.0309999999999999E-3</v>
      </c>
      <c r="M62">
        <v>1.6291E-2</v>
      </c>
      <c r="N62">
        <v>1.6753000000000001E-2</v>
      </c>
      <c r="O62">
        <v>4.1084000000000002E-2</v>
      </c>
      <c r="P62">
        <v>7.1982000000000004E-2</v>
      </c>
      <c r="Q62">
        <v>0.12987399999999999</v>
      </c>
      <c r="S62" s="2" t="s">
        <v>37</v>
      </c>
      <c r="T62">
        <v>4.0359999999999997E-3</v>
      </c>
      <c r="U62">
        <v>6.0870000000000004E-3</v>
      </c>
      <c r="V62">
        <v>2.4899999999999998E-4</v>
      </c>
      <c r="W62">
        <v>1.0809999999999999E-3</v>
      </c>
      <c r="X62">
        <v>7.7099999999999998E-4</v>
      </c>
      <c r="Y62">
        <v>1.65E-3</v>
      </c>
      <c r="Z62">
        <v>6.9360000000000003E-3</v>
      </c>
      <c r="AA62">
        <v>1.2066E-2</v>
      </c>
      <c r="AB62">
        <v>2.4934999999999999E-2</v>
      </c>
      <c r="AC62">
        <v>5.4174E-2</v>
      </c>
      <c r="AD62">
        <v>0.109226</v>
      </c>
      <c r="AE62">
        <v>0.205489</v>
      </c>
      <c r="AF62">
        <v>0.410553</v>
      </c>
    </row>
    <row r="63" spans="4:32" x14ac:dyDescent="0.3">
      <c r="D63" s="2" t="s">
        <v>38</v>
      </c>
      <c r="E63">
        <v>1.1E-4</v>
      </c>
      <c r="F63">
        <v>1.44E-4</v>
      </c>
      <c r="G63">
        <v>4.0879999999999996E-3</v>
      </c>
      <c r="H63">
        <v>2.03E-4</v>
      </c>
      <c r="I63">
        <v>2.99E-4</v>
      </c>
      <c r="J63">
        <v>5.6599999999999999E-4</v>
      </c>
      <c r="K63">
        <v>5.9509999999999997E-3</v>
      </c>
      <c r="L63">
        <v>3.908E-3</v>
      </c>
      <c r="M63">
        <v>1.6410999999999999E-2</v>
      </c>
      <c r="N63">
        <v>1.6872000000000002E-2</v>
      </c>
      <c r="O63">
        <v>3.3291000000000001E-2</v>
      </c>
      <c r="P63">
        <v>6.6358E-2</v>
      </c>
      <c r="Q63">
        <v>0.14818500000000001</v>
      </c>
      <c r="S63" s="2" t="s">
        <v>38</v>
      </c>
      <c r="T63">
        <v>3.836E-3</v>
      </c>
      <c r="U63">
        <v>3.9050000000000001E-3</v>
      </c>
      <c r="V63">
        <v>2.7700000000000001E-4</v>
      </c>
      <c r="W63">
        <v>6.0499999999999996E-4</v>
      </c>
      <c r="X63">
        <v>7.9600000000000005E-4</v>
      </c>
      <c r="Y63">
        <v>1.707E-3</v>
      </c>
      <c r="Z63">
        <v>7.4980000000000003E-3</v>
      </c>
      <c r="AA63">
        <v>1.1098E-2</v>
      </c>
      <c r="AB63">
        <v>2.6971999999999999E-2</v>
      </c>
      <c r="AC63">
        <v>5.8972999999999998E-2</v>
      </c>
      <c r="AD63">
        <v>0.10895000000000001</v>
      </c>
      <c r="AE63">
        <v>0.22087100000000001</v>
      </c>
      <c r="AF63">
        <v>0.42241099999999998</v>
      </c>
    </row>
    <row r="64" spans="4:32" x14ac:dyDescent="0.3">
      <c r="D64" s="2" t="s">
        <v>39</v>
      </c>
      <c r="E64">
        <v>9.8999999999999994E-5</v>
      </c>
      <c r="F64">
        <v>4.2630000000000003E-3</v>
      </c>
      <c r="G64">
        <v>5.5630000000000002E-3</v>
      </c>
      <c r="H64">
        <v>2.61E-4</v>
      </c>
      <c r="I64">
        <v>3.3500000000000001E-4</v>
      </c>
      <c r="J64">
        <v>6.0499999999999996E-4</v>
      </c>
      <c r="K64">
        <v>7.1240000000000001E-3</v>
      </c>
      <c r="L64">
        <v>3.96E-3</v>
      </c>
      <c r="M64">
        <v>1.9643000000000001E-2</v>
      </c>
      <c r="N64">
        <v>1.6882999999999999E-2</v>
      </c>
      <c r="O64">
        <v>3.3770000000000001E-2</v>
      </c>
      <c r="P64">
        <v>0.122253</v>
      </c>
      <c r="Q64">
        <v>0.133321</v>
      </c>
      <c r="S64" s="2" t="s">
        <v>39</v>
      </c>
      <c r="T64">
        <v>2.993E-3</v>
      </c>
      <c r="U64">
        <v>3.8089999999999999E-3</v>
      </c>
      <c r="V64">
        <v>2.7599999999999999E-4</v>
      </c>
      <c r="W64">
        <v>5.44E-4</v>
      </c>
      <c r="X64">
        <v>8.9099999999999997E-4</v>
      </c>
      <c r="Y64">
        <v>1.6750000000000001E-3</v>
      </c>
      <c r="Z64">
        <v>9.273E-3</v>
      </c>
      <c r="AA64">
        <v>1.1408E-2</v>
      </c>
      <c r="AB64">
        <v>2.6446999999999998E-2</v>
      </c>
      <c r="AC64">
        <v>6.0274000000000001E-2</v>
      </c>
      <c r="AD64">
        <v>0.11244</v>
      </c>
      <c r="AE64">
        <v>0.22256200000000001</v>
      </c>
      <c r="AF64">
        <v>0.45080599999999998</v>
      </c>
    </row>
    <row r="65" spans="4:32" x14ac:dyDescent="0.3">
      <c r="D65" s="2" t="s">
        <v>40</v>
      </c>
      <c r="E65">
        <v>1.25E-4</v>
      </c>
      <c r="F65">
        <v>7.2090000000000001E-3</v>
      </c>
      <c r="G65">
        <v>3.9269999999999999E-3</v>
      </c>
      <c r="H65">
        <v>3.1300000000000002E-4</v>
      </c>
      <c r="I65">
        <v>3.01E-4</v>
      </c>
      <c r="J65">
        <v>6.6E-4</v>
      </c>
      <c r="K65">
        <v>6.3569999999999998E-3</v>
      </c>
      <c r="L65">
        <v>4.6449999999999998E-3</v>
      </c>
      <c r="M65">
        <v>2.0372999999999999E-2</v>
      </c>
      <c r="N65">
        <v>1.9227000000000001E-2</v>
      </c>
      <c r="O65">
        <v>7.7054999999999998E-2</v>
      </c>
      <c r="P65">
        <v>7.6539999999999997E-2</v>
      </c>
      <c r="Q65">
        <v>0.152064</v>
      </c>
      <c r="S65" s="2" t="s">
        <v>40</v>
      </c>
      <c r="T65">
        <v>5.2979999999999998E-3</v>
      </c>
      <c r="U65">
        <v>7.9799999999999999E-4</v>
      </c>
      <c r="V65">
        <v>2.6600000000000001E-4</v>
      </c>
      <c r="W65">
        <v>5.9100000000000005E-4</v>
      </c>
      <c r="X65">
        <v>8.5800000000000004E-4</v>
      </c>
      <c r="Y65">
        <v>1.8190000000000001E-3</v>
      </c>
      <c r="Z65">
        <v>8.6409999999999994E-3</v>
      </c>
      <c r="AA65">
        <v>1.1967999999999999E-2</v>
      </c>
      <c r="AB65">
        <v>2.9336999999999998E-2</v>
      </c>
      <c r="AC65">
        <v>5.8703999999999999E-2</v>
      </c>
      <c r="AD65">
        <v>0.1178</v>
      </c>
      <c r="AE65">
        <v>0.24180299999999999</v>
      </c>
      <c r="AF65">
        <v>0.47563</v>
      </c>
    </row>
    <row r="66" spans="4:32" x14ac:dyDescent="0.3">
      <c r="D66" s="2" t="s">
        <v>41</v>
      </c>
      <c r="E66">
        <v>1.1400000000000001E-4</v>
      </c>
      <c r="F66">
        <v>3.9420000000000002E-3</v>
      </c>
      <c r="G66">
        <v>4.1650000000000003E-3</v>
      </c>
      <c r="H66">
        <v>2.4899999999999998E-4</v>
      </c>
      <c r="I66">
        <v>3.3300000000000002E-4</v>
      </c>
      <c r="J66">
        <v>6.4400000000000004E-4</v>
      </c>
      <c r="K66">
        <v>6.2639999999999996E-3</v>
      </c>
      <c r="L66">
        <v>4.5339999999999998E-3</v>
      </c>
      <c r="M66">
        <v>9.9319999999999999E-3</v>
      </c>
      <c r="N66">
        <v>1.9446999999999999E-2</v>
      </c>
      <c r="O66">
        <v>3.8635000000000003E-2</v>
      </c>
      <c r="P66">
        <v>7.7112E-2</v>
      </c>
      <c r="Q66">
        <v>0.30704100000000001</v>
      </c>
      <c r="S66" s="2" t="s">
        <v>41</v>
      </c>
      <c r="T66">
        <v>7.3899999999999997E-4</v>
      </c>
      <c r="U66">
        <v>5.0740000000000004E-3</v>
      </c>
      <c r="V66">
        <v>2.9300000000000002E-4</v>
      </c>
      <c r="W66">
        <v>5.8799999999999998E-4</v>
      </c>
      <c r="X66">
        <v>9.59E-4</v>
      </c>
      <c r="Y66">
        <v>1.7730000000000001E-3</v>
      </c>
      <c r="Z66">
        <v>7.2760000000000003E-3</v>
      </c>
      <c r="AA66">
        <v>1.8075999999999998E-2</v>
      </c>
      <c r="AB66">
        <v>2.7941000000000001E-2</v>
      </c>
      <c r="AC66">
        <v>6.2404000000000001E-2</v>
      </c>
      <c r="AD66">
        <v>0.13090499999999999</v>
      </c>
      <c r="AE66">
        <v>0.23333799999999999</v>
      </c>
      <c r="AF66">
        <v>0.493979</v>
      </c>
    </row>
    <row r="67" spans="4:32" x14ac:dyDescent="0.3">
      <c r="D67" s="2" t="s">
        <v>1</v>
      </c>
      <c r="E67" s="1">
        <f>AVERAGE(E41:E66)</f>
        <v>5.0534615384615386E-4</v>
      </c>
      <c r="F67" s="1">
        <f t="shared" ref="F67" si="13">AVERAGE(F41:F66)</f>
        <v>1.0405384615384617E-3</v>
      </c>
      <c r="G67" s="1">
        <f t="shared" ref="G67" si="14">AVERAGE(G41:G66)</f>
        <v>4.0031153846153845E-3</v>
      </c>
      <c r="H67" s="1">
        <f t="shared" ref="H67" si="15">AVERAGE(H41:H66)</f>
        <v>3.0816153846153849E-3</v>
      </c>
      <c r="I67" s="1">
        <f t="shared" ref="I67" si="16">AVERAGE(I41:I66)</f>
        <v>8.233076923076922E-4</v>
      </c>
      <c r="J67" s="1">
        <f t="shared" ref="J67" si="17">AVERAGE(J41:J66)</f>
        <v>5.6623076923076928E-4</v>
      </c>
      <c r="K67" s="1">
        <f t="shared" ref="K67" si="18">AVERAGE(K41:K66)</f>
        <v>2.5163076923076923E-3</v>
      </c>
      <c r="L67" s="1">
        <f t="shared" ref="L67" si="19">AVERAGE(L41:L66)</f>
        <v>3.1638846153846148E-3</v>
      </c>
      <c r="M67" s="1">
        <f t="shared" ref="M67" si="20">AVERAGE(M41:M66)</f>
        <v>8.1634230769230785E-3</v>
      </c>
      <c r="N67" s="1">
        <f t="shared" ref="N67" si="21">AVERAGE(N41:N66)</f>
        <v>1.2420653846153845E-2</v>
      </c>
      <c r="O67" s="1">
        <f t="shared" ref="O67" si="22">AVERAGE(O41:O66)</f>
        <v>2.6989076923076918E-2</v>
      </c>
      <c r="P67" s="1">
        <f t="shared" ref="P67" si="23">AVERAGE(P41:P66)</f>
        <v>5.0456307692307689E-2</v>
      </c>
      <c r="Q67" s="1">
        <f t="shared" ref="Q67" si="24">AVERAGE(Q41:Q66)</f>
        <v>0.10527807692307692</v>
      </c>
      <c r="S67" s="2" t="s">
        <v>1</v>
      </c>
      <c r="T67" s="1">
        <f>AVERAGE(T41:T66)</f>
        <v>2.345423076923077E-3</v>
      </c>
      <c r="U67" s="1">
        <f t="shared" ref="U67" si="25">AVERAGE(U41:U66)</f>
        <v>3.6426538461538458E-3</v>
      </c>
      <c r="V67" s="1">
        <f t="shared" ref="V67" si="26">AVERAGE(V41:V66)</f>
        <v>2.6199230769230778E-3</v>
      </c>
      <c r="W67" s="1">
        <f t="shared" ref="W67" si="27">AVERAGE(W41:W66)</f>
        <v>6.3861538461538461E-4</v>
      </c>
      <c r="X67" s="1">
        <f t="shared" ref="X67" si="28">AVERAGE(X41:X66)</f>
        <v>7.7338461538461556E-4</v>
      </c>
      <c r="Y67" s="1">
        <f t="shared" ref="Y67" si="29">AVERAGE(Y41:Y66)</f>
        <v>1.0178076923076922E-3</v>
      </c>
      <c r="Z67" s="1">
        <f t="shared" ref="Z67" si="30">AVERAGE(Z41:Z66)</f>
        <v>4.4225384615384621E-3</v>
      </c>
      <c r="AA67" s="1">
        <f t="shared" ref="AA67" si="31">AVERAGE(AA41:AA66)</f>
        <v>7.1822692307692317E-3</v>
      </c>
      <c r="AB67" s="1">
        <f t="shared" ref="AB67" si="32">AVERAGE(AB41:AB66)</f>
        <v>1.6619961538461538E-2</v>
      </c>
      <c r="AC67" s="1">
        <f t="shared" ref="AC67" si="33">AVERAGE(AC41:AC66)</f>
        <v>3.3318884615384618E-2</v>
      </c>
      <c r="AD67" s="1">
        <f t="shared" ref="AD67" si="34">AVERAGE(AD41:AD66)</f>
        <v>6.5294807692307694E-2</v>
      </c>
      <c r="AE67" s="1">
        <f t="shared" ref="AE67" si="35">AVERAGE(AE41:AE66)</f>
        <v>0.12732792307692306</v>
      </c>
      <c r="AF67" s="1">
        <f t="shared" ref="AF67" si="36">AVERAGE(AF41:AF66)</f>
        <v>0.25417719230769237</v>
      </c>
    </row>
    <row r="69" spans="4:32" ht="18" x14ac:dyDescent="0.35">
      <c r="D69" s="8" t="s">
        <v>46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10"/>
    </row>
    <row r="70" spans="4:32" ht="18" x14ac:dyDescent="0.35">
      <c r="D70" s="5" t="s">
        <v>91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7"/>
      <c r="S70" s="5" t="s">
        <v>92</v>
      </c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7"/>
    </row>
    <row r="71" spans="4:32" x14ac:dyDescent="0.3">
      <c r="D71" s="2" t="s">
        <v>16</v>
      </c>
      <c r="E71" s="2" t="s">
        <v>12</v>
      </c>
      <c r="F71" s="2" t="s">
        <v>13</v>
      </c>
      <c r="G71" s="2" t="s">
        <v>14</v>
      </c>
      <c r="H71" s="2" t="s">
        <v>15</v>
      </c>
      <c r="I71" s="2" t="s">
        <v>4</v>
      </c>
      <c r="J71" s="2" t="s">
        <v>5</v>
      </c>
      <c r="K71" s="2" t="s">
        <v>6</v>
      </c>
      <c r="L71" s="2" t="s">
        <v>7</v>
      </c>
      <c r="M71" s="2" t="s">
        <v>8</v>
      </c>
      <c r="N71" s="2" t="s">
        <v>9</v>
      </c>
      <c r="O71" s="2" t="s">
        <v>10</v>
      </c>
      <c r="P71" s="2" t="s">
        <v>11</v>
      </c>
      <c r="Q71" s="2" t="s">
        <v>93</v>
      </c>
      <c r="S71" s="2" t="s">
        <v>16</v>
      </c>
      <c r="T71" s="2" t="s">
        <v>12</v>
      </c>
      <c r="U71" s="2" t="s">
        <v>13</v>
      </c>
      <c r="V71" s="2" t="s">
        <v>14</v>
      </c>
      <c r="W71" s="2" t="s">
        <v>15</v>
      </c>
      <c r="X71" s="2" t="s">
        <v>4</v>
      </c>
      <c r="Y71" s="2" t="s">
        <v>5</v>
      </c>
      <c r="Z71" s="2" t="s">
        <v>6</v>
      </c>
      <c r="AA71" s="2" t="s">
        <v>7</v>
      </c>
      <c r="AB71" s="2" t="s">
        <v>8</v>
      </c>
      <c r="AC71" s="2" t="s">
        <v>9</v>
      </c>
      <c r="AD71" s="2" t="s">
        <v>10</v>
      </c>
      <c r="AE71" s="2" t="s">
        <v>11</v>
      </c>
      <c r="AF71" s="2" t="s">
        <v>93</v>
      </c>
    </row>
    <row r="72" spans="4:32" x14ac:dyDescent="0.3">
      <c r="D72" s="2" t="s">
        <v>17</v>
      </c>
      <c r="E72">
        <v>5.6220000000000003E-3</v>
      </c>
      <c r="F72">
        <v>9.3999999999999994E-5</v>
      </c>
      <c r="G72">
        <v>9.7999999999999997E-5</v>
      </c>
      <c r="H72">
        <v>4.8279999999999998E-3</v>
      </c>
      <c r="I72">
        <v>1.3300000000000001E-4</v>
      </c>
      <c r="J72">
        <v>1.7100000000000001E-4</v>
      </c>
      <c r="K72">
        <v>3.7980000000000002E-3</v>
      </c>
      <c r="L72">
        <v>8.7500000000000002E-4</v>
      </c>
      <c r="M72">
        <v>1.5969999999999999E-3</v>
      </c>
      <c r="N72">
        <v>2.6050000000000001E-3</v>
      </c>
      <c r="O72">
        <v>5.2570000000000004E-3</v>
      </c>
      <c r="P72">
        <v>1.4087000000000001E-2</v>
      </c>
      <c r="Q72">
        <v>2.1923000000000002E-2</v>
      </c>
      <c r="S72" s="2" t="s">
        <v>17</v>
      </c>
      <c r="T72">
        <v>2.647E-3</v>
      </c>
      <c r="U72">
        <v>1.4100000000000001E-4</v>
      </c>
      <c r="V72">
        <v>1.4899999999999999E-4</v>
      </c>
      <c r="W72">
        <v>2.699E-3</v>
      </c>
      <c r="X72">
        <v>1.22E-4</v>
      </c>
      <c r="Y72">
        <v>1.75E-4</v>
      </c>
      <c r="Z72">
        <v>5.2480000000000001E-3</v>
      </c>
      <c r="AA72">
        <v>7.9500000000000003E-4</v>
      </c>
      <c r="AB72">
        <v>1.495E-3</v>
      </c>
      <c r="AC72">
        <v>2.7460000000000002E-3</v>
      </c>
      <c r="AD72">
        <v>5.1089999999999998E-3</v>
      </c>
      <c r="AE72">
        <v>9.358E-3</v>
      </c>
      <c r="AF72">
        <v>1.9019999999999999E-2</v>
      </c>
    </row>
    <row r="73" spans="4:32" x14ac:dyDescent="0.3">
      <c r="D73" s="2" t="s">
        <v>18</v>
      </c>
      <c r="E73">
        <v>3.1770000000000001E-3</v>
      </c>
      <c r="F73">
        <v>9.5000000000000005E-5</v>
      </c>
      <c r="G73">
        <v>1.12E-4</v>
      </c>
      <c r="H73">
        <v>1.4100000000000001E-4</v>
      </c>
      <c r="I73">
        <v>1.6699999999999999E-4</v>
      </c>
      <c r="J73">
        <v>3.8530000000000001E-3</v>
      </c>
      <c r="K73">
        <v>5.5100000000000001E-3</v>
      </c>
      <c r="L73">
        <v>8.9099999999999997E-4</v>
      </c>
      <c r="M73">
        <v>1.4920000000000001E-3</v>
      </c>
      <c r="N73">
        <v>2.7759999999999998E-3</v>
      </c>
      <c r="O73">
        <v>5.1830000000000001E-3</v>
      </c>
      <c r="P73">
        <v>1.0009000000000001E-2</v>
      </c>
      <c r="Q73">
        <v>1.9550000000000001E-2</v>
      </c>
      <c r="S73" s="2" t="s">
        <v>18</v>
      </c>
      <c r="T73">
        <v>2.6199999999999999E-3</v>
      </c>
      <c r="U73">
        <v>1.9100000000000001E-4</v>
      </c>
      <c r="V73">
        <v>9.8999999999999994E-5</v>
      </c>
      <c r="W73">
        <v>1.2799999999999999E-4</v>
      </c>
      <c r="X73">
        <v>1.46E-4</v>
      </c>
      <c r="Y73">
        <v>2.3599999999999999E-4</v>
      </c>
      <c r="Z73">
        <v>4.065E-3</v>
      </c>
      <c r="AA73">
        <v>1.5100000000000001E-3</v>
      </c>
      <c r="AB73">
        <v>2.5240000000000002E-3</v>
      </c>
      <c r="AC73">
        <v>7.0130000000000001E-3</v>
      </c>
      <c r="AD73">
        <v>1.2664999999999999E-2</v>
      </c>
      <c r="AE73">
        <v>1.9015000000000001E-2</v>
      </c>
      <c r="AF73">
        <v>3.8212999999999997E-2</v>
      </c>
    </row>
    <row r="74" spans="4:32" x14ac:dyDescent="0.3">
      <c r="D74" s="2" t="s">
        <v>19</v>
      </c>
      <c r="E74">
        <v>5.0850000000000001E-3</v>
      </c>
      <c r="F74">
        <v>1.2300000000000001E-4</v>
      </c>
      <c r="G74">
        <v>9.6000000000000002E-5</v>
      </c>
      <c r="H74">
        <v>7.0799999999999997E-4</v>
      </c>
      <c r="I74">
        <v>1.55E-4</v>
      </c>
      <c r="J74">
        <v>2.0000000000000001E-4</v>
      </c>
      <c r="K74">
        <v>4.3410000000000002E-3</v>
      </c>
      <c r="L74">
        <v>9.0899999999999998E-4</v>
      </c>
      <c r="M74">
        <v>1.64E-3</v>
      </c>
      <c r="N74">
        <v>2.9810000000000001E-3</v>
      </c>
      <c r="O74">
        <v>5.5310000000000003E-3</v>
      </c>
      <c r="P74">
        <v>1.0285000000000001E-2</v>
      </c>
      <c r="Q74">
        <v>2.0927000000000001E-2</v>
      </c>
      <c r="S74" s="2" t="s">
        <v>19</v>
      </c>
      <c r="T74">
        <v>1.3200000000000001E-4</v>
      </c>
      <c r="U74">
        <v>1.16E-4</v>
      </c>
      <c r="V74">
        <v>1.2E-4</v>
      </c>
      <c r="W74">
        <v>1.34E-4</v>
      </c>
      <c r="X74">
        <v>1.75E-4</v>
      </c>
      <c r="Y74">
        <v>4.5300000000000001E-4</v>
      </c>
      <c r="Z74">
        <v>4.5669999999999999E-3</v>
      </c>
      <c r="AA74">
        <v>1.8270000000000001E-3</v>
      </c>
      <c r="AB74">
        <v>3.8210000000000002E-3</v>
      </c>
      <c r="AC74">
        <v>1.3417E-2</v>
      </c>
      <c r="AD74">
        <v>1.4520999999999999E-2</v>
      </c>
      <c r="AE74">
        <v>2.8910000000000002E-2</v>
      </c>
      <c r="AF74">
        <v>5.7269E-2</v>
      </c>
    </row>
    <row r="75" spans="4:32" x14ac:dyDescent="0.3">
      <c r="D75" s="2" t="s">
        <v>20</v>
      </c>
      <c r="E75">
        <v>3.8539999999999998E-3</v>
      </c>
      <c r="F75">
        <v>1.03E-4</v>
      </c>
      <c r="G75">
        <v>1.2799999999999999E-4</v>
      </c>
      <c r="H75">
        <v>1.7000000000000001E-4</v>
      </c>
      <c r="I75">
        <v>1.56E-4</v>
      </c>
      <c r="J75">
        <v>2.02E-4</v>
      </c>
      <c r="K75">
        <v>4.7270000000000003E-3</v>
      </c>
      <c r="L75">
        <v>9.4300000000000004E-4</v>
      </c>
      <c r="M75">
        <v>1.696E-3</v>
      </c>
      <c r="N75">
        <v>9.0600000000000003E-3</v>
      </c>
      <c r="O75">
        <v>1.5180000000000001E-2</v>
      </c>
      <c r="P75">
        <v>1.1410999999999999E-2</v>
      </c>
      <c r="Q75">
        <v>2.4805000000000001E-2</v>
      </c>
      <c r="S75" s="2" t="s">
        <v>20</v>
      </c>
      <c r="T75">
        <v>1.6899999999999999E-4</v>
      </c>
      <c r="U75">
        <v>1.2799999999999999E-4</v>
      </c>
      <c r="V75">
        <v>1.3999999999999999E-4</v>
      </c>
      <c r="W75">
        <v>1.3200000000000001E-4</v>
      </c>
      <c r="X75">
        <v>2.03E-4</v>
      </c>
      <c r="Y75">
        <v>6.0400000000000004E-4</v>
      </c>
      <c r="Z75">
        <v>3.8539999999999998E-3</v>
      </c>
      <c r="AA75">
        <v>2.2569999999999999E-3</v>
      </c>
      <c r="AB75">
        <v>4.9280000000000001E-3</v>
      </c>
      <c r="AC75">
        <v>1.2708000000000001E-2</v>
      </c>
      <c r="AD75">
        <v>1.9129E-2</v>
      </c>
      <c r="AE75">
        <v>4.0840000000000001E-2</v>
      </c>
      <c r="AF75">
        <v>8.2381999999999997E-2</v>
      </c>
    </row>
    <row r="76" spans="4:32" x14ac:dyDescent="0.3">
      <c r="D76" s="2" t="s">
        <v>21</v>
      </c>
      <c r="E76">
        <v>3.9630000000000004E-3</v>
      </c>
      <c r="F76">
        <v>1.0900000000000001E-4</v>
      </c>
      <c r="G76">
        <v>1.5200000000000001E-4</v>
      </c>
      <c r="H76">
        <v>2.22E-4</v>
      </c>
      <c r="I76">
        <v>3.9659999999999999E-3</v>
      </c>
      <c r="J76">
        <v>2.6899999999999998E-4</v>
      </c>
      <c r="K76">
        <v>5.7120000000000001E-3</v>
      </c>
      <c r="L76">
        <v>1.4710000000000001E-3</v>
      </c>
      <c r="M76">
        <v>2.9329999999999998E-3</v>
      </c>
      <c r="N76">
        <v>9.9640000000000006E-3</v>
      </c>
      <c r="O76">
        <v>1.0584E-2</v>
      </c>
      <c r="P76">
        <v>2.1054E-2</v>
      </c>
      <c r="Q76">
        <v>4.0590000000000001E-2</v>
      </c>
      <c r="S76" s="2" t="s">
        <v>21</v>
      </c>
      <c r="T76">
        <v>1.6200000000000001E-4</v>
      </c>
      <c r="U76">
        <v>1.1900000000000001E-4</v>
      </c>
      <c r="V76">
        <v>1.5100000000000001E-4</v>
      </c>
      <c r="W76">
        <v>1.8799999999999999E-4</v>
      </c>
      <c r="X76">
        <v>2.3599999999999999E-4</v>
      </c>
      <c r="Y76">
        <v>7.1100000000000004E-4</v>
      </c>
      <c r="Z76">
        <v>4.0350000000000004E-3</v>
      </c>
      <c r="AA76">
        <v>2.8530000000000001E-3</v>
      </c>
      <c r="AB76">
        <v>7.2459999999999998E-3</v>
      </c>
      <c r="AC76">
        <v>1.2517E-2</v>
      </c>
      <c r="AD76">
        <v>2.4133000000000002E-2</v>
      </c>
      <c r="AE76">
        <v>4.7849000000000003E-2</v>
      </c>
      <c r="AF76">
        <v>9.3370999999999996E-2</v>
      </c>
    </row>
    <row r="77" spans="4:32" x14ac:dyDescent="0.3">
      <c r="D77" s="2" t="s">
        <v>22</v>
      </c>
      <c r="E77">
        <v>3.9170000000000003E-3</v>
      </c>
      <c r="F77">
        <v>1.4300000000000001E-4</v>
      </c>
      <c r="G77">
        <v>1.3200000000000001E-4</v>
      </c>
      <c r="H77">
        <v>1.7000000000000001E-4</v>
      </c>
      <c r="I77">
        <v>2.0799999999999999E-4</v>
      </c>
      <c r="J77">
        <v>4.1370000000000001E-3</v>
      </c>
      <c r="K77">
        <v>5.3090000000000004E-3</v>
      </c>
      <c r="L77">
        <v>1.5399999999999999E-3</v>
      </c>
      <c r="M77">
        <v>2.9780000000000002E-3</v>
      </c>
      <c r="N77">
        <v>1.3096E-2</v>
      </c>
      <c r="O77">
        <v>1.0687E-2</v>
      </c>
      <c r="P77">
        <v>2.9083999999999999E-2</v>
      </c>
      <c r="Q77">
        <v>6.4366999999999994E-2</v>
      </c>
      <c r="S77" s="2" t="s">
        <v>22</v>
      </c>
      <c r="T77">
        <v>1.11E-4</v>
      </c>
      <c r="U77">
        <v>9.7999999999999997E-5</v>
      </c>
      <c r="V77">
        <v>1.2E-4</v>
      </c>
      <c r="W77">
        <v>1.84E-4</v>
      </c>
      <c r="X77">
        <v>4.26E-4</v>
      </c>
      <c r="Y77">
        <v>7.7700000000000002E-4</v>
      </c>
      <c r="Z77">
        <v>4.9090000000000002E-3</v>
      </c>
      <c r="AA77">
        <v>3.529E-3</v>
      </c>
      <c r="AB77">
        <v>7.0730000000000003E-3</v>
      </c>
      <c r="AC77">
        <v>1.422E-2</v>
      </c>
      <c r="AD77">
        <v>2.9121999999999999E-2</v>
      </c>
      <c r="AE77">
        <v>5.5753999999999998E-2</v>
      </c>
      <c r="AF77">
        <v>0.113203</v>
      </c>
    </row>
    <row r="78" spans="4:32" x14ac:dyDescent="0.3">
      <c r="D78" s="2" t="s">
        <v>23</v>
      </c>
      <c r="E78">
        <v>1.66E-4</v>
      </c>
      <c r="F78">
        <v>1.45E-4</v>
      </c>
      <c r="G78">
        <v>5.11E-3</v>
      </c>
      <c r="H78">
        <v>1.4799999999999999E-4</v>
      </c>
      <c r="I78">
        <v>1.83E-4</v>
      </c>
      <c r="J78">
        <v>2.6200000000000003E-4</v>
      </c>
      <c r="K78">
        <v>4.7099999999999998E-3</v>
      </c>
      <c r="L78">
        <v>1.552E-3</v>
      </c>
      <c r="M78">
        <v>2.8860000000000001E-3</v>
      </c>
      <c r="N78">
        <v>5.7590000000000002E-3</v>
      </c>
      <c r="O78">
        <v>1.1096999999999999E-2</v>
      </c>
      <c r="P78">
        <v>2.1649000000000002E-2</v>
      </c>
      <c r="Q78">
        <v>4.3150000000000001E-2</v>
      </c>
      <c r="S78" s="2" t="s">
        <v>23</v>
      </c>
      <c r="T78">
        <v>1.46E-4</v>
      </c>
      <c r="U78">
        <v>9.0000000000000006E-5</v>
      </c>
      <c r="V78">
        <v>3.7880000000000001E-3</v>
      </c>
      <c r="W78">
        <v>2.0000000000000001E-4</v>
      </c>
      <c r="X78">
        <v>3.0699999999999998E-4</v>
      </c>
      <c r="Y78">
        <v>8.8000000000000003E-4</v>
      </c>
      <c r="Z78">
        <v>5.2440000000000004E-3</v>
      </c>
      <c r="AA78">
        <v>4.0000000000000001E-3</v>
      </c>
      <c r="AB78">
        <v>8.3160000000000005E-3</v>
      </c>
      <c r="AC78">
        <v>2.0298E-2</v>
      </c>
      <c r="AD78">
        <v>3.6769999999999997E-2</v>
      </c>
      <c r="AE78">
        <v>6.5832000000000002E-2</v>
      </c>
      <c r="AF78">
        <v>0.13107199999999999</v>
      </c>
    </row>
    <row r="79" spans="4:32" x14ac:dyDescent="0.3">
      <c r="D79" s="2" t="s">
        <v>24</v>
      </c>
      <c r="E79">
        <v>1.27E-4</v>
      </c>
      <c r="F79">
        <v>1.26E-4</v>
      </c>
      <c r="G79">
        <v>1.63E-4</v>
      </c>
      <c r="H79">
        <v>1.7699999999999999E-4</v>
      </c>
      <c r="I79">
        <v>1.8599999999999999E-4</v>
      </c>
      <c r="J79">
        <v>2.5799999999999998E-4</v>
      </c>
      <c r="K79">
        <v>4.4229999999999998E-3</v>
      </c>
      <c r="L79">
        <v>1.4829999999999999E-3</v>
      </c>
      <c r="M79">
        <v>3.003E-3</v>
      </c>
      <c r="N79">
        <v>5.7920000000000003E-3</v>
      </c>
      <c r="O79">
        <v>1.14E-2</v>
      </c>
      <c r="P79">
        <v>2.2563E-2</v>
      </c>
      <c r="Q79">
        <v>4.5582999999999999E-2</v>
      </c>
      <c r="S79" s="2" t="s">
        <v>24</v>
      </c>
      <c r="T79">
        <v>1.63E-4</v>
      </c>
      <c r="U79">
        <v>1.46E-4</v>
      </c>
      <c r="V79">
        <v>1.56E-4</v>
      </c>
      <c r="W79">
        <v>1.9100000000000001E-4</v>
      </c>
      <c r="X79">
        <v>4.0200000000000001E-4</v>
      </c>
      <c r="Y79">
        <v>9.4600000000000001E-4</v>
      </c>
      <c r="Z79">
        <v>3.7820000000000002E-3</v>
      </c>
      <c r="AA79">
        <v>4.7390000000000002E-3</v>
      </c>
      <c r="AB79">
        <v>9.3869999999999995E-3</v>
      </c>
      <c r="AC79">
        <v>2.0327999999999999E-2</v>
      </c>
      <c r="AD79">
        <v>3.7232000000000001E-2</v>
      </c>
      <c r="AE79">
        <v>7.5119000000000005E-2</v>
      </c>
      <c r="AF79">
        <v>0.15032999999999999</v>
      </c>
    </row>
    <row r="80" spans="4:32" x14ac:dyDescent="0.3">
      <c r="D80" s="2" t="s">
        <v>25</v>
      </c>
      <c r="E80">
        <v>1E-4</v>
      </c>
      <c r="F80">
        <v>9.7E-5</v>
      </c>
      <c r="G80">
        <v>1.3999999999999999E-4</v>
      </c>
      <c r="H80">
        <v>2.8389999999999999E-3</v>
      </c>
      <c r="I80">
        <v>2.7599999999999999E-4</v>
      </c>
      <c r="J80">
        <v>3.2299999999999999E-4</v>
      </c>
      <c r="K80">
        <v>4.8500000000000001E-3</v>
      </c>
      <c r="L80">
        <v>1.98E-3</v>
      </c>
      <c r="M80">
        <v>4.1869999999999997E-3</v>
      </c>
      <c r="N80">
        <v>8.1189999999999995E-3</v>
      </c>
      <c r="O80">
        <v>3.0388999999999999E-2</v>
      </c>
      <c r="P80">
        <v>3.2081999999999999E-2</v>
      </c>
      <c r="Q80">
        <v>0.12300999999999999</v>
      </c>
      <c r="S80" s="2" t="s">
        <v>25</v>
      </c>
      <c r="T80">
        <v>1.21E-4</v>
      </c>
      <c r="U80">
        <v>2.5700000000000001E-4</v>
      </c>
      <c r="V80">
        <v>2.6200000000000003E-4</v>
      </c>
      <c r="W80">
        <v>4.9490000000000003E-3</v>
      </c>
      <c r="X80">
        <v>3.9899999999999999E-4</v>
      </c>
      <c r="Y80">
        <v>1.059E-3</v>
      </c>
      <c r="Z80">
        <v>4.6439999999999997E-3</v>
      </c>
      <c r="AA80">
        <v>4.9810000000000002E-3</v>
      </c>
      <c r="AB80">
        <v>1.0498E-2</v>
      </c>
      <c r="AC80">
        <v>2.0941999999999999E-2</v>
      </c>
      <c r="AD80">
        <v>4.3344000000000001E-2</v>
      </c>
      <c r="AE80">
        <v>8.8889999999999997E-2</v>
      </c>
      <c r="AF80">
        <v>0.174649</v>
      </c>
    </row>
    <row r="81" spans="4:32" x14ac:dyDescent="0.3">
      <c r="D81" s="2" t="s">
        <v>26</v>
      </c>
      <c r="E81">
        <v>1.6699999999999999E-4</v>
      </c>
      <c r="F81">
        <v>3.8570000000000002E-3</v>
      </c>
      <c r="G81">
        <v>1.37E-4</v>
      </c>
      <c r="H81">
        <v>2.05E-4</v>
      </c>
      <c r="I81">
        <v>2.0799999999999999E-4</v>
      </c>
      <c r="J81">
        <v>4.4889999999999999E-3</v>
      </c>
      <c r="K81">
        <v>4.2969999999999996E-3</v>
      </c>
      <c r="L81">
        <v>2.0470000000000002E-3</v>
      </c>
      <c r="M81">
        <v>4.385E-3</v>
      </c>
      <c r="N81">
        <v>1.0681E-2</v>
      </c>
      <c r="O81">
        <v>1.6198000000000001E-2</v>
      </c>
      <c r="P81">
        <v>3.1813000000000001E-2</v>
      </c>
      <c r="Q81">
        <v>6.3981999999999997E-2</v>
      </c>
      <c r="S81" s="2" t="s">
        <v>26</v>
      </c>
      <c r="T81">
        <v>9.3999999999999994E-5</v>
      </c>
      <c r="U81">
        <v>1.06E-4</v>
      </c>
      <c r="V81">
        <v>2.4000000000000001E-4</v>
      </c>
      <c r="W81">
        <v>2.3599999999999999E-4</v>
      </c>
      <c r="X81">
        <v>4.3600000000000003E-4</v>
      </c>
      <c r="Y81">
        <v>7.9100000000000004E-4</v>
      </c>
      <c r="Z81">
        <v>2.0860000000000002E-3</v>
      </c>
      <c r="AA81">
        <v>5.5900000000000004E-3</v>
      </c>
      <c r="AB81">
        <v>1.1946999999999999E-2</v>
      </c>
      <c r="AC81">
        <v>2.3598000000000001E-2</v>
      </c>
      <c r="AD81">
        <v>4.7381E-2</v>
      </c>
      <c r="AE81">
        <v>9.3724000000000002E-2</v>
      </c>
      <c r="AF81">
        <v>0.19484599999999999</v>
      </c>
    </row>
    <row r="82" spans="4:32" x14ac:dyDescent="0.3">
      <c r="D82" s="2" t="s">
        <v>27</v>
      </c>
      <c r="E82">
        <v>1.01E-4</v>
      </c>
      <c r="F82">
        <v>1.0399999999999999E-4</v>
      </c>
      <c r="G82">
        <v>1.1900000000000001E-4</v>
      </c>
      <c r="H82">
        <v>1.5300000000000001E-4</v>
      </c>
      <c r="I82">
        <v>4.0260000000000001E-3</v>
      </c>
      <c r="J82">
        <v>4.0499999999999998E-4</v>
      </c>
      <c r="K82">
        <v>4.0720000000000001E-3</v>
      </c>
      <c r="L82">
        <v>2.1329999999999999E-3</v>
      </c>
      <c r="M82">
        <v>4.1799999999999997E-3</v>
      </c>
      <c r="N82">
        <v>8.319E-3</v>
      </c>
      <c r="O82">
        <v>1.6514999999999998E-2</v>
      </c>
      <c r="P82">
        <v>6.7391000000000006E-2</v>
      </c>
      <c r="Q82">
        <v>0.12736</v>
      </c>
      <c r="S82" s="2" t="s">
        <v>27</v>
      </c>
      <c r="T82">
        <v>2.03E-4</v>
      </c>
      <c r="U82">
        <v>1.12E-4</v>
      </c>
      <c r="V82">
        <v>1.6100000000000001E-4</v>
      </c>
      <c r="W82">
        <v>2.9300000000000002E-4</v>
      </c>
      <c r="X82">
        <v>4.64E-4</v>
      </c>
      <c r="Y82">
        <v>8.7600000000000004E-4</v>
      </c>
      <c r="Z82">
        <v>2.036E-3</v>
      </c>
      <c r="AA82">
        <v>5.9020000000000001E-3</v>
      </c>
      <c r="AB82">
        <v>1.3136E-2</v>
      </c>
      <c r="AC82">
        <v>2.632E-2</v>
      </c>
      <c r="AD82">
        <v>5.7678E-2</v>
      </c>
      <c r="AE82">
        <v>0.10227899999999999</v>
      </c>
      <c r="AF82">
        <v>0.195601</v>
      </c>
    </row>
    <row r="83" spans="4:32" x14ac:dyDescent="0.3">
      <c r="D83" s="2" t="s">
        <v>28</v>
      </c>
      <c r="E83">
        <v>4.5079999999999999E-3</v>
      </c>
      <c r="F83">
        <v>1.02E-4</v>
      </c>
      <c r="G83">
        <v>1.1400000000000001E-4</v>
      </c>
      <c r="H83">
        <v>1.93E-4</v>
      </c>
      <c r="I83">
        <v>2.03E-4</v>
      </c>
      <c r="J83">
        <v>3.3100000000000002E-4</v>
      </c>
      <c r="K83">
        <v>3.999E-3</v>
      </c>
      <c r="L83">
        <v>2.1749999999999999E-3</v>
      </c>
      <c r="M83">
        <v>4.4650000000000002E-3</v>
      </c>
      <c r="N83">
        <v>8.6580000000000008E-3</v>
      </c>
      <c r="O83">
        <v>1.6922E-2</v>
      </c>
      <c r="P83">
        <v>3.3799999999999997E-2</v>
      </c>
      <c r="Q83">
        <v>8.5393999999999998E-2</v>
      </c>
      <c r="S83" s="2" t="s">
        <v>28</v>
      </c>
      <c r="T83">
        <v>1.02E-4</v>
      </c>
      <c r="U83">
        <v>3.852E-3</v>
      </c>
      <c r="V83">
        <v>1.7100000000000001E-4</v>
      </c>
      <c r="W83">
        <v>3.9800000000000002E-4</v>
      </c>
      <c r="X83">
        <v>7.3200000000000001E-4</v>
      </c>
      <c r="Y83">
        <v>9.1799999999999998E-4</v>
      </c>
      <c r="Z83">
        <v>2.2209999999999999E-3</v>
      </c>
      <c r="AA83">
        <v>6.594E-3</v>
      </c>
      <c r="AB83">
        <v>1.3752E-2</v>
      </c>
      <c r="AC83">
        <v>3.3466999999999997E-2</v>
      </c>
      <c r="AD83">
        <v>5.8429000000000002E-2</v>
      </c>
      <c r="AE83">
        <v>0.114034</v>
      </c>
      <c r="AF83">
        <v>0.224381</v>
      </c>
    </row>
    <row r="84" spans="4:32" x14ac:dyDescent="0.3">
      <c r="D84" s="2" t="s">
        <v>29</v>
      </c>
      <c r="E84">
        <v>1.03E-4</v>
      </c>
      <c r="F84">
        <v>1.01E-4</v>
      </c>
      <c r="G84">
        <v>1.12E-4</v>
      </c>
      <c r="H84">
        <v>1.4200000000000001E-4</v>
      </c>
      <c r="I84">
        <v>2.52E-4</v>
      </c>
      <c r="J84">
        <v>3.7100000000000002E-4</v>
      </c>
      <c r="K84">
        <v>3.019E-3</v>
      </c>
      <c r="L84">
        <v>2.676E-3</v>
      </c>
      <c r="M84">
        <v>5.6709999999999998E-3</v>
      </c>
      <c r="N84">
        <v>1.082E-2</v>
      </c>
      <c r="O84">
        <v>2.1817E-2</v>
      </c>
      <c r="P84">
        <v>4.3305999999999997E-2</v>
      </c>
      <c r="Q84">
        <v>8.5290000000000005E-2</v>
      </c>
      <c r="S84" s="2" t="s">
        <v>29</v>
      </c>
      <c r="T84">
        <v>2.2100000000000001E-4</v>
      </c>
      <c r="U84">
        <v>1.22E-4</v>
      </c>
      <c r="V84">
        <v>1.74E-4</v>
      </c>
      <c r="W84">
        <v>3.5300000000000002E-4</v>
      </c>
      <c r="X84">
        <v>4.8799999999999999E-4</v>
      </c>
      <c r="Y84">
        <v>9.4499999999999998E-4</v>
      </c>
      <c r="Z84">
        <v>2.3400000000000001E-3</v>
      </c>
      <c r="AA84">
        <v>7.1469999999999997E-3</v>
      </c>
      <c r="AB84">
        <v>1.9616999999999999E-2</v>
      </c>
      <c r="AC84">
        <v>3.5353999999999997E-2</v>
      </c>
      <c r="AD84">
        <v>6.1766000000000001E-2</v>
      </c>
      <c r="AE84">
        <v>0.12198199999999999</v>
      </c>
      <c r="AF84">
        <v>0.24401999999999999</v>
      </c>
    </row>
    <row r="85" spans="4:32" x14ac:dyDescent="0.3">
      <c r="D85" s="2" t="s">
        <v>30</v>
      </c>
      <c r="E85">
        <v>1.1400000000000001E-4</v>
      </c>
      <c r="F85">
        <v>1.21E-4</v>
      </c>
      <c r="G85">
        <v>1.1900000000000001E-4</v>
      </c>
      <c r="H85">
        <v>3.6849999999999999E-3</v>
      </c>
      <c r="I85">
        <v>2.4699999999999999E-4</v>
      </c>
      <c r="J85">
        <v>4.4039999999999999E-3</v>
      </c>
      <c r="K85">
        <v>8.12E-4</v>
      </c>
      <c r="L85">
        <v>2.6410000000000001E-3</v>
      </c>
      <c r="M85">
        <v>5.8110000000000002E-3</v>
      </c>
      <c r="N85">
        <v>2.0677000000000001E-2</v>
      </c>
      <c r="O85">
        <v>4.4363E-2</v>
      </c>
      <c r="P85">
        <v>4.3554000000000002E-2</v>
      </c>
      <c r="Q85">
        <v>8.7103E-2</v>
      </c>
      <c r="S85" s="2" t="s">
        <v>30</v>
      </c>
      <c r="T85">
        <v>4.4000000000000003E-3</v>
      </c>
      <c r="U85">
        <v>1.3200000000000001E-4</v>
      </c>
      <c r="V85">
        <v>1.9599999999999999E-4</v>
      </c>
      <c r="W85">
        <v>4.7800000000000002E-4</v>
      </c>
      <c r="X85">
        <v>5.22E-4</v>
      </c>
      <c r="Y85">
        <v>9.8400000000000007E-4</v>
      </c>
      <c r="Z85">
        <v>2.3289999999999999E-3</v>
      </c>
      <c r="AA85">
        <v>7.0359999999999997E-3</v>
      </c>
      <c r="AB85">
        <v>1.9791E-2</v>
      </c>
      <c r="AC85">
        <v>3.3456E-2</v>
      </c>
      <c r="AD85">
        <v>6.6802E-2</v>
      </c>
      <c r="AE85">
        <v>0.12409100000000001</v>
      </c>
      <c r="AF85">
        <v>0.26292900000000002</v>
      </c>
    </row>
    <row r="86" spans="4:32" x14ac:dyDescent="0.3">
      <c r="D86" s="2" t="s">
        <v>2</v>
      </c>
      <c r="E86">
        <v>1.1900000000000001E-4</v>
      </c>
      <c r="F86">
        <v>1.5300000000000001E-4</v>
      </c>
      <c r="G86">
        <v>1.4799999999999999E-4</v>
      </c>
      <c r="H86">
        <v>4.0299999999999997E-3</v>
      </c>
      <c r="I86">
        <v>2.34E-4</v>
      </c>
      <c r="J86">
        <v>3.8499999999999998E-4</v>
      </c>
      <c r="K86">
        <v>8.5400000000000005E-4</v>
      </c>
      <c r="L86">
        <v>2.702E-3</v>
      </c>
      <c r="M86">
        <v>1.3238E-2</v>
      </c>
      <c r="N86">
        <v>2.4310999999999999E-2</v>
      </c>
      <c r="O86">
        <v>2.2218999999999999E-2</v>
      </c>
      <c r="P86">
        <v>4.403E-2</v>
      </c>
      <c r="Q86">
        <v>8.7214E-2</v>
      </c>
      <c r="S86" s="2" t="s">
        <v>2</v>
      </c>
      <c r="T86">
        <v>1.45E-4</v>
      </c>
      <c r="U86">
        <v>1.6899999999999999E-4</v>
      </c>
      <c r="V86">
        <v>1.94E-4</v>
      </c>
      <c r="W86">
        <v>3.59E-4</v>
      </c>
      <c r="X86">
        <v>5.5500000000000005E-4</v>
      </c>
      <c r="Y86">
        <v>1.1169999999999999E-3</v>
      </c>
      <c r="Z86">
        <v>5.4469999999999996E-3</v>
      </c>
      <c r="AA86">
        <v>8.1040000000000001E-3</v>
      </c>
      <c r="AB86">
        <v>2.0322E-2</v>
      </c>
      <c r="AC86">
        <v>3.5963000000000002E-2</v>
      </c>
      <c r="AD86">
        <v>7.1545999999999998E-2</v>
      </c>
      <c r="AE86">
        <v>0.14161499999999999</v>
      </c>
      <c r="AF86">
        <v>0.26721899999999998</v>
      </c>
    </row>
    <row r="87" spans="4:32" x14ac:dyDescent="0.3">
      <c r="D87" s="2" t="s">
        <v>31</v>
      </c>
      <c r="E87">
        <v>1.2300000000000001E-4</v>
      </c>
      <c r="F87">
        <v>1.55E-4</v>
      </c>
      <c r="G87">
        <v>1.2400000000000001E-4</v>
      </c>
      <c r="H87">
        <v>3.3E-4</v>
      </c>
      <c r="I87">
        <v>2.4600000000000002E-4</v>
      </c>
      <c r="J87">
        <v>3.8400000000000001E-4</v>
      </c>
      <c r="K87">
        <v>8.25E-4</v>
      </c>
      <c r="L87">
        <v>2.7569999999999999E-3</v>
      </c>
      <c r="M87">
        <v>1.4229E-2</v>
      </c>
      <c r="N87">
        <v>1.1464E-2</v>
      </c>
      <c r="O87">
        <v>2.2596000000000002E-2</v>
      </c>
      <c r="P87">
        <v>0.101905</v>
      </c>
      <c r="Q87">
        <v>0.180476</v>
      </c>
      <c r="S87" s="2" t="s">
        <v>31</v>
      </c>
      <c r="T87">
        <v>9.8999999999999994E-5</v>
      </c>
      <c r="U87">
        <v>1.3200000000000001E-4</v>
      </c>
      <c r="V87">
        <v>2.0100000000000001E-4</v>
      </c>
      <c r="W87">
        <v>3.7500000000000001E-4</v>
      </c>
      <c r="X87">
        <v>5.7899999999999998E-4</v>
      </c>
      <c r="Y87">
        <v>1.1039999999999999E-3</v>
      </c>
      <c r="Z87">
        <v>3.0479999999999999E-3</v>
      </c>
      <c r="AA87">
        <v>8.4700000000000001E-3</v>
      </c>
      <c r="AB87">
        <v>2.1682E-2</v>
      </c>
      <c r="AC87">
        <v>3.7326999999999999E-2</v>
      </c>
      <c r="AD87">
        <v>8.0166000000000001E-2</v>
      </c>
      <c r="AE87">
        <v>0.15756400000000001</v>
      </c>
      <c r="AF87">
        <v>0.30355199999999999</v>
      </c>
    </row>
    <row r="88" spans="4:32" x14ac:dyDescent="0.3">
      <c r="D88" s="2" t="s">
        <v>32</v>
      </c>
      <c r="E88">
        <v>1E-4</v>
      </c>
      <c r="F88">
        <v>1.11E-4</v>
      </c>
      <c r="G88">
        <v>3.9360000000000003E-3</v>
      </c>
      <c r="H88">
        <v>4.2189999999999997E-3</v>
      </c>
      <c r="I88">
        <v>4.1799999999999997E-3</v>
      </c>
      <c r="J88">
        <v>4.4700000000000002E-4</v>
      </c>
      <c r="K88">
        <v>9.6400000000000001E-4</v>
      </c>
      <c r="L88">
        <v>3.336E-3</v>
      </c>
      <c r="M88">
        <v>1.4088E-2</v>
      </c>
      <c r="N88">
        <v>1.3750999999999999E-2</v>
      </c>
      <c r="O88">
        <v>2.7451E-2</v>
      </c>
      <c r="P88">
        <v>5.5190000000000003E-2</v>
      </c>
      <c r="Q88">
        <v>0.194082</v>
      </c>
      <c r="S88" s="2" t="s">
        <v>32</v>
      </c>
      <c r="T88">
        <v>1.5100000000000001E-4</v>
      </c>
      <c r="U88">
        <v>1.54E-4</v>
      </c>
      <c r="V88">
        <v>3.4940000000000001E-3</v>
      </c>
      <c r="W88">
        <v>3.908E-3</v>
      </c>
      <c r="X88">
        <v>6.2799999999999998E-4</v>
      </c>
      <c r="Y88">
        <v>1.1720000000000001E-3</v>
      </c>
      <c r="Z88">
        <v>2.7190000000000001E-3</v>
      </c>
      <c r="AA88">
        <v>1.3864E-2</v>
      </c>
      <c r="AB88">
        <v>1.9761999999999998E-2</v>
      </c>
      <c r="AC88">
        <v>4.0377000000000003E-2</v>
      </c>
      <c r="AD88">
        <v>8.1016000000000005E-2</v>
      </c>
      <c r="AE88">
        <v>0.159996</v>
      </c>
      <c r="AF88">
        <v>0.32790200000000003</v>
      </c>
    </row>
    <row r="89" spans="4:32" x14ac:dyDescent="0.3">
      <c r="D89" s="2" t="s">
        <v>33</v>
      </c>
      <c r="E89">
        <v>1.02E-4</v>
      </c>
      <c r="F89">
        <v>1.2300000000000001E-4</v>
      </c>
      <c r="G89">
        <v>1.4200000000000001E-4</v>
      </c>
      <c r="H89">
        <v>2.3000000000000001E-4</v>
      </c>
      <c r="I89">
        <v>2.7500000000000002E-4</v>
      </c>
      <c r="J89">
        <v>4.2779999999999997E-3</v>
      </c>
      <c r="K89">
        <v>1.062E-3</v>
      </c>
      <c r="L89">
        <v>3.2850000000000002E-3</v>
      </c>
      <c r="M89">
        <v>1.5011999999999999E-2</v>
      </c>
      <c r="N89">
        <v>1.4027E-2</v>
      </c>
      <c r="O89">
        <v>5.5799000000000001E-2</v>
      </c>
      <c r="P89">
        <v>5.4429999999999999E-2</v>
      </c>
      <c r="Q89">
        <v>0.108264</v>
      </c>
      <c r="S89" s="2" t="s">
        <v>33</v>
      </c>
      <c r="T89">
        <v>1.8900000000000001E-4</v>
      </c>
      <c r="U89">
        <v>1.34E-4</v>
      </c>
      <c r="V89">
        <v>2.5799999999999998E-4</v>
      </c>
      <c r="W89">
        <v>5.1999999999999995E-4</v>
      </c>
      <c r="X89">
        <v>7.85E-4</v>
      </c>
      <c r="Y89">
        <v>1.245E-3</v>
      </c>
      <c r="Z89">
        <v>2.947E-3</v>
      </c>
      <c r="AA89">
        <v>1.4029E-2</v>
      </c>
      <c r="AB89">
        <v>2.1374000000000001E-2</v>
      </c>
      <c r="AC89">
        <v>4.3295E-2</v>
      </c>
      <c r="AD89">
        <v>8.5217000000000001E-2</v>
      </c>
      <c r="AE89">
        <v>0.17505299999999999</v>
      </c>
      <c r="AF89">
        <v>0.34213900000000003</v>
      </c>
    </row>
    <row r="90" spans="4:32" x14ac:dyDescent="0.3">
      <c r="D90" s="2" t="s">
        <v>34</v>
      </c>
      <c r="E90">
        <v>1.15E-4</v>
      </c>
      <c r="F90">
        <v>1.2999999999999999E-4</v>
      </c>
      <c r="G90">
        <v>1.46E-4</v>
      </c>
      <c r="H90">
        <v>1.8200000000000001E-4</v>
      </c>
      <c r="I90">
        <v>2.6499999999999999E-4</v>
      </c>
      <c r="J90">
        <v>4.46E-4</v>
      </c>
      <c r="K90">
        <v>9.3199999999999999E-4</v>
      </c>
      <c r="L90">
        <v>3.4280000000000001E-3</v>
      </c>
      <c r="M90">
        <v>1.5755999999999999E-2</v>
      </c>
      <c r="N90">
        <v>1.3978000000000001E-2</v>
      </c>
      <c r="O90">
        <v>5.9762000000000003E-2</v>
      </c>
      <c r="P90">
        <v>5.5428999999999999E-2</v>
      </c>
      <c r="Q90">
        <v>0.109832</v>
      </c>
      <c r="S90" s="2" t="s">
        <v>34</v>
      </c>
      <c r="T90">
        <v>1.54E-4</v>
      </c>
      <c r="U90">
        <v>1.37E-4</v>
      </c>
      <c r="V90">
        <v>2.5999999999999998E-4</v>
      </c>
      <c r="W90">
        <v>4.8899999999999996E-4</v>
      </c>
      <c r="X90">
        <v>7.4299999999999995E-4</v>
      </c>
      <c r="Y90">
        <v>3.9610000000000001E-3</v>
      </c>
      <c r="Z90">
        <v>2.9710000000000001E-3</v>
      </c>
      <c r="AA90">
        <v>1.2017999999999999E-2</v>
      </c>
      <c r="AB90">
        <v>2.1447000000000001E-2</v>
      </c>
      <c r="AC90">
        <v>4.4608000000000002E-2</v>
      </c>
      <c r="AD90">
        <v>8.9762999999999996E-2</v>
      </c>
      <c r="AE90">
        <v>0.17747599999999999</v>
      </c>
      <c r="AF90">
        <v>0.35517300000000002</v>
      </c>
    </row>
    <row r="91" spans="4:32" x14ac:dyDescent="0.3">
      <c r="D91" s="2" t="s">
        <v>35</v>
      </c>
      <c r="E91">
        <v>1.06E-4</v>
      </c>
      <c r="F91">
        <v>1.35E-4</v>
      </c>
      <c r="G91">
        <v>1.3999999999999999E-4</v>
      </c>
      <c r="H91">
        <v>1.83E-4</v>
      </c>
      <c r="I91">
        <v>2.8699999999999998E-4</v>
      </c>
      <c r="J91">
        <v>4.6700000000000002E-4</v>
      </c>
      <c r="K91">
        <v>9.8299999999999993E-4</v>
      </c>
      <c r="L91">
        <v>1.1291000000000001E-2</v>
      </c>
      <c r="M91">
        <v>7.1879999999999999E-3</v>
      </c>
      <c r="N91">
        <v>1.4198000000000001E-2</v>
      </c>
      <c r="O91">
        <v>2.8067000000000002E-2</v>
      </c>
      <c r="P91">
        <v>5.6007000000000001E-2</v>
      </c>
      <c r="Q91">
        <v>0.111248</v>
      </c>
      <c r="S91" s="2" t="s">
        <v>35</v>
      </c>
      <c r="T91">
        <v>2.0799999999999999E-4</v>
      </c>
      <c r="U91">
        <v>1.7699999999999999E-4</v>
      </c>
      <c r="V91">
        <v>2.3900000000000001E-4</v>
      </c>
      <c r="W91">
        <v>4.7399999999999997E-4</v>
      </c>
      <c r="X91">
        <v>9.7599999999999998E-4</v>
      </c>
      <c r="Y91">
        <v>4.0530000000000002E-3</v>
      </c>
      <c r="Z91">
        <v>3.0929999999999998E-3</v>
      </c>
      <c r="AA91">
        <v>1.3571E-2</v>
      </c>
      <c r="AB91">
        <v>2.2799E-2</v>
      </c>
      <c r="AC91">
        <v>5.0396999999999997E-2</v>
      </c>
      <c r="AD91">
        <v>9.9528000000000005E-2</v>
      </c>
      <c r="AE91">
        <v>0.19097600000000001</v>
      </c>
      <c r="AF91">
        <v>0.37523699999999999</v>
      </c>
    </row>
    <row r="92" spans="4:32" x14ac:dyDescent="0.3">
      <c r="D92" s="2" t="s">
        <v>36</v>
      </c>
      <c r="E92">
        <v>1.03E-4</v>
      </c>
      <c r="F92">
        <v>1.47E-4</v>
      </c>
      <c r="G92">
        <v>1.54E-4</v>
      </c>
      <c r="H92">
        <v>1.9000000000000001E-4</v>
      </c>
      <c r="I92">
        <v>2.6600000000000001E-4</v>
      </c>
      <c r="J92">
        <v>4.9700000000000005E-4</v>
      </c>
      <c r="K92">
        <v>1.1249999999999999E-3</v>
      </c>
      <c r="L92">
        <v>1.0094000000000001E-2</v>
      </c>
      <c r="M92">
        <v>8.3820000000000006E-3</v>
      </c>
      <c r="N92">
        <v>1.6663000000000001E-2</v>
      </c>
      <c r="O92">
        <v>3.288E-2</v>
      </c>
      <c r="P92">
        <v>0.135019</v>
      </c>
      <c r="Q92">
        <v>0.14801300000000001</v>
      </c>
      <c r="S92" s="2" t="s">
        <v>36</v>
      </c>
      <c r="T92">
        <v>1.06E-4</v>
      </c>
      <c r="U92">
        <v>1.54E-4</v>
      </c>
      <c r="V92">
        <v>2.33E-4</v>
      </c>
      <c r="W92">
        <v>5.1000000000000004E-4</v>
      </c>
      <c r="X92">
        <v>1.029E-3</v>
      </c>
      <c r="Y92">
        <v>4.1060000000000003E-3</v>
      </c>
      <c r="Z92">
        <v>3.261E-3</v>
      </c>
      <c r="AA92">
        <v>1.4344000000000001E-2</v>
      </c>
      <c r="AB92">
        <v>2.4378E-2</v>
      </c>
      <c r="AC92">
        <v>5.4489000000000003E-2</v>
      </c>
      <c r="AD92">
        <v>9.6231999999999998E-2</v>
      </c>
      <c r="AE92">
        <v>0.19938</v>
      </c>
      <c r="AF92">
        <v>0.39324900000000002</v>
      </c>
    </row>
    <row r="93" spans="4:32" x14ac:dyDescent="0.3">
      <c r="D93" s="2" t="s">
        <v>37</v>
      </c>
      <c r="E93">
        <v>9.8999999999999994E-5</v>
      </c>
      <c r="F93">
        <v>3.8609999999999998E-3</v>
      </c>
      <c r="G93">
        <v>1.6100000000000001E-4</v>
      </c>
      <c r="H93">
        <v>2.8200000000000002E-4</v>
      </c>
      <c r="I93">
        <v>2.9999999999999997E-4</v>
      </c>
      <c r="J93">
        <v>3.6110000000000001E-3</v>
      </c>
      <c r="K93">
        <v>1.155E-3</v>
      </c>
      <c r="L93">
        <v>9.9749999999999995E-3</v>
      </c>
      <c r="M93">
        <v>8.5419999999999992E-3</v>
      </c>
      <c r="N93">
        <v>1.6633999999999999E-2</v>
      </c>
      <c r="O93">
        <v>3.3105999999999997E-2</v>
      </c>
      <c r="P93">
        <v>6.5904000000000004E-2</v>
      </c>
      <c r="Q93">
        <v>0.24246000000000001</v>
      </c>
      <c r="S93" s="2" t="s">
        <v>37</v>
      </c>
      <c r="T93">
        <v>1.5200000000000001E-4</v>
      </c>
      <c r="U93">
        <v>1.7799999999999999E-4</v>
      </c>
      <c r="V93">
        <v>2.9999999999999997E-4</v>
      </c>
      <c r="W93">
        <v>4.7699999999999999E-4</v>
      </c>
      <c r="X93">
        <v>7.5699999999999997E-4</v>
      </c>
      <c r="Y93">
        <v>4.1650000000000003E-3</v>
      </c>
      <c r="Z93">
        <v>3.418E-3</v>
      </c>
      <c r="AA93">
        <v>1.4976E-2</v>
      </c>
      <c r="AB93">
        <v>2.5592E-2</v>
      </c>
      <c r="AC93">
        <v>5.3025999999999997E-2</v>
      </c>
      <c r="AD93">
        <v>0.10423200000000001</v>
      </c>
      <c r="AE93">
        <v>0.19844400000000001</v>
      </c>
      <c r="AF93">
        <v>0.41412599999999999</v>
      </c>
    </row>
    <row r="94" spans="4:32" x14ac:dyDescent="0.3">
      <c r="D94" s="2" t="s">
        <v>38</v>
      </c>
      <c r="E94">
        <v>1.08E-4</v>
      </c>
      <c r="F94">
        <v>1.76E-4</v>
      </c>
      <c r="G94">
        <v>1.44E-4</v>
      </c>
      <c r="H94">
        <v>2.3000000000000001E-4</v>
      </c>
      <c r="I94">
        <v>4.2129999999999997E-3</v>
      </c>
      <c r="J94">
        <v>5.5000000000000003E-4</v>
      </c>
      <c r="K94">
        <v>1.1820000000000001E-3</v>
      </c>
      <c r="L94">
        <v>1.174E-2</v>
      </c>
      <c r="M94">
        <v>8.5459999999999998E-3</v>
      </c>
      <c r="N94">
        <v>3.3332000000000001E-2</v>
      </c>
      <c r="O94">
        <v>7.5601000000000002E-2</v>
      </c>
      <c r="P94">
        <v>0.13487199999999999</v>
      </c>
      <c r="Q94">
        <v>0.195359</v>
      </c>
      <c r="S94" s="2" t="s">
        <v>38</v>
      </c>
      <c r="T94">
        <v>1.21E-4</v>
      </c>
      <c r="U94">
        <v>3.7629999999999999E-3</v>
      </c>
      <c r="V94">
        <v>2.6600000000000001E-4</v>
      </c>
      <c r="W94">
        <v>4.2200000000000001E-4</v>
      </c>
      <c r="X94">
        <v>8.9400000000000005E-4</v>
      </c>
      <c r="Y94">
        <v>4.5490000000000001E-3</v>
      </c>
      <c r="Z94">
        <v>3.4940000000000001E-3</v>
      </c>
      <c r="AA94">
        <v>1.5036000000000001E-2</v>
      </c>
      <c r="AB94">
        <v>2.6474999999999999E-2</v>
      </c>
      <c r="AC94">
        <v>5.3905000000000002E-2</v>
      </c>
      <c r="AD94">
        <v>0.108149</v>
      </c>
      <c r="AE94">
        <v>0.21437500000000001</v>
      </c>
      <c r="AF94">
        <v>0.43154700000000001</v>
      </c>
    </row>
    <row r="95" spans="4:32" x14ac:dyDescent="0.3">
      <c r="D95" s="2" t="s">
        <v>39</v>
      </c>
      <c r="E95">
        <v>3.9069999999999999E-3</v>
      </c>
      <c r="F95">
        <v>1.64E-4</v>
      </c>
      <c r="G95">
        <v>1.84E-4</v>
      </c>
      <c r="H95">
        <v>1.8799999999999999E-4</v>
      </c>
      <c r="I95">
        <v>3.2699999999999998E-4</v>
      </c>
      <c r="J95">
        <v>4.6600000000000001E-3</v>
      </c>
      <c r="K95">
        <v>1.0480000000000001E-3</v>
      </c>
      <c r="L95">
        <v>1.0081E-2</v>
      </c>
      <c r="M95">
        <v>9.8019999999999999E-3</v>
      </c>
      <c r="N95">
        <v>3.2044999999999997E-2</v>
      </c>
      <c r="O95">
        <v>3.3756000000000001E-2</v>
      </c>
      <c r="P95">
        <v>6.7146999999999998E-2</v>
      </c>
      <c r="Q95">
        <v>0.13333100000000001</v>
      </c>
      <c r="S95" s="2" t="s">
        <v>39</v>
      </c>
      <c r="T95">
        <v>1.34E-4</v>
      </c>
      <c r="U95">
        <v>2.2699999999999999E-4</v>
      </c>
      <c r="V95">
        <v>2.5999999999999998E-4</v>
      </c>
      <c r="W95">
        <v>6.1899999999999998E-4</v>
      </c>
      <c r="X95">
        <v>8.83E-4</v>
      </c>
      <c r="Y95">
        <v>4.1619999999999999E-3</v>
      </c>
      <c r="Z95">
        <v>5.0639999999999999E-3</v>
      </c>
      <c r="AA95">
        <v>1.3592E-2</v>
      </c>
      <c r="AB95">
        <v>2.7574999999999999E-2</v>
      </c>
      <c r="AC95">
        <v>5.5642999999999998E-2</v>
      </c>
      <c r="AD95">
        <v>0.11322500000000001</v>
      </c>
      <c r="AE95">
        <v>0.22323399999999999</v>
      </c>
      <c r="AF95">
        <v>0.45017699999999999</v>
      </c>
    </row>
    <row r="96" spans="4:32" x14ac:dyDescent="0.3">
      <c r="D96" s="2" t="s">
        <v>40</v>
      </c>
      <c r="E96">
        <v>1.3100000000000001E-4</v>
      </c>
      <c r="F96">
        <v>1.22E-4</v>
      </c>
      <c r="G96">
        <v>1.4300000000000001E-4</v>
      </c>
      <c r="H96">
        <v>4.0249999999999999E-3</v>
      </c>
      <c r="I96">
        <v>2.9700000000000001E-4</v>
      </c>
      <c r="J96">
        <v>4.7670000000000004E-3</v>
      </c>
      <c r="K96">
        <v>6.0780000000000001E-3</v>
      </c>
      <c r="L96">
        <v>1.1256E-2</v>
      </c>
      <c r="M96">
        <v>9.8209999999999999E-3</v>
      </c>
      <c r="N96">
        <v>3.5507999999999998E-2</v>
      </c>
      <c r="O96">
        <v>3.8442999999999998E-2</v>
      </c>
      <c r="P96">
        <v>7.6196E-2</v>
      </c>
      <c r="Q96">
        <v>0.17152300000000001</v>
      </c>
      <c r="S96" s="2" t="s">
        <v>40</v>
      </c>
      <c r="T96">
        <v>1.65E-4</v>
      </c>
      <c r="U96">
        <v>1.64E-4</v>
      </c>
      <c r="V96">
        <v>2.61E-4</v>
      </c>
      <c r="W96">
        <v>3.114E-3</v>
      </c>
      <c r="X96">
        <v>8.5300000000000003E-4</v>
      </c>
      <c r="Y96">
        <v>5.2220000000000001E-3</v>
      </c>
      <c r="Z96">
        <v>3.6709999999999998E-3</v>
      </c>
      <c r="AA96">
        <v>1.4187999999999999E-2</v>
      </c>
      <c r="AB96">
        <v>2.794E-2</v>
      </c>
      <c r="AC96">
        <v>6.0019000000000003E-2</v>
      </c>
      <c r="AD96">
        <v>0.12512699999999999</v>
      </c>
      <c r="AE96">
        <v>0.236128</v>
      </c>
      <c r="AF96">
        <v>0.46651900000000002</v>
      </c>
    </row>
    <row r="97" spans="4:32" x14ac:dyDescent="0.3">
      <c r="D97" s="2" t="s">
        <v>41</v>
      </c>
      <c r="E97">
        <v>1.4899999999999999E-4</v>
      </c>
      <c r="F97">
        <v>1.13E-4</v>
      </c>
      <c r="G97">
        <v>1.55E-4</v>
      </c>
      <c r="H97">
        <v>2.5500000000000002E-4</v>
      </c>
      <c r="I97">
        <v>3.6200000000000002E-4</v>
      </c>
      <c r="J97">
        <v>4.7029999999999997E-3</v>
      </c>
      <c r="K97">
        <v>1.273E-3</v>
      </c>
      <c r="L97">
        <v>1.1867000000000001E-2</v>
      </c>
      <c r="M97">
        <v>9.9050000000000006E-3</v>
      </c>
      <c r="N97">
        <v>3.8414999999999998E-2</v>
      </c>
      <c r="O97">
        <v>3.8233000000000003E-2</v>
      </c>
      <c r="P97">
        <v>9.1076000000000004E-2</v>
      </c>
      <c r="Q97">
        <v>0.15306</v>
      </c>
      <c r="S97" s="2" t="s">
        <v>41</v>
      </c>
      <c r="T97">
        <v>3.3990000000000001E-3</v>
      </c>
      <c r="U97">
        <v>1.63E-4</v>
      </c>
      <c r="V97">
        <v>2.7300000000000002E-4</v>
      </c>
      <c r="W97">
        <v>4.7399999999999997E-4</v>
      </c>
      <c r="X97">
        <v>8.8199999999999997E-4</v>
      </c>
      <c r="Y97">
        <v>5.3030000000000004E-3</v>
      </c>
      <c r="Z97">
        <v>5.1390000000000003E-3</v>
      </c>
      <c r="AA97">
        <v>1.2029E-2</v>
      </c>
      <c r="AB97">
        <v>2.9493999999999999E-2</v>
      </c>
      <c r="AC97">
        <v>6.1711000000000002E-2</v>
      </c>
      <c r="AD97">
        <v>0.124373</v>
      </c>
      <c r="AE97">
        <v>0.23661099999999999</v>
      </c>
      <c r="AF97">
        <v>0.48311900000000002</v>
      </c>
    </row>
    <row r="98" spans="4:32" x14ac:dyDescent="0.3">
      <c r="D98" s="2" t="s">
        <v>1</v>
      </c>
      <c r="E98" s="1">
        <f>AVERAGE(E72:E97)</f>
        <v>1.3910000000000001E-3</v>
      </c>
      <c r="F98" s="1">
        <f t="shared" ref="F98" si="37">AVERAGE(F72:F97)</f>
        <v>4.1192307692307698E-4</v>
      </c>
      <c r="G98" s="1">
        <f t="shared" ref="G98" si="38">AVERAGE(G72:G97)</f>
        <v>4.7342307692307701E-4</v>
      </c>
      <c r="H98" s="1">
        <f t="shared" ref="H98" si="39">AVERAGE(H72:H97)</f>
        <v>1.0817307692307693E-3</v>
      </c>
      <c r="I98" s="1">
        <f t="shared" ref="I98" si="40">AVERAGE(I72:I97)</f>
        <v>8.3146153846153841E-4</v>
      </c>
      <c r="J98" s="1">
        <f t="shared" ref="J98" si="41">AVERAGE(J72:J97)</f>
        <v>1.7257692307692306E-3</v>
      </c>
      <c r="K98" s="1">
        <f t="shared" ref="K98" si="42">AVERAGE(K72:K97)</f>
        <v>2.9638461538461541E-3</v>
      </c>
      <c r="L98" s="1">
        <f t="shared" ref="L98" si="43">AVERAGE(L72:L97)</f>
        <v>4.4280000000000005E-3</v>
      </c>
      <c r="M98" s="1">
        <f t="shared" ref="M98" si="44">AVERAGE(M72:M97)</f>
        <v>6.9781923076923085E-3</v>
      </c>
      <c r="N98" s="1">
        <f t="shared" ref="N98" si="45">AVERAGE(N72:N97)</f>
        <v>1.4755115384615384E-2</v>
      </c>
      <c r="O98" s="1">
        <f t="shared" ref="O98" si="46">AVERAGE(O72:O97)</f>
        <v>2.6501384615384614E-2</v>
      </c>
      <c r="P98" s="1">
        <f t="shared" ref="P98" si="47">AVERAGE(P72:P97)</f>
        <v>5.1126653846153843E-2</v>
      </c>
      <c r="Q98" s="1">
        <f t="shared" ref="Q98" si="48">AVERAGE(Q72:Q97)</f>
        <v>0.10338061538461538</v>
      </c>
      <c r="S98" s="2" t="s">
        <v>1</v>
      </c>
      <c r="T98" s="1">
        <f>AVERAGE(T72:T97)</f>
        <v>6.2746153846153843E-4</v>
      </c>
      <c r="U98" s="1">
        <f t="shared" ref="U98" si="49">AVERAGE(U72:U97)</f>
        <v>4.2930769230769227E-4</v>
      </c>
      <c r="V98" s="1">
        <f t="shared" ref="V98" si="50">AVERAGE(V72:V97)</f>
        <v>4.6792307692307693E-4</v>
      </c>
      <c r="W98" s="1">
        <f t="shared" ref="W98" si="51">AVERAGE(W72:W97)</f>
        <v>8.5784615384615359E-4</v>
      </c>
      <c r="X98" s="1">
        <f t="shared" ref="X98" si="52">AVERAGE(X72:X97)</f>
        <v>5.6238461538461542E-4</v>
      </c>
      <c r="Y98" s="1">
        <f t="shared" ref="Y98" si="53">AVERAGE(Y72:Y97)</f>
        <v>1.9428461538461537E-3</v>
      </c>
      <c r="Z98" s="1">
        <f t="shared" ref="Z98" si="54">AVERAGE(Z72:Z97)</f>
        <v>3.6781538461538466E-3</v>
      </c>
      <c r="AA98" s="1">
        <f t="shared" ref="AA98" si="55">AVERAGE(AA72:AA97)</f>
        <v>8.191576923076923E-3</v>
      </c>
      <c r="AB98" s="1">
        <f t="shared" ref="AB98" si="56">AVERAGE(AB72:AB97)</f>
        <v>1.6245038461538467E-2</v>
      </c>
      <c r="AC98" s="1">
        <f t="shared" ref="AC98" si="57">AVERAGE(AC72:AC97)</f>
        <v>3.3351692307692311E-2</v>
      </c>
      <c r="AD98" s="1">
        <f t="shared" ref="AD98" si="58">AVERAGE(AD72:AD97)</f>
        <v>6.5102115384615397E-2</v>
      </c>
      <c r="AE98" s="1">
        <f t="shared" ref="AE98" si="59">AVERAGE(AE72:AE97)</f>
        <v>0.12686649999999999</v>
      </c>
      <c r="AF98" s="1">
        <f t="shared" ref="AF98" si="60">AVERAGE(AF72:AF97)</f>
        <v>0.25350942307692309</v>
      </c>
    </row>
    <row r="100" spans="4:32" ht="18" x14ac:dyDescent="0.35">
      <c r="D100" s="8" t="s">
        <v>47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10"/>
    </row>
    <row r="101" spans="4:32" ht="18" x14ac:dyDescent="0.35">
      <c r="D101" s="5" t="s">
        <v>91</v>
      </c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7"/>
      <c r="S101" s="5" t="s">
        <v>92</v>
      </c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7"/>
    </row>
    <row r="102" spans="4:32" x14ac:dyDescent="0.3">
      <c r="D102" s="2" t="s">
        <v>16</v>
      </c>
      <c r="E102" s="2" t="s">
        <v>12</v>
      </c>
      <c r="F102" s="2" t="s">
        <v>13</v>
      </c>
      <c r="G102" s="2" t="s">
        <v>14</v>
      </c>
      <c r="H102" s="2" t="s">
        <v>15</v>
      </c>
      <c r="I102" s="2" t="s">
        <v>4</v>
      </c>
      <c r="J102" s="2" t="s">
        <v>5</v>
      </c>
      <c r="K102" s="2" t="s">
        <v>6</v>
      </c>
      <c r="L102" s="2" t="s">
        <v>7</v>
      </c>
      <c r="M102" s="2" t="s">
        <v>8</v>
      </c>
      <c r="N102" s="2" t="s">
        <v>9</v>
      </c>
      <c r="O102" s="2" t="s">
        <v>10</v>
      </c>
      <c r="P102" s="2" t="s">
        <v>11</v>
      </c>
      <c r="Q102" s="2" t="s">
        <v>93</v>
      </c>
      <c r="S102" s="2" t="s">
        <v>16</v>
      </c>
      <c r="T102" s="2" t="s">
        <v>12</v>
      </c>
      <c r="U102" s="2" t="s">
        <v>13</v>
      </c>
      <c r="V102" s="2" t="s">
        <v>14</v>
      </c>
      <c r="W102" s="2" t="s">
        <v>15</v>
      </c>
      <c r="X102" s="2" t="s">
        <v>4</v>
      </c>
      <c r="Y102" s="2" t="s">
        <v>5</v>
      </c>
      <c r="Z102" s="2" t="s">
        <v>6</v>
      </c>
      <c r="AA102" s="2" t="s">
        <v>7</v>
      </c>
      <c r="AB102" s="2" t="s">
        <v>8</v>
      </c>
      <c r="AC102" s="2" t="s">
        <v>9</v>
      </c>
      <c r="AD102" s="2" t="s">
        <v>10</v>
      </c>
      <c r="AE102" s="2" t="s">
        <v>11</v>
      </c>
      <c r="AF102" s="2" t="s">
        <v>93</v>
      </c>
    </row>
    <row r="103" spans="4:32" x14ac:dyDescent="0.3">
      <c r="D103" s="2" t="s">
        <v>17</v>
      </c>
      <c r="E103">
        <v>3.1329999999999999E-3</v>
      </c>
      <c r="F103">
        <v>1.22E-4</v>
      </c>
      <c r="G103">
        <v>1.36E-4</v>
      </c>
      <c r="H103">
        <v>8.7000000000000001E-5</v>
      </c>
      <c r="I103">
        <v>1.44E-4</v>
      </c>
      <c r="J103">
        <v>5.0270000000000002E-3</v>
      </c>
      <c r="K103">
        <v>3.8049999999999998E-3</v>
      </c>
      <c r="L103">
        <v>8.43E-4</v>
      </c>
      <c r="M103">
        <v>1.567E-3</v>
      </c>
      <c r="N103">
        <v>5.2830000000000004E-3</v>
      </c>
      <c r="O103">
        <v>5.2709999999999996E-3</v>
      </c>
      <c r="P103">
        <v>9.9609999999999994E-3</v>
      </c>
      <c r="Q103">
        <v>1.8841E-2</v>
      </c>
      <c r="S103" s="2" t="s">
        <v>17</v>
      </c>
      <c r="T103">
        <v>2.6689999999999999E-3</v>
      </c>
      <c r="U103">
        <v>3.9979999999999998E-3</v>
      </c>
      <c r="V103">
        <v>1.3200000000000001E-4</v>
      </c>
      <c r="W103">
        <v>1.01E-4</v>
      </c>
      <c r="X103">
        <v>2.7560000000000002E-3</v>
      </c>
      <c r="Y103">
        <v>3.3809999999999999E-3</v>
      </c>
      <c r="Z103">
        <v>3.9100000000000002E-4</v>
      </c>
      <c r="AA103">
        <v>8.5999999999999998E-4</v>
      </c>
      <c r="AB103">
        <v>1.449E-3</v>
      </c>
      <c r="AC103">
        <v>2.5890000000000002E-3</v>
      </c>
      <c r="AD103">
        <v>7.5469999999999999E-3</v>
      </c>
      <c r="AE103">
        <v>9.7190000000000002E-3</v>
      </c>
      <c r="AF103">
        <v>2.2027000000000001E-2</v>
      </c>
    </row>
    <row r="104" spans="4:32" x14ac:dyDescent="0.3">
      <c r="D104" s="2" t="s">
        <v>18</v>
      </c>
      <c r="E104">
        <v>1.441E-3</v>
      </c>
      <c r="F104">
        <v>3.483E-3</v>
      </c>
      <c r="G104">
        <v>1.02E-4</v>
      </c>
      <c r="H104">
        <v>1.11E-4</v>
      </c>
      <c r="I104">
        <v>3.5929999999999998E-3</v>
      </c>
      <c r="J104">
        <v>2.823E-3</v>
      </c>
      <c r="K104">
        <v>3.6400000000000001E-4</v>
      </c>
      <c r="L104">
        <v>7.8700000000000005E-4</v>
      </c>
      <c r="M104">
        <v>1.606E-3</v>
      </c>
      <c r="N104">
        <v>5.4460000000000003E-3</v>
      </c>
      <c r="O104">
        <v>7.9399999999999991E-3</v>
      </c>
      <c r="P104">
        <v>1.0356000000000001E-2</v>
      </c>
      <c r="Q104">
        <v>1.9275E-2</v>
      </c>
      <c r="S104" s="2" t="s">
        <v>18</v>
      </c>
      <c r="T104">
        <v>2.5300000000000002E-4</v>
      </c>
      <c r="U104">
        <v>1.15E-4</v>
      </c>
      <c r="V104">
        <v>1.9599999999999999E-4</v>
      </c>
      <c r="W104">
        <v>8.83E-4</v>
      </c>
      <c r="X104">
        <v>3.8110000000000002E-3</v>
      </c>
      <c r="Y104">
        <v>3.8440000000000002E-3</v>
      </c>
      <c r="Z104">
        <v>6.0499999999999996E-4</v>
      </c>
      <c r="AA104">
        <v>1.4610000000000001E-3</v>
      </c>
      <c r="AB104">
        <v>2.6280000000000001E-3</v>
      </c>
      <c r="AC104">
        <v>5.1229999999999999E-3</v>
      </c>
      <c r="AD104">
        <v>9.9520000000000008E-3</v>
      </c>
      <c r="AE104">
        <v>1.9095000000000001E-2</v>
      </c>
      <c r="AF104">
        <v>4.0829999999999998E-2</v>
      </c>
    </row>
    <row r="105" spans="4:32" x14ac:dyDescent="0.3">
      <c r="D105" s="2" t="s">
        <v>19</v>
      </c>
      <c r="E105">
        <v>1.95E-4</v>
      </c>
      <c r="F105">
        <v>1.4999999999999999E-4</v>
      </c>
      <c r="G105">
        <v>1E-4</v>
      </c>
      <c r="H105">
        <v>1.2E-4</v>
      </c>
      <c r="I105">
        <v>1.4999999999999999E-4</v>
      </c>
      <c r="J105">
        <v>3.2320000000000001E-3</v>
      </c>
      <c r="K105">
        <v>4.0400000000000001E-4</v>
      </c>
      <c r="L105">
        <v>8.4599999999999996E-4</v>
      </c>
      <c r="M105">
        <v>2.3990000000000001E-3</v>
      </c>
      <c r="N105">
        <v>2.8319999999999999E-3</v>
      </c>
      <c r="O105">
        <v>5.489E-3</v>
      </c>
      <c r="P105">
        <v>1.5526999999999999E-2</v>
      </c>
      <c r="Q105">
        <v>3.2114999999999998E-2</v>
      </c>
      <c r="S105" s="2" t="s">
        <v>19</v>
      </c>
      <c r="T105">
        <v>1.01E-4</v>
      </c>
      <c r="U105">
        <v>1.55E-4</v>
      </c>
      <c r="V105">
        <v>9.7999999999999997E-5</v>
      </c>
      <c r="W105">
        <v>2.31E-3</v>
      </c>
      <c r="X105">
        <v>4.0000000000000001E-3</v>
      </c>
      <c r="Y105">
        <v>2.9780000000000002E-3</v>
      </c>
      <c r="Z105">
        <v>8.12E-4</v>
      </c>
      <c r="AA105">
        <v>1.9819999999999998E-3</v>
      </c>
      <c r="AB105">
        <v>3.7950000000000002E-3</v>
      </c>
      <c r="AC105">
        <v>7.5040000000000003E-3</v>
      </c>
      <c r="AD105">
        <v>1.4279999999999999E-2</v>
      </c>
      <c r="AE105">
        <v>2.8242E-2</v>
      </c>
      <c r="AF105">
        <v>5.3664000000000003E-2</v>
      </c>
    </row>
    <row r="106" spans="4:32" x14ac:dyDescent="0.3">
      <c r="D106" s="2" t="s">
        <v>20</v>
      </c>
      <c r="E106">
        <v>9.1000000000000003E-5</v>
      </c>
      <c r="F106">
        <v>1.2400000000000001E-4</v>
      </c>
      <c r="G106">
        <v>1.0900000000000001E-4</v>
      </c>
      <c r="H106">
        <v>2.6450000000000002E-3</v>
      </c>
      <c r="I106">
        <v>1.45E-4</v>
      </c>
      <c r="J106">
        <v>4.2360000000000002E-3</v>
      </c>
      <c r="K106">
        <v>4.5300000000000001E-4</v>
      </c>
      <c r="L106">
        <v>8.8800000000000001E-4</v>
      </c>
      <c r="M106">
        <v>1.5989999999999999E-3</v>
      </c>
      <c r="N106">
        <v>3.0660000000000001E-3</v>
      </c>
      <c r="O106">
        <v>5.9040000000000004E-3</v>
      </c>
      <c r="P106">
        <v>1.1447000000000001E-2</v>
      </c>
      <c r="Q106">
        <v>2.2450999999999999E-2</v>
      </c>
      <c r="S106" s="2" t="s">
        <v>20</v>
      </c>
      <c r="T106">
        <v>1.6000000000000001E-4</v>
      </c>
      <c r="U106">
        <v>9.8999999999999994E-5</v>
      </c>
      <c r="V106">
        <v>1.05E-4</v>
      </c>
      <c r="W106">
        <v>1.6899999999999999E-4</v>
      </c>
      <c r="X106">
        <v>3.9179999999999996E-3</v>
      </c>
      <c r="Y106">
        <v>3.9020000000000001E-3</v>
      </c>
      <c r="Z106">
        <v>8.34E-4</v>
      </c>
      <c r="AA106">
        <v>2.5439999999999998E-3</v>
      </c>
      <c r="AB106">
        <v>5.117E-3</v>
      </c>
      <c r="AC106">
        <v>1.0656000000000001E-2</v>
      </c>
      <c r="AD106">
        <v>1.9111E-2</v>
      </c>
      <c r="AE106">
        <v>3.7756999999999999E-2</v>
      </c>
      <c r="AF106">
        <v>7.3345999999999995E-2</v>
      </c>
    </row>
    <row r="107" spans="4:32" x14ac:dyDescent="0.3">
      <c r="D107" s="2" t="s">
        <v>21</v>
      </c>
      <c r="E107">
        <v>9.0000000000000006E-5</v>
      </c>
      <c r="F107">
        <v>1.11E-4</v>
      </c>
      <c r="G107">
        <v>1.21E-4</v>
      </c>
      <c r="H107">
        <v>2.2599999999999999E-4</v>
      </c>
      <c r="I107">
        <v>1.4799999999999999E-4</v>
      </c>
      <c r="J107">
        <v>4.1929999999999997E-3</v>
      </c>
      <c r="K107">
        <v>5.4199999999999995E-4</v>
      </c>
      <c r="L107">
        <v>5.3119999999999999E-3</v>
      </c>
      <c r="M107">
        <v>2.8349999999999998E-3</v>
      </c>
      <c r="N107">
        <v>5.5129999999999997E-3</v>
      </c>
      <c r="O107">
        <v>1.0736000000000001E-2</v>
      </c>
      <c r="P107">
        <v>3.1313000000000001E-2</v>
      </c>
      <c r="Q107">
        <v>4.1308999999999998E-2</v>
      </c>
      <c r="S107" s="2" t="s">
        <v>21</v>
      </c>
      <c r="T107">
        <v>1.2899999999999999E-4</v>
      </c>
      <c r="U107">
        <v>8.7999999999999998E-5</v>
      </c>
      <c r="V107">
        <v>1.08E-4</v>
      </c>
      <c r="W107">
        <v>1.7200000000000001E-4</v>
      </c>
      <c r="X107">
        <v>4.1479999999999998E-3</v>
      </c>
      <c r="Y107">
        <v>3.836E-3</v>
      </c>
      <c r="Z107">
        <v>1.0269999999999999E-3</v>
      </c>
      <c r="AA107">
        <v>2.947E-3</v>
      </c>
      <c r="AB107">
        <v>6.0619999999999997E-3</v>
      </c>
      <c r="AC107">
        <v>1.2388E-2</v>
      </c>
      <c r="AD107">
        <v>2.7636999999999998E-2</v>
      </c>
      <c r="AE107">
        <v>5.0737999999999998E-2</v>
      </c>
      <c r="AF107">
        <v>9.5657000000000006E-2</v>
      </c>
    </row>
    <row r="108" spans="4:32" x14ac:dyDescent="0.3">
      <c r="D108" s="2" t="s">
        <v>22</v>
      </c>
      <c r="E108">
        <v>1.02E-4</v>
      </c>
      <c r="F108">
        <v>9.7999999999999997E-5</v>
      </c>
      <c r="G108">
        <v>1.2400000000000001E-4</v>
      </c>
      <c r="H108">
        <v>1.7899999999999999E-4</v>
      </c>
      <c r="I108">
        <v>1.7699999999999999E-4</v>
      </c>
      <c r="J108">
        <v>4.2929999999999999E-3</v>
      </c>
      <c r="K108">
        <v>6.4899999999999995E-4</v>
      </c>
      <c r="L108">
        <v>1.521E-3</v>
      </c>
      <c r="M108">
        <v>2.9729999999999999E-3</v>
      </c>
      <c r="N108">
        <v>5.4799999999999996E-3</v>
      </c>
      <c r="O108">
        <v>1.0737E-2</v>
      </c>
      <c r="P108">
        <v>2.1572000000000001E-2</v>
      </c>
      <c r="Q108">
        <v>4.1910999999999997E-2</v>
      </c>
      <c r="S108" s="2" t="s">
        <v>22</v>
      </c>
      <c r="T108">
        <v>1.2799999999999999E-4</v>
      </c>
      <c r="U108">
        <v>1.11E-4</v>
      </c>
      <c r="V108">
        <v>1.47E-4</v>
      </c>
      <c r="W108">
        <v>2.1100000000000001E-4</v>
      </c>
      <c r="X108">
        <v>4.0860000000000002E-3</v>
      </c>
      <c r="Y108">
        <v>3.055E-3</v>
      </c>
      <c r="Z108">
        <v>1.186E-3</v>
      </c>
      <c r="AA108">
        <v>5.0309999999999999E-3</v>
      </c>
      <c r="AB108">
        <v>7.4209999999999996E-3</v>
      </c>
      <c r="AC108">
        <v>1.4426E-2</v>
      </c>
      <c r="AD108">
        <v>2.8927999999999999E-2</v>
      </c>
      <c r="AE108">
        <v>5.6259000000000003E-2</v>
      </c>
      <c r="AF108">
        <v>0.113374</v>
      </c>
    </row>
    <row r="109" spans="4:32" x14ac:dyDescent="0.3">
      <c r="D109" s="2" t="s">
        <v>23</v>
      </c>
      <c r="E109">
        <v>1.47E-4</v>
      </c>
      <c r="F109">
        <v>1.17E-4</v>
      </c>
      <c r="G109">
        <v>1.5699999999999999E-4</v>
      </c>
      <c r="H109">
        <v>1.3799999999999999E-4</v>
      </c>
      <c r="I109">
        <v>1.76E-4</v>
      </c>
      <c r="J109">
        <v>4.3420000000000004E-3</v>
      </c>
      <c r="K109">
        <v>5.3799999999999996E-4</v>
      </c>
      <c r="L109">
        <v>1.464E-3</v>
      </c>
      <c r="M109">
        <v>3.0019999999999999E-3</v>
      </c>
      <c r="N109">
        <v>5.5649999999999996E-3</v>
      </c>
      <c r="O109">
        <v>2.3310999999999998E-2</v>
      </c>
      <c r="P109">
        <v>2.1885999999999999E-2</v>
      </c>
      <c r="Q109">
        <v>4.3221999999999997E-2</v>
      </c>
      <c r="S109" s="2" t="s">
        <v>23</v>
      </c>
      <c r="T109">
        <v>1.2400000000000001E-4</v>
      </c>
      <c r="U109">
        <v>9.2E-5</v>
      </c>
      <c r="V109">
        <v>1.37E-4</v>
      </c>
      <c r="W109">
        <v>2.1100000000000001E-4</v>
      </c>
      <c r="X109">
        <v>3.8700000000000002E-3</v>
      </c>
      <c r="Y109">
        <v>1.946E-3</v>
      </c>
      <c r="Z109">
        <v>1.3309999999999999E-3</v>
      </c>
      <c r="AA109">
        <v>6.8890000000000002E-3</v>
      </c>
      <c r="AB109">
        <v>1.0577E-2</v>
      </c>
      <c r="AC109">
        <v>1.6607E-2</v>
      </c>
      <c r="AD109">
        <v>3.3141999999999998E-2</v>
      </c>
      <c r="AE109">
        <v>6.5837000000000007E-2</v>
      </c>
      <c r="AF109">
        <v>0.13767699999999999</v>
      </c>
    </row>
    <row r="110" spans="4:32" x14ac:dyDescent="0.3">
      <c r="D110" s="2" t="s">
        <v>24</v>
      </c>
      <c r="E110">
        <v>9.5000000000000005E-5</v>
      </c>
      <c r="F110">
        <v>9.6000000000000002E-5</v>
      </c>
      <c r="G110">
        <v>1.4300000000000001E-4</v>
      </c>
      <c r="H110">
        <v>1.25E-4</v>
      </c>
      <c r="I110">
        <v>5.2090000000000001E-3</v>
      </c>
      <c r="J110">
        <v>5.5040000000000002E-3</v>
      </c>
      <c r="K110">
        <v>5.3300000000000005E-4</v>
      </c>
      <c r="L110">
        <v>6.1320000000000003E-3</v>
      </c>
      <c r="M110">
        <v>3.0360000000000001E-3</v>
      </c>
      <c r="N110">
        <v>5.8500000000000002E-3</v>
      </c>
      <c r="O110">
        <v>1.1445E-2</v>
      </c>
      <c r="P110">
        <v>4.5379999999999997E-2</v>
      </c>
      <c r="Q110">
        <v>0.100179</v>
      </c>
      <c r="S110" s="2" t="s">
        <v>24</v>
      </c>
      <c r="T110">
        <v>1.25E-4</v>
      </c>
      <c r="U110">
        <v>9.3999999999999994E-5</v>
      </c>
      <c r="V110">
        <v>5.0400000000000002E-3</v>
      </c>
      <c r="W110">
        <v>2.41E-4</v>
      </c>
      <c r="X110">
        <v>3.882E-3</v>
      </c>
      <c r="Y110">
        <v>8.6499999999999999E-4</v>
      </c>
      <c r="Z110">
        <v>1.529E-3</v>
      </c>
      <c r="AA110">
        <v>9.0519999999999993E-3</v>
      </c>
      <c r="AB110">
        <v>1.358E-2</v>
      </c>
      <c r="AC110">
        <v>1.9657999999999998E-2</v>
      </c>
      <c r="AD110">
        <v>3.9161000000000001E-2</v>
      </c>
      <c r="AE110">
        <v>7.4163000000000007E-2</v>
      </c>
      <c r="AF110">
        <v>0.14349200000000001</v>
      </c>
    </row>
    <row r="111" spans="4:32" x14ac:dyDescent="0.3">
      <c r="D111" s="2" t="s">
        <v>25</v>
      </c>
      <c r="E111">
        <v>1.06E-4</v>
      </c>
      <c r="F111">
        <v>1.11E-4</v>
      </c>
      <c r="G111">
        <v>1.1900000000000001E-4</v>
      </c>
      <c r="H111">
        <v>1.7100000000000001E-4</v>
      </c>
      <c r="I111">
        <v>1.8599999999999999E-4</v>
      </c>
      <c r="J111">
        <v>5.0049999999999999E-3</v>
      </c>
      <c r="K111">
        <v>7.1299999999999998E-4</v>
      </c>
      <c r="L111">
        <v>7.5430000000000002E-3</v>
      </c>
      <c r="M111">
        <v>9.2370000000000004E-3</v>
      </c>
      <c r="N111">
        <v>8.1650000000000004E-3</v>
      </c>
      <c r="O111">
        <v>1.6084999999999999E-2</v>
      </c>
      <c r="P111">
        <v>3.1744000000000001E-2</v>
      </c>
      <c r="Q111">
        <v>6.3628000000000004E-2</v>
      </c>
      <c r="S111" s="2" t="s">
        <v>25</v>
      </c>
      <c r="T111">
        <v>1.0399999999999999E-4</v>
      </c>
      <c r="U111">
        <v>1.08E-4</v>
      </c>
      <c r="V111">
        <v>1.7100000000000001E-4</v>
      </c>
      <c r="W111">
        <v>2.34E-4</v>
      </c>
      <c r="X111">
        <v>4.2129999999999997E-3</v>
      </c>
      <c r="Y111">
        <v>6.6100000000000002E-4</v>
      </c>
      <c r="Z111">
        <v>1.6019999999999999E-3</v>
      </c>
      <c r="AA111">
        <v>8.0429999999999998E-3</v>
      </c>
      <c r="AB111">
        <v>1.4154E-2</v>
      </c>
      <c r="AC111">
        <v>2.5954999999999999E-2</v>
      </c>
      <c r="AD111">
        <v>4.7295999999999998E-2</v>
      </c>
      <c r="AE111">
        <v>8.5046999999999998E-2</v>
      </c>
      <c r="AF111">
        <v>0.16961899999999999</v>
      </c>
    </row>
    <row r="112" spans="4:32" x14ac:dyDescent="0.3">
      <c r="D112" s="2" t="s">
        <v>26</v>
      </c>
      <c r="E112">
        <v>9.5000000000000005E-5</v>
      </c>
      <c r="F112">
        <v>1.2799999999999999E-4</v>
      </c>
      <c r="G112">
        <v>3.0409999999999999E-3</v>
      </c>
      <c r="H112">
        <v>1.5200000000000001E-4</v>
      </c>
      <c r="I112">
        <v>3.1679999999999998E-3</v>
      </c>
      <c r="J112">
        <v>6.6150000000000002E-3</v>
      </c>
      <c r="K112">
        <v>6.7400000000000001E-4</v>
      </c>
      <c r="L112">
        <v>6.7980000000000002E-3</v>
      </c>
      <c r="M112">
        <v>1.1915E-2</v>
      </c>
      <c r="N112">
        <v>8.2100000000000003E-3</v>
      </c>
      <c r="O112">
        <v>1.6441000000000001E-2</v>
      </c>
      <c r="P112">
        <v>6.4166000000000001E-2</v>
      </c>
      <c r="Q112">
        <v>6.3117999999999994E-2</v>
      </c>
      <c r="S112" s="2" t="s">
        <v>26</v>
      </c>
      <c r="T112">
        <v>9.8999999999999994E-5</v>
      </c>
      <c r="U112">
        <v>1.08E-4</v>
      </c>
      <c r="V112">
        <v>1.92E-4</v>
      </c>
      <c r="W112">
        <v>2.92E-4</v>
      </c>
      <c r="X112">
        <v>3.222E-3</v>
      </c>
      <c r="Y112">
        <v>7.3899999999999997E-4</v>
      </c>
      <c r="Z112">
        <v>1.931E-3</v>
      </c>
      <c r="AA112">
        <v>8.1670000000000006E-3</v>
      </c>
      <c r="AB112">
        <v>1.6143000000000001E-2</v>
      </c>
      <c r="AC112">
        <v>2.7400999999999998E-2</v>
      </c>
      <c r="AD112">
        <v>4.8542000000000002E-2</v>
      </c>
      <c r="AE112">
        <v>9.8077999999999999E-2</v>
      </c>
      <c r="AF112">
        <v>0.188531</v>
      </c>
    </row>
    <row r="113" spans="4:32" x14ac:dyDescent="0.3">
      <c r="D113" s="2" t="s">
        <v>27</v>
      </c>
      <c r="E113">
        <v>1.1900000000000001E-4</v>
      </c>
      <c r="F113">
        <v>1.06E-4</v>
      </c>
      <c r="G113">
        <v>1.2799999999999999E-4</v>
      </c>
      <c r="H113">
        <v>1.65E-4</v>
      </c>
      <c r="I113">
        <v>4.0740000000000004E-3</v>
      </c>
      <c r="J113">
        <v>3.7390000000000001E-3</v>
      </c>
      <c r="K113">
        <v>7.4899999999999999E-4</v>
      </c>
      <c r="L113">
        <v>7.0299999999999998E-3</v>
      </c>
      <c r="M113">
        <v>1.0803999999999999E-2</v>
      </c>
      <c r="N113">
        <v>2.0660000000000001E-2</v>
      </c>
      <c r="O113">
        <v>1.651E-2</v>
      </c>
      <c r="P113">
        <v>3.2820000000000002E-2</v>
      </c>
      <c r="Q113">
        <v>6.4652000000000001E-2</v>
      </c>
      <c r="S113" s="2" t="s">
        <v>27</v>
      </c>
      <c r="T113">
        <v>1.73E-4</v>
      </c>
      <c r="U113">
        <v>1.05E-4</v>
      </c>
      <c r="V113">
        <v>2.4399999999999999E-4</v>
      </c>
      <c r="W113">
        <v>3.8670000000000002E-3</v>
      </c>
      <c r="X113">
        <v>4.0109999999999998E-3</v>
      </c>
      <c r="Y113">
        <v>1.761E-3</v>
      </c>
      <c r="Z113">
        <v>1.877E-3</v>
      </c>
      <c r="AA113">
        <v>8.7259999999999994E-3</v>
      </c>
      <c r="AB113">
        <v>1.2607E-2</v>
      </c>
      <c r="AC113">
        <v>2.6535E-2</v>
      </c>
      <c r="AD113">
        <v>5.1337000000000001E-2</v>
      </c>
      <c r="AE113">
        <v>0.103577</v>
      </c>
      <c r="AF113">
        <v>0.207231</v>
      </c>
    </row>
    <row r="114" spans="4:32" x14ac:dyDescent="0.3">
      <c r="D114" s="2" t="s">
        <v>28</v>
      </c>
      <c r="E114">
        <v>1.2E-4</v>
      </c>
      <c r="F114">
        <v>9.0000000000000006E-5</v>
      </c>
      <c r="G114">
        <v>1.3899999999999999E-4</v>
      </c>
      <c r="H114">
        <v>2.82E-3</v>
      </c>
      <c r="I114">
        <v>4.1399999999999996E-3</v>
      </c>
      <c r="J114">
        <v>4.2700000000000002E-4</v>
      </c>
      <c r="K114">
        <v>6.8099999999999996E-4</v>
      </c>
      <c r="L114">
        <v>7.6410000000000002E-3</v>
      </c>
      <c r="M114">
        <v>1.1093E-2</v>
      </c>
      <c r="N114">
        <v>1.9043999999999998E-2</v>
      </c>
      <c r="O114">
        <v>3.5201000000000003E-2</v>
      </c>
      <c r="P114">
        <v>3.3716999999999997E-2</v>
      </c>
      <c r="Q114">
        <v>6.6833000000000004E-2</v>
      </c>
      <c r="S114" s="2" t="s">
        <v>28</v>
      </c>
      <c r="T114">
        <v>1.25E-4</v>
      </c>
      <c r="U114">
        <v>3.5539999999999999E-3</v>
      </c>
      <c r="V114">
        <v>1.8100000000000001E-4</v>
      </c>
      <c r="W114">
        <v>3.3700000000000001E-4</v>
      </c>
      <c r="X114">
        <v>3.803E-3</v>
      </c>
      <c r="Y114">
        <v>8.6700000000000004E-4</v>
      </c>
      <c r="Z114">
        <v>2.1199999999999999E-3</v>
      </c>
      <c r="AA114">
        <v>1.0972000000000001E-2</v>
      </c>
      <c r="AB114">
        <v>1.422E-2</v>
      </c>
      <c r="AC114">
        <v>2.8701999999999998E-2</v>
      </c>
      <c r="AD114">
        <v>5.4583E-2</v>
      </c>
      <c r="AE114">
        <v>0.11741</v>
      </c>
      <c r="AF114">
        <v>0.22464500000000001</v>
      </c>
    </row>
    <row r="115" spans="4:32" x14ac:dyDescent="0.3">
      <c r="D115" s="2" t="s">
        <v>29</v>
      </c>
      <c r="E115">
        <v>1.1E-4</v>
      </c>
      <c r="F115">
        <v>1.02E-4</v>
      </c>
      <c r="G115">
        <v>1.83E-4</v>
      </c>
      <c r="H115">
        <v>1.9000000000000001E-4</v>
      </c>
      <c r="I115">
        <v>5.3819999999999996E-3</v>
      </c>
      <c r="J115">
        <v>3.86E-4</v>
      </c>
      <c r="K115">
        <v>8.2299999999999995E-4</v>
      </c>
      <c r="L115">
        <v>7.4879999999999999E-3</v>
      </c>
      <c r="M115">
        <v>5.4120000000000001E-3</v>
      </c>
      <c r="N115">
        <v>1.0947E-2</v>
      </c>
      <c r="O115">
        <v>2.1781999999999999E-2</v>
      </c>
      <c r="P115">
        <v>7.2117000000000001E-2</v>
      </c>
      <c r="Q115">
        <v>0.15901899999999999</v>
      </c>
      <c r="S115" s="2" t="s">
        <v>29</v>
      </c>
      <c r="T115">
        <v>1.01E-4</v>
      </c>
      <c r="U115">
        <v>1.3100000000000001E-4</v>
      </c>
      <c r="V115">
        <v>1.7799999999999999E-4</v>
      </c>
      <c r="W115">
        <v>3.4200000000000002E-4</v>
      </c>
      <c r="X115">
        <v>3.5639999999999999E-3</v>
      </c>
      <c r="Y115">
        <v>9.3599999999999998E-4</v>
      </c>
      <c r="Z115">
        <v>2.1840000000000002E-3</v>
      </c>
      <c r="AA115">
        <v>1.0847000000000001E-2</v>
      </c>
      <c r="AB115">
        <v>1.5542E-2</v>
      </c>
      <c r="AC115">
        <v>3.0561000000000001E-2</v>
      </c>
      <c r="AD115">
        <v>6.6605999999999999E-2</v>
      </c>
      <c r="AE115">
        <v>0.11897199999999999</v>
      </c>
      <c r="AF115">
        <v>0.25394099999999997</v>
      </c>
    </row>
    <row r="116" spans="4:32" x14ac:dyDescent="0.3">
      <c r="D116" s="2" t="s">
        <v>30</v>
      </c>
      <c r="E116">
        <v>1.12E-4</v>
      </c>
      <c r="F116">
        <v>3.4520000000000002E-3</v>
      </c>
      <c r="G116">
        <v>1.2799999999999999E-4</v>
      </c>
      <c r="H116">
        <v>1.64E-4</v>
      </c>
      <c r="I116">
        <v>4.2430000000000002E-3</v>
      </c>
      <c r="J116">
        <v>4.9600000000000002E-4</v>
      </c>
      <c r="K116">
        <v>9.2699999999999998E-4</v>
      </c>
      <c r="L116">
        <v>7.7730000000000004E-3</v>
      </c>
      <c r="M116">
        <v>5.7400000000000003E-3</v>
      </c>
      <c r="N116">
        <v>1.1088000000000001E-2</v>
      </c>
      <c r="O116">
        <v>2.2112E-2</v>
      </c>
      <c r="P116">
        <v>4.3459999999999999E-2</v>
      </c>
      <c r="Q116">
        <v>0.17610500000000001</v>
      </c>
      <c r="S116" s="2" t="s">
        <v>30</v>
      </c>
      <c r="T116">
        <v>3.0279999999999999E-3</v>
      </c>
      <c r="U116">
        <v>1.21E-4</v>
      </c>
      <c r="V116">
        <v>1.85E-4</v>
      </c>
      <c r="W116">
        <v>3.9800000000000002E-4</v>
      </c>
      <c r="X116">
        <v>3.8059999999999999E-3</v>
      </c>
      <c r="Y116">
        <v>9.8499999999999998E-4</v>
      </c>
      <c r="Z116">
        <v>2.2729999999999998E-3</v>
      </c>
      <c r="AA116">
        <v>1.0404E-2</v>
      </c>
      <c r="AB116">
        <v>1.5775000000000001E-2</v>
      </c>
      <c r="AC116">
        <v>3.3849999999999998E-2</v>
      </c>
      <c r="AD116">
        <v>6.3659999999999994E-2</v>
      </c>
      <c r="AE116">
        <v>0.131718</v>
      </c>
      <c r="AF116">
        <v>0.27501900000000001</v>
      </c>
    </row>
    <row r="117" spans="4:32" x14ac:dyDescent="0.3">
      <c r="D117" s="2" t="s">
        <v>2</v>
      </c>
      <c r="E117">
        <v>3.5230000000000001E-3</v>
      </c>
      <c r="F117">
        <v>1.2999999999999999E-4</v>
      </c>
      <c r="G117">
        <v>1.7100000000000001E-4</v>
      </c>
      <c r="H117">
        <v>1.5200000000000001E-4</v>
      </c>
      <c r="I117">
        <v>4.1599999999999996E-3</v>
      </c>
      <c r="J117">
        <v>3.9800000000000002E-4</v>
      </c>
      <c r="K117">
        <v>8.3100000000000003E-4</v>
      </c>
      <c r="L117">
        <v>9.8639999999999995E-3</v>
      </c>
      <c r="M117">
        <v>5.7559999999999998E-3</v>
      </c>
      <c r="N117">
        <v>1.1155E-2</v>
      </c>
      <c r="O117">
        <v>2.1909000000000001E-2</v>
      </c>
      <c r="P117">
        <v>0.102384</v>
      </c>
      <c r="Q117">
        <v>8.7894E-2</v>
      </c>
      <c r="S117" s="2" t="s">
        <v>2</v>
      </c>
      <c r="T117">
        <v>1.73E-4</v>
      </c>
      <c r="U117">
        <v>2.1100000000000001E-4</v>
      </c>
      <c r="V117">
        <v>2.12E-4</v>
      </c>
      <c r="W117">
        <v>4.17E-4</v>
      </c>
      <c r="X117">
        <v>3.9119999999999997E-3</v>
      </c>
      <c r="Y117">
        <v>2.431E-3</v>
      </c>
      <c r="Z117">
        <v>2.4819999999999998E-3</v>
      </c>
      <c r="AA117">
        <v>7.5469999999999999E-3</v>
      </c>
      <c r="AB117">
        <v>1.7745E-2</v>
      </c>
      <c r="AC117">
        <v>3.6006999999999997E-2</v>
      </c>
      <c r="AD117">
        <v>7.041E-2</v>
      </c>
      <c r="AE117">
        <v>0.14075699999999999</v>
      </c>
      <c r="AF117">
        <v>0.280254</v>
      </c>
    </row>
    <row r="118" spans="4:32" x14ac:dyDescent="0.3">
      <c r="D118" s="2" t="s">
        <v>31</v>
      </c>
      <c r="E118">
        <v>1.3300000000000001E-4</v>
      </c>
      <c r="F118">
        <v>1.2E-4</v>
      </c>
      <c r="G118">
        <v>1.21E-4</v>
      </c>
      <c r="H118">
        <v>1.6699999999999999E-4</v>
      </c>
      <c r="I118">
        <v>4.163E-3</v>
      </c>
      <c r="J118">
        <v>5.04E-4</v>
      </c>
      <c r="K118">
        <v>9.41E-4</v>
      </c>
      <c r="L118">
        <v>2.643E-3</v>
      </c>
      <c r="M118">
        <v>5.764E-3</v>
      </c>
      <c r="N118">
        <v>1.1379999999999999E-2</v>
      </c>
      <c r="O118">
        <v>2.2550000000000001E-2</v>
      </c>
      <c r="P118">
        <v>4.4967E-2</v>
      </c>
      <c r="Q118">
        <v>8.9030999999999999E-2</v>
      </c>
      <c r="S118" s="2" t="s">
        <v>31</v>
      </c>
      <c r="T118">
        <v>1.73E-4</v>
      </c>
      <c r="U118">
        <v>1.3999999999999999E-4</v>
      </c>
      <c r="V118">
        <v>2.0799999999999999E-4</v>
      </c>
      <c r="W118">
        <v>4.4000000000000002E-4</v>
      </c>
      <c r="X118">
        <v>3.4949999999999998E-3</v>
      </c>
      <c r="Y118">
        <v>1.0970000000000001E-3</v>
      </c>
      <c r="Z118">
        <v>2.5119999999999999E-3</v>
      </c>
      <c r="AA118">
        <v>9.2890000000000004E-3</v>
      </c>
      <c r="AB118">
        <v>1.9522999999999999E-2</v>
      </c>
      <c r="AC118">
        <v>3.7392000000000002E-2</v>
      </c>
      <c r="AD118">
        <v>7.603E-2</v>
      </c>
      <c r="AE118">
        <v>0.14767</v>
      </c>
      <c r="AF118">
        <v>0.30019899999999999</v>
      </c>
    </row>
    <row r="119" spans="4:32" x14ac:dyDescent="0.3">
      <c r="D119" s="2" t="s">
        <v>32</v>
      </c>
      <c r="E119">
        <v>1.5300000000000001E-4</v>
      </c>
      <c r="F119">
        <v>1.3799999999999999E-4</v>
      </c>
      <c r="G119">
        <v>1.25E-4</v>
      </c>
      <c r="H119">
        <v>1.55E-4</v>
      </c>
      <c r="I119">
        <v>4.2329999999999998E-3</v>
      </c>
      <c r="J119">
        <v>4.35E-4</v>
      </c>
      <c r="K119">
        <v>9.9400000000000009E-4</v>
      </c>
      <c r="L119">
        <v>3.1700000000000001E-3</v>
      </c>
      <c r="M119">
        <v>7.0210000000000003E-3</v>
      </c>
      <c r="N119">
        <v>1.3880999999999999E-2</v>
      </c>
      <c r="O119">
        <v>5.0366000000000001E-2</v>
      </c>
      <c r="P119">
        <v>6.7123000000000002E-2</v>
      </c>
      <c r="Q119">
        <v>0.106933</v>
      </c>
      <c r="S119" s="2" t="s">
        <v>32</v>
      </c>
      <c r="T119">
        <v>1.55E-4</v>
      </c>
      <c r="U119">
        <v>1.54E-4</v>
      </c>
      <c r="V119">
        <v>2.2000000000000001E-4</v>
      </c>
      <c r="W119">
        <v>4.28E-4</v>
      </c>
      <c r="X119">
        <v>3.8219999999999999E-3</v>
      </c>
      <c r="Y119">
        <v>1.1999999999999999E-3</v>
      </c>
      <c r="Z119">
        <v>4.8820000000000001E-3</v>
      </c>
      <c r="AA119">
        <v>8.1790000000000005E-3</v>
      </c>
      <c r="AB119">
        <v>2.0213999999999999E-2</v>
      </c>
      <c r="AC119">
        <v>4.2425999999999998E-2</v>
      </c>
      <c r="AD119">
        <v>7.7797000000000005E-2</v>
      </c>
      <c r="AE119">
        <v>0.16447600000000001</v>
      </c>
      <c r="AF119">
        <v>0.317967</v>
      </c>
    </row>
    <row r="120" spans="4:32" x14ac:dyDescent="0.3">
      <c r="D120" s="2" t="s">
        <v>33</v>
      </c>
      <c r="E120">
        <v>1.47E-4</v>
      </c>
      <c r="F120">
        <v>1.65E-4</v>
      </c>
      <c r="G120">
        <v>1.2899999999999999E-4</v>
      </c>
      <c r="H120">
        <v>2.0699999999999999E-4</v>
      </c>
      <c r="I120">
        <v>6.6519999999999999E-3</v>
      </c>
      <c r="J120">
        <v>4.4900000000000002E-4</v>
      </c>
      <c r="K120">
        <v>5.8139999999999997E-3</v>
      </c>
      <c r="L120">
        <v>3.238E-3</v>
      </c>
      <c r="M120">
        <v>7.0060000000000001E-3</v>
      </c>
      <c r="N120">
        <v>1.3894E-2</v>
      </c>
      <c r="O120">
        <v>2.7026999999999999E-2</v>
      </c>
      <c r="P120">
        <v>5.4389E-2</v>
      </c>
      <c r="Q120">
        <v>0.10732999999999999</v>
      </c>
      <c r="S120" s="2" t="s">
        <v>33</v>
      </c>
      <c r="T120">
        <v>1.47E-4</v>
      </c>
      <c r="U120">
        <v>1.46E-4</v>
      </c>
      <c r="V120">
        <v>2.23E-4</v>
      </c>
      <c r="W120">
        <v>4.6200000000000001E-4</v>
      </c>
      <c r="X120">
        <v>4.0369999999999998E-3</v>
      </c>
      <c r="Y120">
        <v>1.2459999999999999E-3</v>
      </c>
      <c r="Z120">
        <v>2.771E-3</v>
      </c>
      <c r="AA120">
        <v>8.5730000000000008E-3</v>
      </c>
      <c r="AB120">
        <v>2.1545999999999999E-2</v>
      </c>
      <c r="AC120">
        <v>4.7537000000000003E-2</v>
      </c>
      <c r="AD120">
        <v>9.0972999999999998E-2</v>
      </c>
      <c r="AE120">
        <v>0.16806599999999999</v>
      </c>
      <c r="AF120">
        <v>0.32539000000000001</v>
      </c>
    </row>
    <row r="121" spans="4:32" x14ac:dyDescent="0.3">
      <c r="D121" s="2" t="s">
        <v>34</v>
      </c>
      <c r="E121">
        <v>1.1E-4</v>
      </c>
      <c r="F121">
        <v>1.64E-4</v>
      </c>
      <c r="G121">
        <v>1.26E-4</v>
      </c>
      <c r="H121">
        <v>1.7100000000000001E-4</v>
      </c>
      <c r="I121">
        <v>4.2589999999999998E-3</v>
      </c>
      <c r="J121">
        <v>5.44E-4</v>
      </c>
      <c r="K121">
        <v>1.0269999999999999E-3</v>
      </c>
      <c r="L121">
        <v>3.202E-3</v>
      </c>
      <c r="M121">
        <v>7.1679999999999999E-3</v>
      </c>
      <c r="N121">
        <v>1.3991999999999999E-2</v>
      </c>
      <c r="O121">
        <v>2.7762999999999999E-2</v>
      </c>
      <c r="P121">
        <v>5.5170999999999998E-2</v>
      </c>
      <c r="Q121">
        <v>0.224546</v>
      </c>
      <c r="S121" s="2" t="s">
        <v>34</v>
      </c>
      <c r="T121">
        <v>1.56E-4</v>
      </c>
      <c r="U121">
        <v>1.4799999999999999E-4</v>
      </c>
      <c r="V121">
        <v>2.6199999999999999E-3</v>
      </c>
      <c r="W121">
        <v>3.7989999999999999E-3</v>
      </c>
      <c r="X121">
        <v>4.0359999999999997E-3</v>
      </c>
      <c r="Y121">
        <v>1.506E-3</v>
      </c>
      <c r="Z121">
        <v>2.9580000000000001E-3</v>
      </c>
      <c r="AA121">
        <v>8.9130000000000008E-3</v>
      </c>
      <c r="AB121">
        <v>2.2738000000000001E-2</v>
      </c>
      <c r="AC121">
        <v>4.8624000000000001E-2</v>
      </c>
      <c r="AD121">
        <v>8.9122999999999994E-2</v>
      </c>
      <c r="AE121">
        <v>0.18348300000000001</v>
      </c>
      <c r="AF121">
        <v>0.35892499999999999</v>
      </c>
    </row>
    <row r="122" spans="4:32" x14ac:dyDescent="0.3">
      <c r="D122" s="2" t="s">
        <v>35</v>
      </c>
      <c r="E122">
        <v>1.05E-4</v>
      </c>
      <c r="F122">
        <v>1.07E-4</v>
      </c>
      <c r="G122">
        <v>3.908E-3</v>
      </c>
      <c r="H122">
        <v>1.9000000000000001E-4</v>
      </c>
      <c r="I122">
        <v>5.5420000000000001E-3</v>
      </c>
      <c r="J122">
        <v>4.8700000000000002E-4</v>
      </c>
      <c r="K122">
        <v>9.6699999999999998E-4</v>
      </c>
      <c r="L122">
        <v>3.3639999999999998E-3</v>
      </c>
      <c r="M122">
        <v>7.2529999999999999E-3</v>
      </c>
      <c r="N122">
        <v>2.7626999999999999E-2</v>
      </c>
      <c r="O122">
        <v>3.1303999999999998E-2</v>
      </c>
      <c r="P122">
        <v>0.11973200000000001</v>
      </c>
      <c r="Q122">
        <v>0.18538199999999999</v>
      </c>
      <c r="S122" s="2" t="s">
        <v>35</v>
      </c>
      <c r="T122">
        <v>1.05E-4</v>
      </c>
      <c r="U122">
        <v>1.4300000000000001E-4</v>
      </c>
      <c r="V122">
        <v>2.4899999999999998E-4</v>
      </c>
      <c r="W122">
        <v>3.9100000000000002E-4</v>
      </c>
      <c r="X122">
        <v>3.1879999999999999E-3</v>
      </c>
      <c r="Y122">
        <v>1.477E-3</v>
      </c>
      <c r="Z122">
        <v>3.1389999999999999E-3</v>
      </c>
      <c r="AA122">
        <v>1.098E-2</v>
      </c>
      <c r="AB122">
        <v>2.3789999999999999E-2</v>
      </c>
      <c r="AC122">
        <v>4.6636999999999998E-2</v>
      </c>
      <c r="AD122">
        <v>9.4397999999999996E-2</v>
      </c>
      <c r="AE122">
        <v>0.18661800000000001</v>
      </c>
      <c r="AF122">
        <v>0.37570199999999998</v>
      </c>
    </row>
    <row r="123" spans="4:32" x14ac:dyDescent="0.3">
      <c r="D123" s="2" t="s">
        <v>36</v>
      </c>
      <c r="E123">
        <v>1.2899999999999999E-4</v>
      </c>
      <c r="F123">
        <v>1.18E-4</v>
      </c>
      <c r="G123">
        <v>1.47E-4</v>
      </c>
      <c r="H123">
        <v>2.7420000000000001E-3</v>
      </c>
      <c r="I123">
        <v>4.1989999999999996E-3</v>
      </c>
      <c r="J123">
        <v>5.5699999999999999E-4</v>
      </c>
      <c r="K123">
        <v>1.3140000000000001E-3</v>
      </c>
      <c r="L123">
        <v>3.8830000000000002E-3</v>
      </c>
      <c r="M123">
        <v>8.4189999999999994E-3</v>
      </c>
      <c r="N123">
        <v>2.9361999999999999E-2</v>
      </c>
      <c r="O123">
        <v>3.3035000000000002E-2</v>
      </c>
      <c r="P123">
        <v>6.5744999999999998E-2</v>
      </c>
      <c r="Q123">
        <v>0.130138</v>
      </c>
      <c r="S123" s="2" t="s">
        <v>36</v>
      </c>
      <c r="T123">
        <v>1.0399999999999999E-4</v>
      </c>
      <c r="U123">
        <v>1.46E-4</v>
      </c>
      <c r="V123">
        <v>2.4600000000000002E-4</v>
      </c>
      <c r="W123">
        <v>4.0299999999999998E-4</v>
      </c>
      <c r="X123">
        <v>2.663E-3</v>
      </c>
      <c r="Y123">
        <v>1.4729999999999999E-3</v>
      </c>
      <c r="Z123">
        <v>3.3219999999999999E-3</v>
      </c>
      <c r="AA123">
        <v>9.8420000000000001E-3</v>
      </c>
      <c r="AB123">
        <v>2.6527999999999999E-2</v>
      </c>
      <c r="AC123">
        <v>5.0105999999999998E-2</v>
      </c>
      <c r="AD123">
        <v>0.101148</v>
      </c>
      <c r="AE123">
        <v>0.201992</v>
      </c>
      <c r="AF123">
        <v>0.38368999999999998</v>
      </c>
    </row>
    <row r="124" spans="4:32" x14ac:dyDescent="0.3">
      <c r="D124" s="2" t="s">
        <v>37</v>
      </c>
      <c r="E124">
        <v>1.03E-4</v>
      </c>
      <c r="F124">
        <v>1.7899999999999999E-4</v>
      </c>
      <c r="G124">
        <v>1.3999999999999999E-4</v>
      </c>
      <c r="H124">
        <v>2.1800000000000001E-4</v>
      </c>
      <c r="I124">
        <v>4.3709999999999999E-3</v>
      </c>
      <c r="J124">
        <v>5.44E-4</v>
      </c>
      <c r="K124">
        <v>1.0640000000000001E-3</v>
      </c>
      <c r="L124">
        <v>3.9090000000000001E-3</v>
      </c>
      <c r="M124">
        <v>8.5769999999999996E-3</v>
      </c>
      <c r="N124">
        <v>1.6580999999999999E-2</v>
      </c>
      <c r="O124">
        <v>6.4655000000000004E-2</v>
      </c>
      <c r="P124">
        <v>0.13090599999999999</v>
      </c>
      <c r="Q124">
        <v>0.13086600000000001</v>
      </c>
      <c r="S124" s="2" t="s">
        <v>37</v>
      </c>
      <c r="T124">
        <v>2.9500000000000001E-4</v>
      </c>
      <c r="U124">
        <v>1.45E-4</v>
      </c>
      <c r="V124">
        <v>2.41E-4</v>
      </c>
      <c r="W124">
        <v>4.17E-4</v>
      </c>
      <c r="X124">
        <v>3.8189999999999999E-3</v>
      </c>
      <c r="Y124">
        <v>1.5969999999999999E-3</v>
      </c>
      <c r="Z124">
        <v>3.5100000000000001E-3</v>
      </c>
      <c r="AA124">
        <v>1.0432E-2</v>
      </c>
      <c r="AB124">
        <v>2.5994E-2</v>
      </c>
      <c r="AC124">
        <v>5.2627E-2</v>
      </c>
      <c r="AD124">
        <v>0.10968899999999999</v>
      </c>
      <c r="AE124">
        <v>0.20539399999999999</v>
      </c>
      <c r="AF124">
        <v>0.42026000000000002</v>
      </c>
    </row>
    <row r="125" spans="4:32" x14ac:dyDescent="0.3">
      <c r="D125" s="2" t="s">
        <v>38</v>
      </c>
      <c r="E125">
        <v>1.0900000000000001E-4</v>
      </c>
      <c r="F125">
        <v>1.1900000000000001E-4</v>
      </c>
      <c r="G125">
        <v>2.0900000000000001E-4</v>
      </c>
      <c r="H125">
        <v>1.9100000000000001E-4</v>
      </c>
      <c r="I125">
        <v>4.3290000000000004E-3</v>
      </c>
      <c r="J125">
        <v>5.0299999999999997E-4</v>
      </c>
      <c r="K125">
        <v>1.2019999999999999E-3</v>
      </c>
      <c r="L125">
        <v>3.7810000000000001E-3</v>
      </c>
      <c r="M125">
        <v>8.5489999999999993E-3</v>
      </c>
      <c r="N125">
        <v>1.6756E-2</v>
      </c>
      <c r="O125">
        <v>3.3096E-2</v>
      </c>
      <c r="P125">
        <v>6.6447999999999993E-2</v>
      </c>
      <c r="Q125">
        <v>0.153033</v>
      </c>
      <c r="S125" s="2" t="s">
        <v>38</v>
      </c>
      <c r="T125">
        <v>1.6899999999999999E-4</v>
      </c>
      <c r="U125">
        <v>1.7000000000000001E-4</v>
      </c>
      <c r="V125">
        <v>2.8899999999999998E-4</v>
      </c>
      <c r="W125">
        <v>4.7399999999999997E-4</v>
      </c>
      <c r="X125">
        <v>3.1979999999999999E-3</v>
      </c>
      <c r="Y125">
        <v>1.7030000000000001E-3</v>
      </c>
      <c r="Z125">
        <v>3.5790000000000001E-3</v>
      </c>
      <c r="AA125">
        <v>1.1277000000000001E-2</v>
      </c>
      <c r="AB125">
        <v>2.6959E-2</v>
      </c>
      <c r="AC125">
        <v>5.1903999999999999E-2</v>
      </c>
      <c r="AD125">
        <v>0.10931399999999999</v>
      </c>
      <c r="AE125">
        <v>0.218308</v>
      </c>
      <c r="AF125">
        <v>0.44777400000000001</v>
      </c>
    </row>
    <row r="126" spans="4:32" x14ac:dyDescent="0.3">
      <c r="D126" s="2" t="s">
        <v>39</v>
      </c>
      <c r="E126">
        <v>1.26E-4</v>
      </c>
      <c r="F126">
        <v>1.2999999999999999E-4</v>
      </c>
      <c r="G126">
        <v>1.5200000000000001E-4</v>
      </c>
      <c r="H126">
        <v>2.3000000000000001E-4</v>
      </c>
      <c r="I126">
        <v>4.1209999999999997E-3</v>
      </c>
      <c r="J126">
        <v>6.3000000000000003E-4</v>
      </c>
      <c r="K126">
        <v>1.08E-3</v>
      </c>
      <c r="L126">
        <v>4.0109999999999998E-3</v>
      </c>
      <c r="M126">
        <v>8.6580000000000008E-3</v>
      </c>
      <c r="N126">
        <v>1.6964E-2</v>
      </c>
      <c r="O126">
        <v>3.3766999999999998E-2</v>
      </c>
      <c r="P126">
        <v>6.7302000000000001E-2</v>
      </c>
      <c r="Q126">
        <v>0.133413</v>
      </c>
      <c r="S126" s="2" t="s">
        <v>39</v>
      </c>
      <c r="T126">
        <v>1.1900000000000001E-4</v>
      </c>
      <c r="U126">
        <v>3.8700000000000002E-3</v>
      </c>
      <c r="V126">
        <v>2.8499999999999999E-4</v>
      </c>
      <c r="W126">
        <v>4.4700000000000002E-4</v>
      </c>
      <c r="X126">
        <v>3.98E-3</v>
      </c>
      <c r="Y126">
        <v>1.671E-3</v>
      </c>
      <c r="Z126">
        <v>3.9060000000000002E-3</v>
      </c>
      <c r="AA126">
        <v>1.1349E-2</v>
      </c>
      <c r="AB126">
        <v>3.0939999999999999E-2</v>
      </c>
      <c r="AC126">
        <v>5.7175999999999998E-2</v>
      </c>
      <c r="AD126">
        <v>0.11358799999999999</v>
      </c>
      <c r="AE126">
        <v>0.227159</v>
      </c>
      <c r="AF126">
        <v>0.45541399999999999</v>
      </c>
    </row>
    <row r="127" spans="4:32" x14ac:dyDescent="0.3">
      <c r="D127" s="2" t="s">
        <v>40</v>
      </c>
      <c r="E127">
        <v>1.0399999999999999E-4</v>
      </c>
      <c r="F127">
        <v>1.1900000000000001E-4</v>
      </c>
      <c r="G127">
        <v>1.8000000000000001E-4</v>
      </c>
      <c r="H127">
        <v>2.2800000000000001E-4</v>
      </c>
      <c r="I127">
        <v>4.3140000000000001E-3</v>
      </c>
      <c r="J127">
        <v>5.6300000000000002E-4</v>
      </c>
      <c r="K127">
        <v>1.248E-3</v>
      </c>
      <c r="L127">
        <v>4.5779999999999996E-3</v>
      </c>
      <c r="M127">
        <v>9.8160000000000001E-3</v>
      </c>
      <c r="N127">
        <v>1.9470999999999999E-2</v>
      </c>
      <c r="O127">
        <v>3.8639E-2</v>
      </c>
      <c r="P127">
        <v>7.6577000000000006E-2</v>
      </c>
      <c r="Q127">
        <v>0.31016700000000003</v>
      </c>
      <c r="S127" s="2" t="s">
        <v>40</v>
      </c>
      <c r="T127">
        <v>1.12E-4</v>
      </c>
      <c r="U127">
        <v>1.6799999999999999E-4</v>
      </c>
      <c r="V127">
        <v>2.6499999999999999E-4</v>
      </c>
      <c r="W127">
        <v>5.1599999999999997E-4</v>
      </c>
      <c r="X127">
        <v>3.8839999999999999E-3</v>
      </c>
      <c r="Y127">
        <v>1.7539999999999999E-3</v>
      </c>
      <c r="Z127">
        <v>3.751E-3</v>
      </c>
      <c r="AA127">
        <v>1.1821999999999999E-2</v>
      </c>
      <c r="AB127">
        <v>3.2645E-2</v>
      </c>
      <c r="AC127">
        <v>5.9297999999999997E-2</v>
      </c>
      <c r="AD127">
        <v>0.118356</v>
      </c>
      <c r="AE127">
        <v>0.235758</v>
      </c>
      <c r="AF127">
        <v>0.477852</v>
      </c>
    </row>
    <row r="128" spans="4:32" x14ac:dyDescent="0.3">
      <c r="D128" s="2" t="s">
        <v>41</v>
      </c>
      <c r="E128">
        <v>1.03E-4</v>
      </c>
      <c r="F128">
        <v>4.8120000000000003E-3</v>
      </c>
      <c r="G128">
        <v>1.46E-4</v>
      </c>
      <c r="H128">
        <v>2.31E-4</v>
      </c>
      <c r="I128">
        <v>5.4140000000000004E-3</v>
      </c>
      <c r="J128">
        <v>5.8100000000000003E-4</v>
      </c>
      <c r="K128">
        <v>1.2210000000000001E-3</v>
      </c>
      <c r="L128">
        <v>4.4660000000000004E-3</v>
      </c>
      <c r="M128">
        <v>9.9069999999999991E-3</v>
      </c>
      <c r="N128">
        <v>1.9400000000000001E-2</v>
      </c>
      <c r="O128">
        <v>7.6943999999999999E-2</v>
      </c>
      <c r="P128">
        <v>7.7509999999999996E-2</v>
      </c>
      <c r="Q128">
        <v>0.35492400000000002</v>
      </c>
      <c r="S128" s="2" t="s">
        <v>41</v>
      </c>
      <c r="T128">
        <v>1.2799999999999999E-4</v>
      </c>
      <c r="U128">
        <v>1.6100000000000001E-4</v>
      </c>
      <c r="V128">
        <v>2.7099999999999997E-4</v>
      </c>
      <c r="W128">
        <v>4.75E-4</v>
      </c>
      <c r="X128">
        <v>3.8790000000000001E-3</v>
      </c>
      <c r="Y128">
        <v>1.794E-3</v>
      </c>
      <c r="Z128">
        <v>3.9810000000000002E-3</v>
      </c>
      <c r="AA128">
        <v>1.4692999999999999E-2</v>
      </c>
      <c r="AB128">
        <v>3.4810000000000001E-2</v>
      </c>
      <c r="AC128">
        <v>6.5794000000000005E-2</v>
      </c>
      <c r="AD128">
        <v>0.128774</v>
      </c>
      <c r="AE128">
        <v>0.23627999999999999</v>
      </c>
      <c r="AF128">
        <v>0.49798300000000001</v>
      </c>
    </row>
    <row r="129" spans="4:32" x14ac:dyDescent="0.3">
      <c r="D129" s="2" t="s">
        <v>1</v>
      </c>
      <c r="E129" s="1">
        <f>AVERAGE(E103:E128)</f>
        <v>4.1542307692307685E-4</v>
      </c>
      <c r="F129" s="1">
        <f t="shared" ref="F129" si="61">AVERAGE(F103:F128)</f>
        <v>5.6119230769230758E-4</v>
      </c>
      <c r="G129" s="1">
        <f t="shared" ref="G129" si="62">AVERAGE(G103:G128)</f>
        <v>3.9553846153846144E-4</v>
      </c>
      <c r="H129" s="1">
        <f t="shared" ref="H129" si="63">AVERAGE(H103:H128)</f>
        <v>4.6826923076923071E-4</v>
      </c>
      <c r="I129" s="1">
        <f t="shared" ref="I129" si="64">AVERAGE(I103:I128)</f>
        <v>3.334307692307692E-3</v>
      </c>
      <c r="J129" s="1">
        <f t="shared" ref="J129" si="65">AVERAGE(J103:J128)</f>
        <v>2.1735769230769235E-3</v>
      </c>
      <c r="K129" s="1">
        <f t="shared" ref="K129" si="66">AVERAGE(K103:K128)</f>
        <v>1.1368461538461536E-3</v>
      </c>
      <c r="L129" s="1">
        <f t="shared" ref="L129" si="67">AVERAGE(L103:L128)</f>
        <v>4.3144230769230777E-3</v>
      </c>
      <c r="M129" s="1">
        <f t="shared" ref="M129" si="68">AVERAGE(M103:M128)</f>
        <v>6.4273846153846143E-3</v>
      </c>
      <c r="N129" s="1">
        <f t="shared" ref="N129" si="69">AVERAGE(N103:N128)</f>
        <v>1.260046153846154E-2</v>
      </c>
      <c r="O129" s="1">
        <f t="shared" ref="O129" si="70">AVERAGE(O103:O128)</f>
        <v>2.576996153846154E-2</v>
      </c>
      <c r="P129" s="1">
        <f t="shared" ref="P129" si="71">AVERAGE(P103:P128)</f>
        <v>5.283538461538461E-2</v>
      </c>
      <c r="Q129" s="1">
        <f t="shared" ref="Q129" si="72">AVERAGE(Q103:Q128)</f>
        <v>0.11255057692307692</v>
      </c>
      <c r="S129" s="2" t="s">
        <v>1</v>
      </c>
      <c r="T129" s="1">
        <f>AVERAGE(T103:T128)</f>
        <v>3.5211538461538464E-4</v>
      </c>
      <c r="U129" s="1">
        <f t="shared" ref="U129" si="73">AVERAGE(U103:U128)</f>
        <v>5.569615384615384E-4</v>
      </c>
      <c r="V129" s="1">
        <f t="shared" ref="V129" si="74">AVERAGE(V103:V128)</f>
        <v>4.7857692307692309E-4</v>
      </c>
      <c r="W129" s="1">
        <f t="shared" ref="W129" si="75">AVERAGE(W103:W128)</f>
        <v>7.0911538461538453E-4</v>
      </c>
      <c r="X129" s="1">
        <f t="shared" ref="X129" si="76">AVERAGE(X103:X128)</f>
        <v>3.7308846153846151E-3</v>
      </c>
      <c r="Y129" s="1">
        <f t="shared" ref="Y129" si="77">AVERAGE(Y103:Y128)</f>
        <v>1.8732692307692304E-3</v>
      </c>
      <c r="Z129" s="1">
        <f t="shared" ref="Z129" si="78">AVERAGE(Z103:Z128)</f>
        <v>2.3267307692307693E-3</v>
      </c>
      <c r="AA129" s="1">
        <f t="shared" ref="AA129" si="79">AVERAGE(AA103:AA128)</f>
        <v>8.1084999999999994E-3</v>
      </c>
      <c r="AB129" s="1">
        <f t="shared" ref="AB129" si="80">AVERAGE(AB103:AB128)</f>
        <v>1.7019307692307695E-2</v>
      </c>
      <c r="AC129" s="1">
        <f t="shared" ref="AC129" si="81">AVERAGE(AC103:AC128)</f>
        <v>3.2980115384615385E-2</v>
      </c>
      <c r="AD129" s="1">
        <f t="shared" ref="AD129" si="82">AVERAGE(AD103:AD128)</f>
        <v>6.505315384615383E-2</v>
      </c>
      <c r="AE129" s="1">
        <f t="shared" ref="AE129" si="83">AVERAGE(AE103:AE128)</f>
        <v>0.12740665384615385</v>
      </c>
      <c r="AF129" s="1">
        <f t="shared" ref="AF129" si="84">AVERAGE(AF103:AF128)</f>
        <v>0.25540242307692307</v>
      </c>
    </row>
    <row r="131" spans="4:32" ht="18" x14ac:dyDescent="0.35">
      <c r="D131" s="8" t="s">
        <v>48</v>
      </c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10"/>
    </row>
    <row r="132" spans="4:32" ht="18" x14ac:dyDescent="0.35">
      <c r="D132" s="5" t="s">
        <v>91</v>
      </c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7"/>
      <c r="S132" s="5" t="s">
        <v>92</v>
      </c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7"/>
    </row>
    <row r="133" spans="4:32" x14ac:dyDescent="0.3">
      <c r="D133" s="2" t="s">
        <v>16</v>
      </c>
      <c r="E133" s="2" t="s">
        <v>12</v>
      </c>
      <c r="F133" s="2" t="s">
        <v>13</v>
      </c>
      <c r="G133" s="2" t="s">
        <v>14</v>
      </c>
      <c r="H133" s="2" t="s">
        <v>15</v>
      </c>
      <c r="I133" s="2" t="s">
        <v>4</v>
      </c>
      <c r="J133" s="2" t="s">
        <v>5</v>
      </c>
      <c r="K133" s="2" t="s">
        <v>6</v>
      </c>
      <c r="L133" s="2" t="s">
        <v>7</v>
      </c>
      <c r="M133" s="2" t="s">
        <v>8</v>
      </c>
      <c r="N133" s="2" t="s">
        <v>9</v>
      </c>
      <c r="O133" s="2" t="s">
        <v>10</v>
      </c>
      <c r="P133" s="2" t="s">
        <v>11</v>
      </c>
      <c r="Q133" s="2" t="s">
        <v>93</v>
      </c>
      <c r="S133" s="2" t="s">
        <v>16</v>
      </c>
      <c r="T133" s="2" t="s">
        <v>12</v>
      </c>
      <c r="U133" s="2" t="s">
        <v>13</v>
      </c>
      <c r="V133" s="2" t="s">
        <v>14</v>
      </c>
      <c r="W133" s="2" t="s">
        <v>15</v>
      </c>
      <c r="X133" s="2" t="s">
        <v>4</v>
      </c>
      <c r="Y133" s="2" t="s">
        <v>5</v>
      </c>
      <c r="Z133" s="2" t="s">
        <v>6</v>
      </c>
      <c r="AA133" s="2" t="s">
        <v>7</v>
      </c>
      <c r="AB133" s="2" t="s">
        <v>8</v>
      </c>
      <c r="AC133" s="2" t="s">
        <v>9</v>
      </c>
      <c r="AD133" s="2" t="s">
        <v>10</v>
      </c>
      <c r="AE133" s="2" t="s">
        <v>11</v>
      </c>
      <c r="AF133" s="2" t="s">
        <v>93</v>
      </c>
    </row>
    <row r="134" spans="4:32" x14ac:dyDescent="0.3">
      <c r="D134" s="2" t="s">
        <v>17</v>
      </c>
      <c r="E134">
        <v>4.6470000000000001E-3</v>
      </c>
      <c r="F134">
        <v>4.8050000000000002E-3</v>
      </c>
      <c r="G134">
        <v>9.2999999999999997E-5</v>
      </c>
      <c r="H134">
        <v>3.326E-3</v>
      </c>
      <c r="I134">
        <v>1.4799999999999999E-4</v>
      </c>
      <c r="J134">
        <v>1.7899999999999999E-4</v>
      </c>
      <c r="K134">
        <v>3.81E-3</v>
      </c>
      <c r="L134">
        <v>8.03E-4</v>
      </c>
      <c r="M134">
        <v>4.1009999999999996E-3</v>
      </c>
      <c r="N134">
        <v>3.284E-3</v>
      </c>
      <c r="O134">
        <v>4.9420000000000002E-3</v>
      </c>
      <c r="P134">
        <v>1.2694E-2</v>
      </c>
      <c r="Q134">
        <v>2.4424999999999999E-2</v>
      </c>
      <c r="S134" s="2" t="s">
        <v>17</v>
      </c>
      <c r="T134">
        <v>3.5270000000000002E-3</v>
      </c>
      <c r="U134">
        <v>1.6000000000000001E-4</v>
      </c>
      <c r="V134">
        <v>9.8999999999999994E-5</v>
      </c>
      <c r="W134">
        <v>9.7999999999999997E-5</v>
      </c>
      <c r="X134">
        <v>1.0900000000000001E-4</v>
      </c>
      <c r="Y134">
        <v>1.75E-4</v>
      </c>
      <c r="Z134">
        <v>3.8430000000000001E-3</v>
      </c>
      <c r="AA134">
        <v>7.6800000000000002E-4</v>
      </c>
      <c r="AB134">
        <v>1.4580000000000001E-3</v>
      </c>
      <c r="AC134">
        <v>2.4870000000000001E-3</v>
      </c>
      <c r="AD134">
        <v>5.1919999999999996E-3</v>
      </c>
      <c r="AE134">
        <v>9.7079999999999996E-3</v>
      </c>
      <c r="AF134">
        <v>1.9165000000000001E-2</v>
      </c>
    </row>
    <row r="135" spans="4:32" x14ac:dyDescent="0.3">
      <c r="D135" s="2" t="s">
        <v>18</v>
      </c>
      <c r="E135">
        <v>4.8180000000000002E-3</v>
      </c>
      <c r="F135">
        <v>3.8860000000000001E-3</v>
      </c>
      <c r="G135">
        <v>1.0399999999999999E-4</v>
      </c>
      <c r="H135">
        <v>1.2300000000000001E-4</v>
      </c>
      <c r="I135">
        <v>1.65E-4</v>
      </c>
      <c r="J135">
        <v>2.2100000000000001E-4</v>
      </c>
      <c r="K135">
        <v>3.9399999999999998E-4</v>
      </c>
      <c r="L135">
        <v>9.3700000000000001E-4</v>
      </c>
      <c r="M135">
        <v>4.0130000000000001E-3</v>
      </c>
      <c r="N135">
        <v>2.7789999999999998E-3</v>
      </c>
      <c r="O135">
        <v>5.215E-3</v>
      </c>
      <c r="P135">
        <v>1.0146000000000001E-2</v>
      </c>
      <c r="Q135">
        <v>1.9573E-2</v>
      </c>
      <c r="S135" s="2" t="s">
        <v>18</v>
      </c>
      <c r="T135">
        <v>2.9489999999999998E-3</v>
      </c>
      <c r="U135">
        <v>1.5200000000000001E-4</v>
      </c>
      <c r="V135">
        <v>1.06E-4</v>
      </c>
      <c r="W135">
        <v>1.44E-4</v>
      </c>
      <c r="X135">
        <v>1.92E-4</v>
      </c>
      <c r="Y135">
        <v>2.5900000000000001E-4</v>
      </c>
      <c r="Z135">
        <v>3.9960000000000004E-3</v>
      </c>
      <c r="AA135">
        <v>3.7269999999999998E-3</v>
      </c>
      <c r="AB135">
        <v>2.5709999999999999E-3</v>
      </c>
      <c r="AC135">
        <v>5.2209999999999999E-3</v>
      </c>
      <c r="AD135">
        <v>1.2393E-2</v>
      </c>
      <c r="AE135">
        <v>2.3865000000000001E-2</v>
      </c>
      <c r="AF135">
        <v>3.6798999999999998E-2</v>
      </c>
    </row>
    <row r="136" spans="4:32" x14ac:dyDescent="0.3">
      <c r="D136" s="2" t="s">
        <v>19</v>
      </c>
      <c r="E136">
        <v>3.8739999999999998E-3</v>
      </c>
      <c r="F136">
        <v>3.882E-3</v>
      </c>
      <c r="G136">
        <v>1.2300000000000001E-4</v>
      </c>
      <c r="H136">
        <v>1.08E-4</v>
      </c>
      <c r="I136">
        <v>1.5300000000000001E-4</v>
      </c>
      <c r="J136">
        <v>2.14E-4</v>
      </c>
      <c r="K136">
        <v>3.8000000000000002E-4</v>
      </c>
      <c r="L136">
        <v>8.7100000000000003E-4</v>
      </c>
      <c r="M136">
        <v>1.5989999999999999E-3</v>
      </c>
      <c r="N136">
        <v>2.9320000000000001E-3</v>
      </c>
      <c r="O136">
        <v>5.4679999999999998E-3</v>
      </c>
      <c r="P136">
        <v>1.0531E-2</v>
      </c>
      <c r="Q136">
        <v>2.1073999999999999E-2</v>
      </c>
      <c r="S136" s="2" t="s">
        <v>19</v>
      </c>
      <c r="T136">
        <v>4.7600000000000003E-3</v>
      </c>
      <c r="U136">
        <v>4.3660000000000001E-3</v>
      </c>
      <c r="V136">
        <v>1.44E-4</v>
      </c>
      <c r="W136">
        <v>1.4300000000000001E-4</v>
      </c>
      <c r="X136">
        <v>2.7500000000000002E-4</v>
      </c>
      <c r="Y136">
        <v>2.99E-4</v>
      </c>
      <c r="Z136">
        <v>3.9490000000000003E-3</v>
      </c>
      <c r="AA136">
        <v>1.91E-3</v>
      </c>
      <c r="AB136">
        <v>3.7450000000000001E-3</v>
      </c>
      <c r="AC136">
        <v>1.0165E-2</v>
      </c>
      <c r="AD136">
        <v>1.4492E-2</v>
      </c>
      <c r="AE136">
        <v>2.7394000000000002E-2</v>
      </c>
      <c r="AF136">
        <v>6.2449999999999999E-2</v>
      </c>
    </row>
    <row r="137" spans="4:32" x14ac:dyDescent="0.3">
      <c r="D137" s="2" t="s">
        <v>20</v>
      </c>
      <c r="E137">
        <v>3.872E-3</v>
      </c>
      <c r="F137">
        <v>3.7829999999999999E-3</v>
      </c>
      <c r="G137">
        <v>1.2400000000000001E-4</v>
      </c>
      <c r="H137">
        <v>1.17E-4</v>
      </c>
      <c r="I137">
        <v>1.4799999999999999E-4</v>
      </c>
      <c r="J137">
        <v>2.4000000000000001E-4</v>
      </c>
      <c r="K137">
        <v>5.2499999999999997E-4</v>
      </c>
      <c r="L137">
        <v>6.5539999999999999E-3</v>
      </c>
      <c r="M137">
        <v>1.6410000000000001E-3</v>
      </c>
      <c r="N137">
        <v>3.0739999999999999E-3</v>
      </c>
      <c r="O137">
        <v>1.4973E-2</v>
      </c>
      <c r="P137">
        <v>2.2797999999999999E-2</v>
      </c>
      <c r="Q137">
        <v>2.2395000000000002E-2</v>
      </c>
      <c r="S137" s="2" t="s">
        <v>20</v>
      </c>
      <c r="T137">
        <v>3.9119999999999997E-3</v>
      </c>
      <c r="U137">
        <v>1.11E-4</v>
      </c>
      <c r="V137">
        <v>9.2999999999999997E-5</v>
      </c>
      <c r="W137">
        <v>1.4499999999999999E-3</v>
      </c>
      <c r="X137">
        <v>3.5300000000000002E-4</v>
      </c>
      <c r="Y137">
        <v>4.0099999999999999E-4</v>
      </c>
      <c r="Z137">
        <v>3.8809999999999999E-3</v>
      </c>
      <c r="AA137">
        <v>2.4689999999999998E-3</v>
      </c>
      <c r="AB137">
        <v>5.0949999999999997E-3</v>
      </c>
      <c r="AC137">
        <v>1.3354E-2</v>
      </c>
      <c r="AD137">
        <v>1.9424E-2</v>
      </c>
      <c r="AE137">
        <v>4.2424999999999997E-2</v>
      </c>
      <c r="AF137">
        <v>8.1531999999999993E-2</v>
      </c>
    </row>
    <row r="138" spans="4:32" x14ac:dyDescent="0.3">
      <c r="D138" s="2" t="s">
        <v>21</v>
      </c>
      <c r="E138">
        <v>3.9329999999999999E-3</v>
      </c>
      <c r="F138">
        <v>3.6800000000000001E-3</v>
      </c>
      <c r="G138">
        <v>1.46E-4</v>
      </c>
      <c r="H138">
        <v>1.07E-4</v>
      </c>
      <c r="I138">
        <v>1.4300000000000001E-4</v>
      </c>
      <c r="J138">
        <v>2.8200000000000002E-4</v>
      </c>
      <c r="K138">
        <v>5.8520000000000004E-3</v>
      </c>
      <c r="L138">
        <v>1.48E-3</v>
      </c>
      <c r="M138">
        <v>2.9220000000000001E-3</v>
      </c>
      <c r="N138">
        <v>1.1124E-2</v>
      </c>
      <c r="O138">
        <v>1.8235000000000001E-2</v>
      </c>
      <c r="P138">
        <v>2.1059000000000001E-2</v>
      </c>
      <c r="Q138">
        <v>6.3270999999999994E-2</v>
      </c>
      <c r="S138" s="2" t="s">
        <v>21</v>
      </c>
      <c r="T138">
        <v>2.8960000000000001E-3</v>
      </c>
      <c r="U138">
        <v>1.05E-4</v>
      </c>
      <c r="V138">
        <v>1.21E-4</v>
      </c>
      <c r="W138">
        <v>2.1000000000000001E-4</v>
      </c>
      <c r="X138">
        <v>2.4499999999999999E-4</v>
      </c>
      <c r="Y138">
        <v>4.3100000000000001E-4</v>
      </c>
      <c r="Z138">
        <v>7.0359999999999997E-3</v>
      </c>
      <c r="AA138">
        <v>2.957E-3</v>
      </c>
      <c r="AB138">
        <v>5.973E-3</v>
      </c>
      <c r="AC138">
        <v>1.5401E-2</v>
      </c>
      <c r="AD138">
        <v>2.4105999999999999E-2</v>
      </c>
      <c r="AE138">
        <v>4.7144999999999999E-2</v>
      </c>
      <c r="AF138">
        <v>9.3892000000000003E-2</v>
      </c>
    </row>
    <row r="139" spans="4:32" x14ac:dyDescent="0.3">
      <c r="D139" s="2" t="s">
        <v>22</v>
      </c>
      <c r="E139">
        <v>2.6519999999999998E-3</v>
      </c>
      <c r="F139">
        <v>1.2E-4</v>
      </c>
      <c r="G139">
        <v>1.17E-4</v>
      </c>
      <c r="H139">
        <v>1.27E-4</v>
      </c>
      <c r="I139">
        <v>1.7200000000000001E-4</v>
      </c>
      <c r="J139">
        <v>3.5500000000000001E-4</v>
      </c>
      <c r="K139">
        <v>4.7109999999999999E-3</v>
      </c>
      <c r="L139">
        <v>1.464E-3</v>
      </c>
      <c r="M139">
        <v>2.9610000000000001E-3</v>
      </c>
      <c r="N139">
        <v>1.125E-2</v>
      </c>
      <c r="O139">
        <v>1.0829E-2</v>
      </c>
      <c r="P139">
        <v>2.3327000000000001E-2</v>
      </c>
      <c r="Q139">
        <v>7.2984999999999994E-2</v>
      </c>
      <c r="S139" s="2" t="s">
        <v>22</v>
      </c>
      <c r="T139">
        <v>5.0990000000000002E-3</v>
      </c>
      <c r="U139">
        <v>1.11E-4</v>
      </c>
      <c r="V139">
        <v>1.45E-4</v>
      </c>
      <c r="W139">
        <v>1.94E-4</v>
      </c>
      <c r="X139">
        <v>2.7900000000000001E-4</v>
      </c>
      <c r="Y139">
        <v>5.9999999999999995E-4</v>
      </c>
      <c r="Z139">
        <v>5.0689999999999997E-3</v>
      </c>
      <c r="AA139">
        <v>3.3170000000000001E-3</v>
      </c>
      <c r="AB139">
        <v>7.3229999999999996E-3</v>
      </c>
      <c r="AC139">
        <v>1.4622E-2</v>
      </c>
      <c r="AD139">
        <v>2.8496E-2</v>
      </c>
      <c r="AE139">
        <v>5.6794999999999998E-2</v>
      </c>
      <c r="AF139">
        <v>0.114047</v>
      </c>
    </row>
    <row r="140" spans="4:32" x14ac:dyDescent="0.3">
      <c r="D140" s="2" t="s">
        <v>23</v>
      </c>
      <c r="E140">
        <v>4.705E-3</v>
      </c>
      <c r="F140">
        <v>1.35E-4</v>
      </c>
      <c r="G140">
        <v>3.8960000000000002E-3</v>
      </c>
      <c r="H140">
        <v>1.25E-4</v>
      </c>
      <c r="I140">
        <v>1.5139999999999999E-3</v>
      </c>
      <c r="J140">
        <v>3.9599999999999998E-4</v>
      </c>
      <c r="K140">
        <v>4.5840000000000004E-3</v>
      </c>
      <c r="L140">
        <v>1.5380000000000001E-3</v>
      </c>
      <c r="M140">
        <v>2.8419999999999999E-3</v>
      </c>
      <c r="N140">
        <v>1.4326999999999999E-2</v>
      </c>
      <c r="O140">
        <v>1.1016E-2</v>
      </c>
      <c r="P140">
        <v>2.163E-2</v>
      </c>
      <c r="Q140">
        <v>4.3084999999999998E-2</v>
      </c>
      <c r="S140" s="2" t="s">
        <v>23</v>
      </c>
      <c r="T140">
        <v>3.8119999999999999E-3</v>
      </c>
      <c r="U140">
        <v>1.03E-4</v>
      </c>
      <c r="V140">
        <v>1.22E-4</v>
      </c>
      <c r="W140">
        <v>1.8200000000000001E-4</v>
      </c>
      <c r="X140">
        <v>3.3399999999999999E-4</v>
      </c>
      <c r="Y140">
        <v>5.9100000000000005E-4</v>
      </c>
      <c r="Z140">
        <v>3.4789999999999999E-3</v>
      </c>
      <c r="AA140">
        <v>3.9740000000000001E-3</v>
      </c>
      <c r="AB140">
        <v>8.4309999999999993E-3</v>
      </c>
      <c r="AC140">
        <v>1.6986999999999999E-2</v>
      </c>
      <c r="AD140">
        <v>3.9336000000000003E-2</v>
      </c>
      <c r="AE140">
        <v>6.6071000000000005E-2</v>
      </c>
      <c r="AF140">
        <v>0.13273799999999999</v>
      </c>
    </row>
    <row r="141" spans="4:32" x14ac:dyDescent="0.3">
      <c r="D141" s="2" t="s">
        <v>24</v>
      </c>
      <c r="E141">
        <v>3.9560000000000003E-3</v>
      </c>
      <c r="F141">
        <v>1.5300000000000001E-4</v>
      </c>
      <c r="G141">
        <v>1.64E-4</v>
      </c>
      <c r="H141">
        <v>1.3200000000000001E-4</v>
      </c>
      <c r="I141">
        <v>1.7699999999999999E-4</v>
      </c>
      <c r="J141">
        <v>3.6200000000000002E-4</v>
      </c>
      <c r="K141">
        <v>7.3759999999999997E-3</v>
      </c>
      <c r="L141">
        <v>6.5240000000000003E-3</v>
      </c>
      <c r="M141">
        <v>3.009E-3</v>
      </c>
      <c r="N141">
        <v>5.8089999999999999E-3</v>
      </c>
      <c r="O141">
        <v>1.1441E-2</v>
      </c>
      <c r="P141">
        <v>2.2568000000000001E-2</v>
      </c>
      <c r="Q141">
        <v>4.4589999999999998E-2</v>
      </c>
      <c r="S141" s="2" t="s">
        <v>24</v>
      </c>
      <c r="T141">
        <v>3.8760000000000001E-3</v>
      </c>
      <c r="U141">
        <v>1.5100000000000001E-4</v>
      </c>
      <c r="V141">
        <v>1.27E-4</v>
      </c>
      <c r="W141">
        <v>2.4699999999999999E-4</v>
      </c>
      <c r="X141">
        <v>3.9199999999999999E-4</v>
      </c>
      <c r="Y141">
        <v>8.1899999999999996E-4</v>
      </c>
      <c r="Z141">
        <v>4.6319999999999998E-3</v>
      </c>
      <c r="AA141">
        <v>4.1879999999999999E-3</v>
      </c>
      <c r="AB141">
        <v>9.5300000000000003E-3</v>
      </c>
      <c r="AC141">
        <v>1.9375E-2</v>
      </c>
      <c r="AD141">
        <v>3.8191000000000003E-2</v>
      </c>
      <c r="AE141">
        <v>7.5426000000000007E-2</v>
      </c>
      <c r="AF141">
        <v>0.15002799999999999</v>
      </c>
    </row>
    <row r="142" spans="4:32" x14ac:dyDescent="0.3">
      <c r="D142" s="2" t="s">
        <v>25</v>
      </c>
      <c r="E142">
        <v>3.9090000000000001E-3</v>
      </c>
      <c r="F142">
        <v>1.1E-4</v>
      </c>
      <c r="G142">
        <v>1.26E-4</v>
      </c>
      <c r="H142">
        <v>1.26E-4</v>
      </c>
      <c r="I142">
        <v>1.7899999999999999E-4</v>
      </c>
      <c r="J142">
        <v>3.19E-4</v>
      </c>
      <c r="K142">
        <v>3.774E-3</v>
      </c>
      <c r="L142">
        <v>1.8879999999999999E-3</v>
      </c>
      <c r="M142">
        <v>4.0769999999999999E-3</v>
      </c>
      <c r="N142">
        <v>8.2369999999999995E-3</v>
      </c>
      <c r="O142">
        <v>2.9623E-2</v>
      </c>
      <c r="P142">
        <v>5.6306000000000002E-2</v>
      </c>
      <c r="Q142">
        <v>6.3529000000000002E-2</v>
      </c>
      <c r="S142" s="2" t="s">
        <v>25</v>
      </c>
      <c r="T142">
        <v>4.8580000000000003E-3</v>
      </c>
      <c r="U142">
        <v>1.06E-4</v>
      </c>
      <c r="V142">
        <v>1.54E-4</v>
      </c>
      <c r="W142">
        <v>2.04E-4</v>
      </c>
      <c r="X142">
        <v>3.59E-4</v>
      </c>
      <c r="Y142">
        <v>6.9999999999999999E-4</v>
      </c>
      <c r="Z142">
        <v>3.2320000000000001E-3</v>
      </c>
      <c r="AA142">
        <v>4.7330000000000002E-3</v>
      </c>
      <c r="AB142">
        <v>1.0702E-2</v>
      </c>
      <c r="AC142">
        <v>2.155E-2</v>
      </c>
      <c r="AD142">
        <v>4.3054000000000002E-2</v>
      </c>
      <c r="AE142">
        <v>8.9862999999999998E-2</v>
      </c>
      <c r="AF142">
        <v>0.17627000000000001</v>
      </c>
    </row>
    <row r="143" spans="4:32" x14ac:dyDescent="0.3">
      <c r="D143" s="2" t="s">
        <v>26</v>
      </c>
      <c r="E143">
        <v>3.8730000000000001E-3</v>
      </c>
      <c r="F143">
        <v>3.8300000000000001E-3</v>
      </c>
      <c r="G143">
        <v>1.45E-4</v>
      </c>
      <c r="H143">
        <v>2.7430000000000002E-3</v>
      </c>
      <c r="I143">
        <v>2.3599999999999999E-4</v>
      </c>
      <c r="J143">
        <v>3.2499999999999999E-4</v>
      </c>
      <c r="K143">
        <v>4.875E-3</v>
      </c>
      <c r="L143">
        <v>2.153E-3</v>
      </c>
      <c r="M143">
        <v>4.3670000000000002E-3</v>
      </c>
      <c r="N143">
        <v>8.182E-3</v>
      </c>
      <c r="O143">
        <v>1.6334000000000001E-2</v>
      </c>
      <c r="P143">
        <v>3.1918000000000002E-2</v>
      </c>
      <c r="Q143">
        <v>0.138627</v>
      </c>
      <c r="S143" s="2" t="s">
        <v>26</v>
      </c>
      <c r="T143">
        <v>4.3899999999999998E-3</v>
      </c>
      <c r="U143">
        <v>1.02E-4</v>
      </c>
      <c r="V143">
        <v>3.7980000000000002E-3</v>
      </c>
      <c r="W143">
        <v>2.23E-4</v>
      </c>
      <c r="X143">
        <v>3.9199999999999999E-4</v>
      </c>
      <c r="Y143">
        <v>1.065E-3</v>
      </c>
      <c r="Z143">
        <v>4.6519999999999999E-3</v>
      </c>
      <c r="AA143">
        <v>5.3439999999999998E-3</v>
      </c>
      <c r="AB143">
        <v>1.3091E-2</v>
      </c>
      <c r="AC143">
        <v>2.3980000000000001E-2</v>
      </c>
      <c r="AD143">
        <v>4.5656000000000002E-2</v>
      </c>
      <c r="AE143">
        <v>9.5008999999999996E-2</v>
      </c>
      <c r="AF143">
        <v>0.18691199999999999</v>
      </c>
    </row>
    <row r="144" spans="4:32" x14ac:dyDescent="0.3">
      <c r="D144" s="2" t="s">
        <v>27</v>
      </c>
      <c r="E144">
        <v>3.849E-3</v>
      </c>
      <c r="F144">
        <v>1.2E-4</v>
      </c>
      <c r="G144">
        <v>1.3899999999999999E-4</v>
      </c>
      <c r="H144">
        <v>1.5300000000000001E-4</v>
      </c>
      <c r="I144">
        <v>2.4499999999999999E-4</v>
      </c>
      <c r="J144">
        <v>3.3199999999999999E-4</v>
      </c>
      <c r="K144">
        <v>6.2899999999999996E-3</v>
      </c>
      <c r="L144">
        <v>2.127E-3</v>
      </c>
      <c r="M144">
        <v>4.254E-3</v>
      </c>
      <c r="N144">
        <v>8.3099999999999997E-3</v>
      </c>
      <c r="O144">
        <v>1.6527E-2</v>
      </c>
      <c r="P144">
        <v>6.3476000000000005E-2</v>
      </c>
      <c r="Q144">
        <v>0.125279</v>
      </c>
      <c r="S144" s="2" t="s">
        <v>27</v>
      </c>
      <c r="T144">
        <v>3.8379999999999998E-3</v>
      </c>
      <c r="U144">
        <v>1.0900000000000001E-4</v>
      </c>
      <c r="V144">
        <v>1.8900000000000001E-4</v>
      </c>
      <c r="W144">
        <v>2.34E-4</v>
      </c>
      <c r="X144">
        <v>4.26E-4</v>
      </c>
      <c r="Y144">
        <v>1.0250000000000001E-3</v>
      </c>
      <c r="Z144">
        <v>3.5990000000000002E-3</v>
      </c>
      <c r="AA144">
        <v>8.8389999999999996E-3</v>
      </c>
      <c r="AB144">
        <v>1.2374E-2</v>
      </c>
      <c r="AC144">
        <v>2.4604000000000001E-2</v>
      </c>
      <c r="AD144">
        <v>5.2593000000000001E-2</v>
      </c>
      <c r="AE144">
        <v>0.10362300000000001</v>
      </c>
      <c r="AF144">
        <v>0.205677</v>
      </c>
    </row>
    <row r="145" spans="4:32" x14ac:dyDescent="0.3">
      <c r="D145" s="2" t="s">
        <v>28</v>
      </c>
      <c r="E145">
        <v>3.8960000000000002E-3</v>
      </c>
      <c r="F145">
        <v>1.34E-4</v>
      </c>
      <c r="G145">
        <v>1.4899999999999999E-4</v>
      </c>
      <c r="H145">
        <v>1.66E-4</v>
      </c>
      <c r="I145">
        <v>2.2699999999999999E-4</v>
      </c>
      <c r="J145">
        <v>3.97E-4</v>
      </c>
      <c r="K145">
        <v>5.2319999999999997E-3</v>
      </c>
      <c r="L145">
        <v>2.0720000000000001E-3</v>
      </c>
      <c r="M145">
        <v>4.3439999999999998E-3</v>
      </c>
      <c r="N145">
        <v>8.6549999999999995E-3</v>
      </c>
      <c r="O145">
        <v>1.7003000000000001E-2</v>
      </c>
      <c r="P145">
        <v>3.3743000000000002E-2</v>
      </c>
      <c r="Q145">
        <v>6.6817000000000001E-2</v>
      </c>
      <c r="S145" s="2" t="s">
        <v>28</v>
      </c>
      <c r="T145">
        <v>3.9500000000000004E-3</v>
      </c>
      <c r="U145">
        <v>1.25E-4</v>
      </c>
      <c r="V145">
        <v>1.8000000000000001E-4</v>
      </c>
      <c r="W145">
        <v>3.8430000000000001E-3</v>
      </c>
      <c r="X145">
        <v>4.5600000000000003E-4</v>
      </c>
      <c r="Y145">
        <v>9.1399999999999999E-4</v>
      </c>
      <c r="Z145">
        <v>3.5869999999999999E-3</v>
      </c>
      <c r="AA145">
        <v>6.0089999999999996E-3</v>
      </c>
      <c r="AB145">
        <v>1.4218E-2</v>
      </c>
      <c r="AC145">
        <v>3.2624E-2</v>
      </c>
      <c r="AD145">
        <v>6.0920000000000002E-2</v>
      </c>
      <c r="AE145">
        <v>0.11297699999999999</v>
      </c>
      <c r="AF145">
        <v>0.224579</v>
      </c>
    </row>
    <row r="146" spans="4:32" x14ac:dyDescent="0.3">
      <c r="D146" s="2" t="s">
        <v>29</v>
      </c>
      <c r="E146">
        <v>3.9500000000000004E-3</v>
      </c>
      <c r="F146">
        <v>1.1E-4</v>
      </c>
      <c r="G146">
        <v>1.4300000000000001E-4</v>
      </c>
      <c r="H146">
        <v>1.4899999999999999E-4</v>
      </c>
      <c r="I146">
        <v>4.1720000000000004E-3</v>
      </c>
      <c r="J146">
        <v>3.7300000000000001E-4</v>
      </c>
      <c r="K146">
        <v>5.3730000000000002E-3</v>
      </c>
      <c r="L146">
        <v>2.6099999999999999E-3</v>
      </c>
      <c r="M146">
        <v>5.6379999999999998E-3</v>
      </c>
      <c r="N146">
        <v>1.1054E-2</v>
      </c>
      <c r="O146">
        <v>2.1762E-2</v>
      </c>
      <c r="P146">
        <v>4.3219E-2</v>
      </c>
      <c r="Q146">
        <v>9.5411999999999997E-2</v>
      </c>
      <c r="S146" s="2" t="s">
        <v>29</v>
      </c>
      <c r="T146">
        <v>3.898E-3</v>
      </c>
      <c r="U146">
        <v>1.18E-4</v>
      </c>
      <c r="V146">
        <v>1.6799999999999999E-4</v>
      </c>
      <c r="W146">
        <v>2.7E-4</v>
      </c>
      <c r="X146">
        <v>5.1599999999999997E-4</v>
      </c>
      <c r="Y146">
        <v>9.9500000000000001E-4</v>
      </c>
      <c r="Z146">
        <v>5.6709999999999998E-3</v>
      </c>
      <c r="AA146">
        <v>6.6889999999999996E-3</v>
      </c>
      <c r="AB146">
        <v>1.4239999999999999E-2</v>
      </c>
      <c r="AC146">
        <v>3.4824000000000001E-2</v>
      </c>
      <c r="AD146">
        <v>6.1455999999999997E-2</v>
      </c>
      <c r="AE146">
        <v>0.121516</v>
      </c>
      <c r="AF146">
        <v>0.24409600000000001</v>
      </c>
    </row>
    <row r="147" spans="4:32" x14ac:dyDescent="0.3">
      <c r="D147" s="2" t="s">
        <v>30</v>
      </c>
      <c r="E147">
        <v>2.4499999999999999E-3</v>
      </c>
      <c r="F147">
        <v>1.0900000000000001E-4</v>
      </c>
      <c r="G147">
        <v>1.5100000000000001E-4</v>
      </c>
      <c r="H147">
        <v>1.63E-4</v>
      </c>
      <c r="I147">
        <v>2.4600000000000002E-4</v>
      </c>
      <c r="J147">
        <v>3.9599999999999998E-4</v>
      </c>
      <c r="K147">
        <v>6.757E-3</v>
      </c>
      <c r="L147">
        <v>2.6930000000000001E-3</v>
      </c>
      <c r="M147">
        <v>5.7749999999999998E-3</v>
      </c>
      <c r="N147">
        <v>1.1096999999999999E-2</v>
      </c>
      <c r="O147">
        <v>4.1424999999999997E-2</v>
      </c>
      <c r="P147">
        <v>8.1301999999999999E-2</v>
      </c>
      <c r="Q147">
        <v>8.6236999999999994E-2</v>
      </c>
      <c r="S147" s="2" t="s">
        <v>30</v>
      </c>
      <c r="T147">
        <v>4.5999999999999999E-3</v>
      </c>
      <c r="U147">
        <v>3.8539999999999998E-3</v>
      </c>
      <c r="V147">
        <v>1.8200000000000001E-4</v>
      </c>
      <c r="W147">
        <v>2.7799999999999998E-4</v>
      </c>
      <c r="X147">
        <v>8.0500000000000005E-4</v>
      </c>
      <c r="Y147">
        <v>9.8499999999999998E-4</v>
      </c>
      <c r="Z147">
        <v>6.0330000000000002E-3</v>
      </c>
      <c r="AA147">
        <v>7.2139999999999999E-3</v>
      </c>
      <c r="AB147">
        <v>2.1139999999999999E-2</v>
      </c>
      <c r="AC147">
        <v>3.3627999999999998E-2</v>
      </c>
      <c r="AD147">
        <v>6.6558999999999993E-2</v>
      </c>
      <c r="AE147">
        <v>0.13247900000000001</v>
      </c>
      <c r="AF147">
        <v>0.26206699999999999</v>
      </c>
    </row>
    <row r="148" spans="4:32" x14ac:dyDescent="0.3">
      <c r="D148" s="2" t="s">
        <v>2</v>
      </c>
      <c r="E148">
        <v>3.8909999999999999E-3</v>
      </c>
      <c r="F148">
        <v>1.01E-4</v>
      </c>
      <c r="G148">
        <v>1.35E-4</v>
      </c>
      <c r="H148">
        <v>2.32E-4</v>
      </c>
      <c r="I148">
        <v>2.4699999999999999E-4</v>
      </c>
      <c r="J148">
        <v>4.4900000000000002E-4</v>
      </c>
      <c r="K148">
        <v>4.5840000000000004E-3</v>
      </c>
      <c r="L148">
        <v>2.7179999999999999E-3</v>
      </c>
      <c r="M148">
        <v>5.7250000000000001E-3</v>
      </c>
      <c r="N148">
        <v>2.1978999999999999E-2</v>
      </c>
      <c r="O148">
        <v>2.2266999999999999E-2</v>
      </c>
      <c r="P148">
        <v>4.3961E-2</v>
      </c>
      <c r="Q148">
        <v>8.7275000000000005E-2</v>
      </c>
      <c r="S148" s="2" t="s">
        <v>2</v>
      </c>
      <c r="T148">
        <v>3.9029999999999998E-3</v>
      </c>
      <c r="U148">
        <v>1.45E-4</v>
      </c>
      <c r="V148">
        <v>1.94E-4</v>
      </c>
      <c r="W148">
        <v>2.9700000000000001E-4</v>
      </c>
      <c r="X148">
        <v>7.4899999999999999E-4</v>
      </c>
      <c r="Y148">
        <v>1.0480000000000001E-3</v>
      </c>
      <c r="Z148">
        <v>3.323E-3</v>
      </c>
      <c r="AA148">
        <v>7.5890000000000003E-3</v>
      </c>
      <c r="AB148">
        <v>2.1981000000000001E-2</v>
      </c>
      <c r="AC148">
        <v>3.6233000000000001E-2</v>
      </c>
      <c r="AD148">
        <v>7.1076E-2</v>
      </c>
      <c r="AE148">
        <v>0.14056399999999999</v>
      </c>
      <c r="AF148">
        <v>0.28242</v>
      </c>
    </row>
    <row r="149" spans="4:32" x14ac:dyDescent="0.3">
      <c r="D149" s="2" t="s">
        <v>31</v>
      </c>
      <c r="E149">
        <v>3.8560000000000001E-3</v>
      </c>
      <c r="F149">
        <v>1.11E-4</v>
      </c>
      <c r="G149">
        <v>1.26E-4</v>
      </c>
      <c r="H149">
        <v>1.6100000000000001E-4</v>
      </c>
      <c r="I149">
        <v>2.6699999999999998E-4</v>
      </c>
      <c r="J149">
        <v>5.22E-4</v>
      </c>
      <c r="K149">
        <v>5.6490000000000004E-3</v>
      </c>
      <c r="L149">
        <v>3.2209999999999999E-3</v>
      </c>
      <c r="M149">
        <v>5.7999999999999996E-3</v>
      </c>
      <c r="N149">
        <v>3.0110999999999999E-2</v>
      </c>
      <c r="O149">
        <v>2.2485999999999999E-2</v>
      </c>
      <c r="P149">
        <v>9.1837000000000002E-2</v>
      </c>
      <c r="Q149">
        <v>0.18740799999999999</v>
      </c>
      <c r="S149" s="2" t="s">
        <v>31</v>
      </c>
      <c r="T149">
        <v>3.8809999999999999E-3</v>
      </c>
      <c r="U149">
        <v>1.7899999999999999E-4</v>
      </c>
      <c r="V149">
        <v>1.8900000000000001E-4</v>
      </c>
      <c r="W149">
        <v>3.1399999999999999E-4</v>
      </c>
      <c r="X149">
        <v>5.5900000000000004E-4</v>
      </c>
      <c r="Y149">
        <v>1.1839999999999999E-3</v>
      </c>
      <c r="Z149">
        <v>5.1269999999999996E-3</v>
      </c>
      <c r="AA149">
        <v>1.0104999999999999E-2</v>
      </c>
      <c r="AB149">
        <v>2.0865999999999999E-2</v>
      </c>
      <c r="AC149">
        <v>3.8205000000000003E-2</v>
      </c>
      <c r="AD149">
        <v>8.2131999999999997E-2</v>
      </c>
      <c r="AE149">
        <v>0.15942100000000001</v>
      </c>
      <c r="AF149">
        <v>0.30351400000000001</v>
      </c>
    </row>
    <row r="150" spans="4:32" x14ac:dyDescent="0.3">
      <c r="D150" s="2" t="s">
        <v>32</v>
      </c>
      <c r="E150">
        <v>4.5269999999999998E-3</v>
      </c>
      <c r="F150">
        <v>1.5899999999999999E-4</v>
      </c>
      <c r="G150">
        <v>3.9020000000000001E-3</v>
      </c>
      <c r="H150">
        <v>1.56E-4</v>
      </c>
      <c r="I150">
        <v>2.92E-4</v>
      </c>
      <c r="J150">
        <v>5.2499999999999997E-4</v>
      </c>
      <c r="K150">
        <v>4.1809999999999998E-3</v>
      </c>
      <c r="L150">
        <v>3.3990000000000001E-3</v>
      </c>
      <c r="M150">
        <v>1.2955E-2</v>
      </c>
      <c r="N150">
        <v>1.3772E-2</v>
      </c>
      <c r="O150">
        <v>2.7302E-2</v>
      </c>
      <c r="P150">
        <v>5.4501000000000001E-2</v>
      </c>
      <c r="Q150">
        <v>0.10831399999999999</v>
      </c>
      <c r="S150" s="2" t="s">
        <v>32</v>
      </c>
      <c r="T150">
        <v>4.581E-3</v>
      </c>
      <c r="U150">
        <v>1.3100000000000001E-4</v>
      </c>
      <c r="V150">
        <v>1.92E-4</v>
      </c>
      <c r="W150">
        <v>3.3199999999999999E-4</v>
      </c>
      <c r="X150">
        <v>6.0899999999999995E-4</v>
      </c>
      <c r="Y150">
        <v>1.1850000000000001E-3</v>
      </c>
      <c r="Z150">
        <v>2.6900000000000001E-3</v>
      </c>
      <c r="AA150">
        <v>8.2660000000000008E-3</v>
      </c>
      <c r="AB150">
        <v>2.3415999999999999E-2</v>
      </c>
      <c r="AC150">
        <v>4.0119000000000002E-2</v>
      </c>
      <c r="AD150">
        <v>8.2314999999999999E-2</v>
      </c>
      <c r="AE150">
        <v>0.16071099999999999</v>
      </c>
      <c r="AF150">
        <v>0.32859899999999997</v>
      </c>
    </row>
    <row r="151" spans="4:32" x14ac:dyDescent="0.3">
      <c r="D151" s="2" t="s">
        <v>33</v>
      </c>
      <c r="E151">
        <v>3.9240000000000004E-3</v>
      </c>
      <c r="F151">
        <v>1.54E-4</v>
      </c>
      <c r="G151">
        <v>1.93E-4</v>
      </c>
      <c r="H151">
        <v>3.934E-3</v>
      </c>
      <c r="I151">
        <v>2.7900000000000001E-4</v>
      </c>
      <c r="J151">
        <v>4.4200000000000001E-4</v>
      </c>
      <c r="K151">
        <v>5.7120000000000001E-3</v>
      </c>
      <c r="L151">
        <v>3.3869999999999998E-3</v>
      </c>
      <c r="M151">
        <v>1.5594E-2</v>
      </c>
      <c r="N151">
        <v>1.3861999999999999E-2</v>
      </c>
      <c r="O151">
        <v>2.7442000000000001E-2</v>
      </c>
      <c r="P151">
        <v>5.4371999999999997E-2</v>
      </c>
      <c r="Q151">
        <v>0.10859000000000001</v>
      </c>
      <c r="S151" s="2" t="s">
        <v>33</v>
      </c>
      <c r="T151">
        <v>5.1539999999999997E-3</v>
      </c>
      <c r="U151">
        <v>1.34E-4</v>
      </c>
      <c r="V151">
        <v>1.9900000000000001E-4</v>
      </c>
      <c r="W151">
        <v>3.4400000000000001E-4</v>
      </c>
      <c r="X151">
        <v>6.2799999999999998E-4</v>
      </c>
      <c r="Y151">
        <v>1.2329999999999999E-3</v>
      </c>
      <c r="Z151">
        <v>2.784E-3</v>
      </c>
      <c r="AA151">
        <v>9.0550000000000005E-3</v>
      </c>
      <c r="AB151">
        <v>2.1873E-2</v>
      </c>
      <c r="AC151">
        <v>4.3265999999999999E-2</v>
      </c>
      <c r="AD151">
        <v>8.0426999999999998E-2</v>
      </c>
      <c r="AE151">
        <v>0.17460500000000001</v>
      </c>
      <c r="AF151">
        <v>0.34306199999999998</v>
      </c>
    </row>
    <row r="152" spans="4:32" x14ac:dyDescent="0.3">
      <c r="D152" s="2" t="s">
        <v>34</v>
      </c>
      <c r="E152">
        <v>4.5659999999999997E-3</v>
      </c>
      <c r="F152">
        <v>1.18E-4</v>
      </c>
      <c r="G152">
        <v>1.44E-4</v>
      </c>
      <c r="H152">
        <v>1.8200000000000001E-4</v>
      </c>
      <c r="I152">
        <v>5.4310000000000001E-3</v>
      </c>
      <c r="J152">
        <v>4.6900000000000002E-4</v>
      </c>
      <c r="K152">
        <v>1.1119999999999999E-3</v>
      </c>
      <c r="L152">
        <v>3.3289999999999999E-3</v>
      </c>
      <c r="M152">
        <v>1.5337999999999999E-2</v>
      </c>
      <c r="N152">
        <v>1.3849E-2</v>
      </c>
      <c r="O152">
        <v>5.2590999999999999E-2</v>
      </c>
      <c r="P152">
        <v>5.5336000000000003E-2</v>
      </c>
      <c r="Q152">
        <v>0.10834100000000001</v>
      </c>
      <c r="S152" s="2" t="s">
        <v>34</v>
      </c>
      <c r="T152">
        <v>3.7650000000000001E-3</v>
      </c>
      <c r="U152">
        <v>1.4200000000000001E-4</v>
      </c>
      <c r="V152">
        <v>2.0599999999999999E-4</v>
      </c>
      <c r="W152">
        <v>3.57E-4</v>
      </c>
      <c r="X152">
        <v>6.8499999999999995E-4</v>
      </c>
      <c r="Y152">
        <v>1.3159999999999999E-3</v>
      </c>
      <c r="Z152">
        <v>2.9580000000000001E-3</v>
      </c>
      <c r="AA152">
        <v>1.2999E-2</v>
      </c>
      <c r="AB152">
        <v>2.1672E-2</v>
      </c>
      <c r="AC152">
        <v>4.5331999999999997E-2</v>
      </c>
      <c r="AD152">
        <v>9.0180999999999997E-2</v>
      </c>
      <c r="AE152">
        <v>0.16780900000000001</v>
      </c>
      <c r="AF152">
        <v>0.35727500000000001</v>
      </c>
    </row>
    <row r="153" spans="4:32" x14ac:dyDescent="0.3">
      <c r="D153" s="2" t="s">
        <v>35</v>
      </c>
      <c r="E153">
        <v>3.8630000000000001E-3</v>
      </c>
      <c r="F153">
        <v>1.3100000000000001E-4</v>
      </c>
      <c r="G153">
        <v>1.3100000000000001E-4</v>
      </c>
      <c r="H153">
        <v>1.95E-4</v>
      </c>
      <c r="I153">
        <v>3.0400000000000002E-4</v>
      </c>
      <c r="J153">
        <v>5.3300000000000005E-4</v>
      </c>
      <c r="K153">
        <v>1.003E-3</v>
      </c>
      <c r="L153">
        <v>3.3110000000000001E-3</v>
      </c>
      <c r="M153">
        <v>1.7173000000000001E-2</v>
      </c>
      <c r="N153">
        <v>1.4215999999999999E-2</v>
      </c>
      <c r="O153">
        <v>3.6283999999999997E-2</v>
      </c>
      <c r="P153">
        <v>5.6035000000000001E-2</v>
      </c>
      <c r="Q153">
        <v>0.111275</v>
      </c>
      <c r="S153" s="2" t="s">
        <v>35</v>
      </c>
      <c r="T153">
        <v>1.8799999999999999E-4</v>
      </c>
      <c r="U153">
        <v>1.0020000000000001E-3</v>
      </c>
      <c r="V153">
        <v>2.9139999999999999E-3</v>
      </c>
      <c r="W153">
        <v>3.8409999999999998E-3</v>
      </c>
      <c r="X153">
        <v>7.3899999999999997E-4</v>
      </c>
      <c r="Y153">
        <v>1.6670000000000001E-3</v>
      </c>
      <c r="Z153">
        <v>3.8170000000000001E-3</v>
      </c>
      <c r="AA153">
        <v>1.4336E-2</v>
      </c>
      <c r="AB153">
        <v>2.2769999999999999E-2</v>
      </c>
      <c r="AC153">
        <v>4.7014E-2</v>
      </c>
      <c r="AD153">
        <v>9.4617999999999994E-2</v>
      </c>
      <c r="AE153">
        <v>0.186366</v>
      </c>
      <c r="AF153">
        <v>0.37447999999999998</v>
      </c>
    </row>
    <row r="154" spans="4:32" x14ac:dyDescent="0.3">
      <c r="D154" s="2" t="s">
        <v>36</v>
      </c>
      <c r="E154">
        <v>3.1329999999999999E-3</v>
      </c>
      <c r="F154">
        <v>1.18E-4</v>
      </c>
      <c r="G154">
        <v>1.3999999999999999E-4</v>
      </c>
      <c r="H154">
        <v>1.85E-4</v>
      </c>
      <c r="I154">
        <v>2.7799999999999998E-4</v>
      </c>
      <c r="J154">
        <v>5.53E-4</v>
      </c>
      <c r="K154">
        <v>1.178E-3</v>
      </c>
      <c r="L154">
        <v>3.7520000000000001E-3</v>
      </c>
      <c r="M154">
        <v>9.979E-3</v>
      </c>
      <c r="N154">
        <v>1.6525999999999999E-2</v>
      </c>
      <c r="O154">
        <v>3.2934999999999999E-2</v>
      </c>
      <c r="P154">
        <v>0.117799</v>
      </c>
      <c r="Q154">
        <v>0.27001599999999998</v>
      </c>
      <c r="S154" s="2" t="s">
        <v>36</v>
      </c>
      <c r="T154">
        <v>1.6000000000000001E-4</v>
      </c>
      <c r="U154">
        <v>1.4799999999999999E-4</v>
      </c>
      <c r="V154">
        <v>3.2299999999999999E-4</v>
      </c>
      <c r="W154">
        <v>3.9800000000000002E-4</v>
      </c>
      <c r="X154">
        <v>7.2599999999999997E-4</v>
      </c>
      <c r="Y154">
        <v>1.4760000000000001E-3</v>
      </c>
      <c r="Z154">
        <v>3.8159999999999999E-3</v>
      </c>
      <c r="AA154">
        <v>1.3759E-2</v>
      </c>
      <c r="AB154">
        <v>2.4013E-2</v>
      </c>
      <c r="AC154">
        <v>5.1898E-2</v>
      </c>
      <c r="AD154">
        <v>0.10372099999999999</v>
      </c>
      <c r="AE154">
        <v>0.19922300000000001</v>
      </c>
      <c r="AF154">
        <v>0.39154899999999998</v>
      </c>
    </row>
    <row r="155" spans="4:32" x14ac:dyDescent="0.3">
      <c r="D155" s="2" t="s">
        <v>37</v>
      </c>
      <c r="E155">
        <v>5.117E-3</v>
      </c>
      <c r="F155">
        <v>4.3309999999999998E-3</v>
      </c>
      <c r="G155">
        <v>1.7799999999999999E-4</v>
      </c>
      <c r="H155">
        <v>1.9799999999999999E-4</v>
      </c>
      <c r="I155">
        <v>3.0499999999999999E-4</v>
      </c>
      <c r="J155">
        <v>5.2499999999999997E-4</v>
      </c>
      <c r="K155">
        <v>1.189E-3</v>
      </c>
      <c r="L155">
        <v>3.8170000000000001E-3</v>
      </c>
      <c r="M155">
        <v>8.5760000000000003E-3</v>
      </c>
      <c r="N155">
        <v>1.6583000000000001E-2</v>
      </c>
      <c r="O155">
        <v>3.3258999999999997E-2</v>
      </c>
      <c r="P155">
        <v>6.6589999999999996E-2</v>
      </c>
      <c r="Q155">
        <v>0.23869399999999999</v>
      </c>
      <c r="S155" s="2" t="s">
        <v>37</v>
      </c>
      <c r="T155">
        <v>1.12E-4</v>
      </c>
      <c r="U155">
        <v>1.45E-4</v>
      </c>
      <c r="V155">
        <v>2.2800000000000001E-4</v>
      </c>
      <c r="W155">
        <v>4.06E-4</v>
      </c>
      <c r="X155">
        <v>1.0399999999999999E-3</v>
      </c>
      <c r="Y155">
        <v>1.555E-3</v>
      </c>
      <c r="Z155">
        <v>4.4640000000000001E-3</v>
      </c>
      <c r="AA155">
        <v>1.533E-2</v>
      </c>
      <c r="AB155">
        <v>2.4948000000000001E-2</v>
      </c>
      <c r="AC155">
        <v>5.4792E-2</v>
      </c>
      <c r="AD155">
        <v>0.10614</v>
      </c>
      <c r="AE155">
        <v>0.20394399999999999</v>
      </c>
      <c r="AF155">
        <v>0.41024300000000002</v>
      </c>
    </row>
    <row r="156" spans="4:32" x14ac:dyDescent="0.3">
      <c r="D156" s="2" t="s">
        <v>38</v>
      </c>
      <c r="E156">
        <v>3.8630000000000001E-3</v>
      </c>
      <c r="F156">
        <v>1.2400000000000001E-4</v>
      </c>
      <c r="G156">
        <v>1.55E-4</v>
      </c>
      <c r="H156">
        <v>1.95E-4</v>
      </c>
      <c r="I156">
        <v>3.0400000000000002E-4</v>
      </c>
      <c r="J156">
        <v>5.0199999999999995E-4</v>
      </c>
      <c r="K156">
        <v>1.142E-3</v>
      </c>
      <c r="L156">
        <v>1.0662E-2</v>
      </c>
      <c r="M156">
        <v>8.626E-3</v>
      </c>
      <c r="N156">
        <v>1.6705999999999999E-2</v>
      </c>
      <c r="O156">
        <v>3.3195000000000002E-2</v>
      </c>
      <c r="P156">
        <v>6.6210000000000005E-2</v>
      </c>
      <c r="Q156">
        <v>0.16586699999999999</v>
      </c>
      <c r="S156" s="2" t="s">
        <v>38</v>
      </c>
      <c r="T156">
        <v>1.9000000000000001E-4</v>
      </c>
      <c r="U156">
        <v>1.45E-4</v>
      </c>
      <c r="V156">
        <v>2.3699999999999999E-4</v>
      </c>
      <c r="W156">
        <v>4.3600000000000003E-4</v>
      </c>
      <c r="X156">
        <v>7.9900000000000001E-4</v>
      </c>
      <c r="Y156">
        <v>1.6819999999999999E-3</v>
      </c>
      <c r="Z156">
        <v>4.2640000000000004E-3</v>
      </c>
      <c r="AA156">
        <v>1.5900000000000001E-2</v>
      </c>
      <c r="AB156">
        <v>2.6903E-2</v>
      </c>
      <c r="AC156">
        <v>5.4490999999999998E-2</v>
      </c>
      <c r="AD156">
        <v>0.109442</v>
      </c>
      <c r="AE156">
        <v>0.210262</v>
      </c>
      <c r="AF156">
        <v>0.43155700000000002</v>
      </c>
    </row>
    <row r="157" spans="4:32" x14ac:dyDescent="0.3">
      <c r="D157" s="2" t="s">
        <v>39</v>
      </c>
      <c r="E157">
        <v>3.8860000000000001E-3</v>
      </c>
      <c r="F157">
        <v>1.37E-4</v>
      </c>
      <c r="G157">
        <v>1.8699999999999999E-4</v>
      </c>
      <c r="H157">
        <v>2.0799999999999999E-4</v>
      </c>
      <c r="I157">
        <v>3.4099999999999999E-4</v>
      </c>
      <c r="J157">
        <v>5.8699999999999996E-4</v>
      </c>
      <c r="K157">
        <v>1.3010000000000001E-3</v>
      </c>
      <c r="L157">
        <v>9.0889999999999999E-3</v>
      </c>
      <c r="M157">
        <v>8.5730000000000008E-3</v>
      </c>
      <c r="N157">
        <v>3.1393999999999998E-2</v>
      </c>
      <c r="O157">
        <v>7.7843999999999997E-2</v>
      </c>
      <c r="P157">
        <v>6.7199999999999996E-2</v>
      </c>
      <c r="Q157">
        <v>0.13333400000000001</v>
      </c>
      <c r="S157" s="2" t="s">
        <v>39</v>
      </c>
      <c r="T157">
        <v>1.21E-4</v>
      </c>
      <c r="U157">
        <v>1.7699999999999999E-4</v>
      </c>
      <c r="V157">
        <v>2.6699999999999998E-4</v>
      </c>
      <c r="W157">
        <v>4.37E-4</v>
      </c>
      <c r="X157">
        <v>8.25E-4</v>
      </c>
      <c r="Y157">
        <v>1.794E-3</v>
      </c>
      <c r="Z157">
        <v>4.8869999999999999E-3</v>
      </c>
      <c r="AA157">
        <v>1.7537000000000001E-2</v>
      </c>
      <c r="AB157">
        <v>2.6515E-2</v>
      </c>
      <c r="AC157">
        <v>5.6272000000000003E-2</v>
      </c>
      <c r="AD157">
        <v>0.11634</v>
      </c>
      <c r="AE157">
        <v>0.224274</v>
      </c>
      <c r="AF157">
        <v>0.446461</v>
      </c>
    </row>
    <row r="158" spans="4:32" x14ac:dyDescent="0.3">
      <c r="D158" s="2" t="s">
        <v>40</v>
      </c>
      <c r="E158">
        <v>4.2649999999999997E-3</v>
      </c>
      <c r="F158">
        <v>1.3899999999999999E-4</v>
      </c>
      <c r="G158">
        <v>1.8699999999999999E-4</v>
      </c>
      <c r="H158">
        <v>1.93E-4</v>
      </c>
      <c r="I158">
        <v>3.8809999999999999E-3</v>
      </c>
      <c r="J158">
        <v>6.0300000000000002E-4</v>
      </c>
      <c r="K158">
        <v>1.3550000000000001E-3</v>
      </c>
      <c r="L158">
        <v>1.0491E-2</v>
      </c>
      <c r="M158">
        <v>9.8049999999999995E-3</v>
      </c>
      <c r="N158">
        <v>3.7569999999999999E-2</v>
      </c>
      <c r="O158">
        <v>3.8247000000000003E-2</v>
      </c>
      <c r="P158">
        <v>7.6943999999999999E-2</v>
      </c>
      <c r="Q158">
        <v>0.17395099999999999</v>
      </c>
      <c r="S158" s="2" t="s">
        <v>40</v>
      </c>
      <c r="T158">
        <v>1.17E-4</v>
      </c>
      <c r="U158">
        <v>1.6000000000000001E-4</v>
      </c>
      <c r="V158">
        <v>2.5900000000000001E-4</v>
      </c>
      <c r="W158">
        <v>4.5800000000000002E-4</v>
      </c>
      <c r="X158">
        <v>2.6800000000000001E-3</v>
      </c>
      <c r="Y158">
        <v>1.769E-3</v>
      </c>
      <c r="Z158">
        <v>6.7089999999999997E-3</v>
      </c>
      <c r="AA158">
        <v>2.0511999999999999E-2</v>
      </c>
      <c r="AB158">
        <v>2.8999E-2</v>
      </c>
      <c r="AC158">
        <v>5.9492000000000003E-2</v>
      </c>
      <c r="AD158">
        <v>0.12256300000000001</v>
      </c>
      <c r="AE158">
        <v>0.222717</v>
      </c>
      <c r="AF158">
        <v>0.453239</v>
      </c>
    </row>
    <row r="159" spans="4:32" x14ac:dyDescent="0.3">
      <c r="D159" s="2" t="s">
        <v>41</v>
      </c>
      <c r="E159">
        <v>2.9459999999999998E-3</v>
      </c>
      <c r="F159">
        <v>1.36E-4</v>
      </c>
      <c r="G159">
        <v>1.5799999999999999E-4</v>
      </c>
      <c r="H159">
        <v>2.0000000000000001E-4</v>
      </c>
      <c r="I159">
        <v>3.3399999999999999E-4</v>
      </c>
      <c r="J159">
        <v>6.4700000000000001E-4</v>
      </c>
      <c r="K159">
        <v>5.7010000000000003E-3</v>
      </c>
      <c r="L159">
        <v>1.5688000000000001E-2</v>
      </c>
      <c r="M159">
        <v>9.9270000000000001E-3</v>
      </c>
      <c r="N159">
        <v>3.8059999999999997E-2</v>
      </c>
      <c r="O159">
        <v>7.4424000000000004E-2</v>
      </c>
      <c r="P159">
        <v>0.15317</v>
      </c>
      <c r="Q159">
        <v>0.174259</v>
      </c>
      <c r="S159" s="2" t="s">
        <v>41</v>
      </c>
      <c r="T159">
        <v>1.12E-4</v>
      </c>
      <c r="U159">
        <v>3.81E-3</v>
      </c>
      <c r="V159">
        <v>2.6499999999999999E-4</v>
      </c>
      <c r="W159">
        <v>4.6700000000000002E-4</v>
      </c>
      <c r="X159">
        <v>8.8199999999999997E-4</v>
      </c>
      <c r="Y159">
        <v>1.802E-3</v>
      </c>
      <c r="Z159">
        <v>5.0930000000000003E-3</v>
      </c>
      <c r="AA159">
        <v>1.8962E-2</v>
      </c>
      <c r="AB159">
        <v>3.1119999999999998E-2</v>
      </c>
      <c r="AC159">
        <v>6.1899999999999997E-2</v>
      </c>
      <c r="AD159">
        <v>0.12374400000000001</v>
      </c>
      <c r="AE159">
        <v>0.236765</v>
      </c>
      <c r="AF159">
        <v>0.48778500000000002</v>
      </c>
    </row>
    <row r="160" spans="4:32" x14ac:dyDescent="0.3">
      <c r="D160" s="2" t="s">
        <v>1</v>
      </c>
      <c r="E160" s="1">
        <f>AVERAGE(E134:E159)</f>
        <v>3.9315769230769231E-3</v>
      </c>
      <c r="F160" s="1">
        <f t="shared" ref="F160" si="85">AVERAGE(F134:F159)</f>
        <v>1.1775384615384614E-3</v>
      </c>
      <c r="G160" s="1">
        <f t="shared" ref="G160" si="86">AVERAGE(G134:G159)</f>
        <v>4.3292307692307689E-4</v>
      </c>
      <c r="H160" s="1">
        <f t="shared" ref="H160" si="87">AVERAGE(H134:H159)</f>
        <v>5.2707692307692319E-4</v>
      </c>
      <c r="I160" s="1">
        <f t="shared" ref="I160" si="88">AVERAGE(I134:I159)</f>
        <v>7.7646153846153848E-4</v>
      </c>
      <c r="J160" s="1">
        <f t="shared" ref="J160" si="89">AVERAGE(J134:J159)</f>
        <v>4.1338461538461532E-4</v>
      </c>
      <c r="K160" s="1">
        <f t="shared" ref="K160" si="90">AVERAGE(K134:K159)</f>
        <v>3.616923076923077E-3</v>
      </c>
      <c r="L160" s="1">
        <f t="shared" ref="L160" si="91">AVERAGE(L134:L159)</f>
        <v>4.0991538461538461E-3</v>
      </c>
      <c r="M160" s="1">
        <f t="shared" ref="M160" si="92">AVERAGE(M134:M159)</f>
        <v>6.9082307692307689E-3</v>
      </c>
      <c r="N160" s="1">
        <f t="shared" ref="N160" si="93">AVERAGE(N134:N159)</f>
        <v>1.4413153846153843E-2</v>
      </c>
      <c r="O160" s="1">
        <f t="shared" ref="O160" si="94">AVERAGE(O134:O159)</f>
        <v>2.7041115384615386E-2</v>
      </c>
      <c r="P160" s="1">
        <f t="shared" ref="P160" si="95">AVERAGE(P134:P159)</f>
        <v>5.2256615384615381E-2</v>
      </c>
      <c r="Q160" s="1">
        <f t="shared" ref="Q160" si="96">AVERAGE(Q134:Q159)</f>
        <v>0.10594703846153848</v>
      </c>
      <c r="S160" s="2" t="s">
        <v>1</v>
      </c>
      <c r="T160" s="1">
        <f>AVERAGE(T134:T159)</f>
        <v>3.0249615384615384E-3</v>
      </c>
      <c r="U160" s="1">
        <f t="shared" ref="U160" si="97">AVERAGE(U134:U159)</f>
        <v>6.1503846153846146E-4</v>
      </c>
      <c r="V160" s="1">
        <f t="shared" ref="V160" si="98">AVERAGE(V134:V159)</f>
        <v>4.2696153846153844E-4</v>
      </c>
      <c r="W160" s="1">
        <f t="shared" ref="W160" si="99">AVERAGE(W134:W159)</f>
        <v>6.0796153846153856E-4</v>
      </c>
      <c r="X160" s="1">
        <f t="shared" ref="X160" si="100">AVERAGE(X134:X159)</f>
        <v>6.1746153846153841E-4</v>
      </c>
      <c r="Y160" s="1">
        <f t="shared" ref="Y160" si="101">AVERAGE(Y134:Y159)</f>
        <v>1.0373076923076924E-3</v>
      </c>
      <c r="Z160" s="1">
        <f t="shared" ref="Z160" si="102">AVERAGE(Z134:Z159)</f>
        <v>4.3304230769230772E-3</v>
      </c>
      <c r="AA160" s="1">
        <f t="shared" ref="AA160" si="103">AVERAGE(AA134:AA159)</f>
        <v>8.7110769230769221E-3</v>
      </c>
      <c r="AB160" s="1">
        <f t="shared" ref="AB160" si="104">AVERAGE(AB134:AB159)</f>
        <v>1.6344884615384615E-2</v>
      </c>
      <c r="AC160" s="1">
        <f t="shared" ref="AC160" si="105">AVERAGE(AC134:AC159)</f>
        <v>3.29936923076923E-2</v>
      </c>
      <c r="AD160" s="1">
        <f t="shared" ref="AD160" si="106">AVERAGE(AD134:AD159)</f>
        <v>6.5175653846153841E-2</v>
      </c>
      <c r="AE160" s="1">
        <f t="shared" ref="AE160" si="107">AVERAGE(AE134:AE159)</f>
        <v>0.12657526923076923</v>
      </c>
      <c r="AF160" s="1">
        <f t="shared" ref="AF160" si="108">AVERAGE(AF134:AF159)</f>
        <v>0.2538629230769231</v>
      </c>
    </row>
    <row r="162" spans="4:32" ht="18" x14ac:dyDescent="0.35">
      <c r="D162" s="8" t="s">
        <v>94</v>
      </c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10"/>
    </row>
    <row r="163" spans="4:32" ht="18" x14ac:dyDescent="0.35">
      <c r="D163" s="5" t="s">
        <v>91</v>
      </c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7"/>
      <c r="S163" s="5" t="s">
        <v>92</v>
      </c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7"/>
    </row>
    <row r="164" spans="4:32" x14ac:dyDescent="0.3">
      <c r="D164" s="2" t="s">
        <v>16</v>
      </c>
      <c r="E164" s="2" t="s">
        <v>12</v>
      </c>
      <c r="F164" s="2" t="s">
        <v>13</v>
      </c>
      <c r="G164" s="2" t="s">
        <v>14</v>
      </c>
      <c r="H164" s="2" t="s">
        <v>15</v>
      </c>
      <c r="I164" s="2" t="s">
        <v>4</v>
      </c>
      <c r="J164" s="2" t="s">
        <v>5</v>
      </c>
      <c r="K164" s="2" t="s">
        <v>6</v>
      </c>
      <c r="L164" s="2" t="s">
        <v>7</v>
      </c>
      <c r="M164" s="2" t="s">
        <v>8</v>
      </c>
      <c r="N164" s="2" t="s">
        <v>9</v>
      </c>
      <c r="O164" s="2" t="s">
        <v>10</v>
      </c>
      <c r="P164" s="2" t="s">
        <v>11</v>
      </c>
      <c r="Q164" s="2" t="s">
        <v>93</v>
      </c>
      <c r="S164" s="2" t="s">
        <v>16</v>
      </c>
      <c r="T164" s="2" t="s">
        <v>12</v>
      </c>
      <c r="U164" s="2" t="s">
        <v>13</v>
      </c>
      <c r="V164" s="2" t="s">
        <v>14</v>
      </c>
      <c r="W164" s="2" t="s">
        <v>15</v>
      </c>
      <c r="X164" s="2" t="s">
        <v>4</v>
      </c>
      <c r="Y164" s="2" t="s">
        <v>5</v>
      </c>
      <c r="Z164" s="2" t="s">
        <v>6</v>
      </c>
      <c r="AA164" s="2" t="s">
        <v>7</v>
      </c>
      <c r="AB164" s="2" t="s">
        <v>8</v>
      </c>
      <c r="AC164" s="2" t="s">
        <v>9</v>
      </c>
      <c r="AD164" s="2" t="s">
        <v>10</v>
      </c>
      <c r="AE164" s="2" t="s">
        <v>11</v>
      </c>
      <c r="AF164" s="2" t="s">
        <v>93</v>
      </c>
    </row>
    <row r="165" spans="4:32" x14ac:dyDescent="0.3">
      <c r="D165" s="2" t="s">
        <v>17</v>
      </c>
      <c r="E165">
        <v>3.3540000000000002E-3</v>
      </c>
      <c r="F165">
        <v>3.9480000000000001E-3</v>
      </c>
      <c r="G165">
        <v>9.1000000000000003E-5</v>
      </c>
      <c r="H165">
        <v>1.01E-4</v>
      </c>
      <c r="I165">
        <v>1.2400000000000001E-4</v>
      </c>
      <c r="J165">
        <v>4.424E-3</v>
      </c>
      <c r="K165">
        <v>3.2000000000000003E-4</v>
      </c>
      <c r="L165">
        <v>7.2999999999999996E-4</v>
      </c>
      <c r="M165">
        <v>1.6050000000000001E-3</v>
      </c>
      <c r="N165">
        <v>6.5110000000000003E-3</v>
      </c>
      <c r="O165">
        <v>5.1219999999999998E-3</v>
      </c>
      <c r="P165">
        <v>9.9850000000000008E-3</v>
      </c>
      <c r="Q165">
        <v>1.9179000000000002E-2</v>
      </c>
      <c r="S165" s="2" t="s">
        <v>17</v>
      </c>
      <c r="T165">
        <v>1.3990000000000001E-3</v>
      </c>
      <c r="U165">
        <v>3.9740000000000001E-3</v>
      </c>
      <c r="V165">
        <v>1.4300000000000001E-4</v>
      </c>
      <c r="W165">
        <v>1.11E-4</v>
      </c>
      <c r="X165">
        <v>2.1900000000000001E-4</v>
      </c>
      <c r="Y165">
        <v>4.0569999999999998E-3</v>
      </c>
      <c r="Z165">
        <v>3.6499999999999998E-4</v>
      </c>
      <c r="AA165">
        <v>8.7299999999999997E-4</v>
      </c>
      <c r="AB165">
        <v>1.58E-3</v>
      </c>
      <c r="AC165">
        <v>4.0860000000000002E-3</v>
      </c>
      <c r="AD165">
        <v>5.1970000000000002E-3</v>
      </c>
      <c r="AE165">
        <v>1.1394E-2</v>
      </c>
      <c r="AF165">
        <v>2.0861999999999999E-2</v>
      </c>
    </row>
    <row r="166" spans="4:32" x14ac:dyDescent="0.3">
      <c r="D166" s="2" t="s">
        <v>18</v>
      </c>
      <c r="E166">
        <v>3.9329999999999999E-3</v>
      </c>
      <c r="F166">
        <v>9.7E-5</v>
      </c>
      <c r="G166">
        <v>1.03E-4</v>
      </c>
      <c r="H166">
        <v>1.22E-4</v>
      </c>
      <c r="I166">
        <v>2.699E-3</v>
      </c>
      <c r="J166">
        <v>3.8059999999999999E-3</v>
      </c>
      <c r="K166">
        <v>4.7199999999999998E-4</v>
      </c>
      <c r="L166">
        <v>1.0009999999999999E-3</v>
      </c>
      <c r="M166">
        <v>1.5690000000000001E-3</v>
      </c>
      <c r="N166">
        <v>7.9520000000000007E-3</v>
      </c>
      <c r="O166">
        <v>1.0267E-2</v>
      </c>
      <c r="P166">
        <v>9.8069999999999997E-3</v>
      </c>
      <c r="Q166">
        <v>2.4671999999999999E-2</v>
      </c>
      <c r="S166" s="2" t="s">
        <v>18</v>
      </c>
      <c r="T166">
        <v>3.568E-3</v>
      </c>
      <c r="U166">
        <v>1.2300000000000001E-4</v>
      </c>
      <c r="V166">
        <v>1.0399999999999999E-4</v>
      </c>
      <c r="W166">
        <v>2.6069999999999999E-3</v>
      </c>
      <c r="X166">
        <v>3.0990000000000002E-3</v>
      </c>
      <c r="Y166">
        <v>3.888E-3</v>
      </c>
      <c r="Z166">
        <v>4.235E-3</v>
      </c>
      <c r="AA166">
        <v>4.0549999999999996E-3</v>
      </c>
      <c r="AB166">
        <v>2.7179999999999999E-3</v>
      </c>
      <c r="AC166">
        <v>5.1310000000000001E-3</v>
      </c>
      <c r="AD166">
        <v>9.7780000000000002E-3</v>
      </c>
      <c r="AE166">
        <v>1.8849999999999999E-2</v>
      </c>
      <c r="AF166">
        <v>3.7048999999999999E-2</v>
      </c>
    </row>
    <row r="167" spans="4:32" x14ac:dyDescent="0.3">
      <c r="D167" s="2" t="s">
        <v>19</v>
      </c>
      <c r="E167">
        <v>1.1E-4</v>
      </c>
      <c r="F167">
        <v>9.3999999999999994E-5</v>
      </c>
      <c r="G167">
        <v>1.02E-4</v>
      </c>
      <c r="H167">
        <v>5.0850000000000001E-3</v>
      </c>
      <c r="I167">
        <v>1.7100000000000001E-4</v>
      </c>
      <c r="J167">
        <v>3.9969999999999997E-3</v>
      </c>
      <c r="K167">
        <v>3.9300000000000001E-4</v>
      </c>
      <c r="L167">
        <v>8.92E-4</v>
      </c>
      <c r="M167">
        <v>1.624E-3</v>
      </c>
      <c r="N167">
        <v>8.3459999999999993E-3</v>
      </c>
      <c r="O167">
        <v>1.1431E-2</v>
      </c>
      <c r="P167">
        <v>2.2856000000000001E-2</v>
      </c>
      <c r="Q167">
        <v>4.3221999999999997E-2</v>
      </c>
      <c r="S167" s="2" t="s">
        <v>19</v>
      </c>
      <c r="T167">
        <v>2.42E-4</v>
      </c>
      <c r="U167">
        <v>9.3999999999999994E-5</v>
      </c>
      <c r="V167">
        <v>1.13E-4</v>
      </c>
      <c r="W167">
        <v>1.2999999999999999E-4</v>
      </c>
      <c r="X167">
        <v>3.8430000000000001E-3</v>
      </c>
      <c r="Y167">
        <v>3.9550000000000002E-3</v>
      </c>
      <c r="Z167">
        <v>7.5799999999999999E-4</v>
      </c>
      <c r="AA167">
        <v>2.0170000000000001E-3</v>
      </c>
      <c r="AB167">
        <v>3.9950000000000003E-3</v>
      </c>
      <c r="AC167">
        <v>7.5249999999999996E-3</v>
      </c>
      <c r="AD167">
        <v>1.4690999999999999E-2</v>
      </c>
      <c r="AE167">
        <v>3.2753999999999998E-2</v>
      </c>
      <c r="AF167">
        <v>5.6507000000000002E-2</v>
      </c>
    </row>
    <row r="168" spans="4:32" x14ac:dyDescent="0.3">
      <c r="D168" s="2" t="s">
        <v>20</v>
      </c>
      <c r="E168">
        <v>1.03E-4</v>
      </c>
      <c r="F168">
        <v>1.03E-4</v>
      </c>
      <c r="G168">
        <v>1.08E-4</v>
      </c>
      <c r="H168">
        <v>1.66E-4</v>
      </c>
      <c r="I168">
        <v>1.4899999999999999E-4</v>
      </c>
      <c r="J168">
        <v>4.9129999999999998E-3</v>
      </c>
      <c r="K168">
        <v>5.1199999999999998E-4</v>
      </c>
      <c r="L168">
        <v>9.4799999999999995E-4</v>
      </c>
      <c r="M168">
        <v>1.604E-3</v>
      </c>
      <c r="N168">
        <v>3.0790000000000001E-3</v>
      </c>
      <c r="O168">
        <v>5.8739999999999999E-3</v>
      </c>
      <c r="P168">
        <v>1.1368E-2</v>
      </c>
      <c r="Q168">
        <v>2.2498000000000001E-2</v>
      </c>
      <c r="S168" s="2" t="s">
        <v>20</v>
      </c>
      <c r="T168">
        <v>1.76E-4</v>
      </c>
      <c r="U168">
        <v>8.8999999999999995E-5</v>
      </c>
      <c r="V168">
        <v>1.16E-4</v>
      </c>
      <c r="W168">
        <v>2.0900000000000001E-4</v>
      </c>
      <c r="X168">
        <v>3.81E-3</v>
      </c>
      <c r="Y168">
        <v>3.9899999999999996E-3</v>
      </c>
      <c r="Z168">
        <v>8.5300000000000003E-4</v>
      </c>
      <c r="AA168">
        <v>2.4250000000000001E-3</v>
      </c>
      <c r="AB168">
        <v>5.0639999999999999E-3</v>
      </c>
      <c r="AC168">
        <v>9.972E-3</v>
      </c>
      <c r="AD168">
        <v>1.9108E-2</v>
      </c>
      <c r="AE168">
        <v>3.7675E-2</v>
      </c>
      <c r="AF168">
        <v>7.5019000000000002E-2</v>
      </c>
    </row>
    <row r="169" spans="4:32" x14ac:dyDescent="0.3">
      <c r="D169" s="2" t="s">
        <v>21</v>
      </c>
      <c r="E169">
        <v>9.7999999999999997E-5</v>
      </c>
      <c r="F169">
        <v>1.12E-4</v>
      </c>
      <c r="G169">
        <v>1.11E-4</v>
      </c>
      <c r="H169">
        <v>1.25E-4</v>
      </c>
      <c r="I169">
        <v>1.46E-4</v>
      </c>
      <c r="J169">
        <v>4.2900000000000004E-3</v>
      </c>
      <c r="K169">
        <v>5.5500000000000005E-4</v>
      </c>
      <c r="L169">
        <v>1.379E-3</v>
      </c>
      <c r="M169">
        <v>2.8839999999999998E-3</v>
      </c>
      <c r="N169">
        <v>5.3309999999999998E-3</v>
      </c>
      <c r="O169">
        <v>1.055E-2</v>
      </c>
      <c r="P169">
        <v>2.1035999999999999E-2</v>
      </c>
      <c r="Q169">
        <v>4.2216999999999998E-2</v>
      </c>
      <c r="S169" s="2" t="s">
        <v>21</v>
      </c>
      <c r="T169">
        <v>1.4100000000000001E-4</v>
      </c>
      <c r="U169">
        <v>1.12E-4</v>
      </c>
      <c r="V169">
        <v>1.13E-4</v>
      </c>
      <c r="W169">
        <v>2.72E-4</v>
      </c>
      <c r="X169">
        <v>4.9090000000000002E-3</v>
      </c>
      <c r="Y169">
        <v>5.0939999999999996E-3</v>
      </c>
      <c r="Z169">
        <v>1.0280000000000001E-3</v>
      </c>
      <c r="AA169">
        <v>7.0179999999999999E-3</v>
      </c>
      <c r="AB169">
        <v>6.241E-3</v>
      </c>
      <c r="AC169">
        <v>1.6112000000000001E-2</v>
      </c>
      <c r="AD169">
        <v>2.8271000000000001E-2</v>
      </c>
      <c r="AE169">
        <v>4.7481000000000002E-2</v>
      </c>
      <c r="AF169">
        <v>9.9034999999999998E-2</v>
      </c>
    </row>
    <row r="170" spans="4:32" x14ac:dyDescent="0.3">
      <c r="D170" s="2" t="s">
        <v>22</v>
      </c>
      <c r="E170">
        <v>1.0900000000000001E-4</v>
      </c>
      <c r="F170">
        <v>1.18E-4</v>
      </c>
      <c r="G170">
        <v>1.55E-4</v>
      </c>
      <c r="H170">
        <v>1.35E-4</v>
      </c>
      <c r="I170">
        <v>1.75E-4</v>
      </c>
      <c r="J170">
        <v>4.2059999999999997E-3</v>
      </c>
      <c r="K170">
        <v>5.3700000000000004E-4</v>
      </c>
      <c r="L170">
        <v>1.431E-3</v>
      </c>
      <c r="M170">
        <v>2.9290000000000002E-3</v>
      </c>
      <c r="N170">
        <v>5.522E-3</v>
      </c>
      <c r="O170">
        <v>1.0923E-2</v>
      </c>
      <c r="P170">
        <v>3.6201999999999998E-2</v>
      </c>
      <c r="Q170">
        <v>4.1854000000000002E-2</v>
      </c>
      <c r="S170" s="2" t="s">
        <v>22</v>
      </c>
      <c r="T170">
        <v>1.45E-4</v>
      </c>
      <c r="U170">
        <v>9.7999999999999997E-5</v>
      </c>
      <c r="V170">
        <v>1.17E-4</v>
      </c>
      <c r="W170">
        <v>2.5399999999999999E-4</v>
      </c>
      <c r="X170">
        <v>3.6099999999999999E-3</v>
      </c>
      <c r="Y170">
        <v>4.4530000000000004E-3</v>
      </c>
      <c r="Z170">
        <v>1.2019999999999999E-3</v>
      </c>
      <c r="AA170">
        <v>7.509E-3</v>
      </c>
      <c r="AB170">
        <v>7.6229999999999996E-3</v>
      </c>
      <c r="AC170">
        <v>1.5169999999999999E-2</v>
      </c>
      <c r="AD170">
        <v>2.9326000000000001E-2</v>
      </c>
      <c r="AE170">
        <v>5.6285000000000002E-2</v>
      </c>
      <c r="AF170">
        <v>0.118669</v>
      </c>
    </row>
    <row r="171" spans="4:32" x14ac:dyDescent="0.3">
      <c r="D171" s="2" t="s">
        <v>23</v>
      </c>
      <c r="E171">
        <v>1.3300000000000001E-4</v>
      </c>
      <c r="F171">
        <v>9.7E-5</v>
      </c>
      <c r="G171">
        <v>1.3200000000000001E-4</v>
      </c>
      <c r="H171">
        <v>2.3599999999999999E-4</v>
      </c>
      <c r="I171">
        <v>1.9100000000000001E-4</v>
      </c>
      <c r="J171">
        <v>3.751E-3</v>
      </c>
      <c r="K171">
        <v>6.5200000000000002E-4</v>
      </c>
      <c r="L171">
        <v>1.536E-3</v>
      </c>
      <c r="M171">
        <v>3.042E-3</v>
      </c>
      <c r="N171">
        <v>5.5799999999999999E-3</v>
      </c>
      <c r="O171">
        <v>2.2381000000000002E-2</v>
      </c>
      <c r="P171">
        <v>3.8842000000000002E-2</v>
      </c>
      <c r="Q171">
        <v>9.0686000000000003E-2</v>
      </c>
      <c r="S171" s="2" t="s">
        <v>23</v>
      </c>
      <c r="T171">
        <v>9.1000000000000003E-5</v>
      </c>
      <c r="U171">
        <v>1E-4</v>
      </c>
      <c r="V171">
        <v>1.6200000000000001E-4</v>
      </c>
      <c r="W171">
        <v>2.9E-4</v>
      </c>
      <c r="X171">
        <v>3.9220000000000001E-3</v>
      </c>
      <c r="Y171">
        <v>8.5499999999999997E-4</v>
      </c>
      <c r="Z171">
        <v>1.5070000000000001E-3</v>
      </c>
      <c r="AA171">
        <v>8.8699999999999994E-3</v>
      </c>
      <c r="AB171">
        <v>1.1443999999999999E-2</v>
      </c>
      <c r="AC171">
        <v>1.7047E-2</v>
      </c>
      <c r="AD171">
        <v>3.0744E-2</v>
      </c>
      <c r="AE171">
        <v>6.4672999999999994E-2</v>
      </c>
      <c r="AF171">
        <v>0.130407</v>
      </c>
    </row>
    <row r="172" spans="4:32" x14ac:dyDescent="0.3">
      <c r="D172" s="2" t="s">
        <v>24</v>
      </c>
      <c r="E172">
        <v>1.06E-4</v>
      </c>
      <c r="F172">
        <v>1.1400000000000001E-4</v>
      </c>
      <c r="G172">
        <v>1.15E-4</v>
      </c>
      <c r="H172">
        <v>1.5200000000000001E-4</v>
      </c>
      <c r="I172">
        <v>4.0549999999999996E-3</v>
      </c>
      <c r="J172">
        <v>4.3530000000000001E-3</v>
      </c>
      <c r="K172">
        <v>5.53E-4</v>
      </c>
      <c r="L172">
        <v>1.49E-3</v>
      </c>
      <c r="M172">
        <v>3.0539999999999999E-3</v>
      </c>
      <c r="N172">
        <v>5.8129999999999996E-3</v>
      </c>
      <c r="O172">
        <v>2.4797E-2</v>
      </c>
      <c r="P172">
        <v>4.6933000000000002E-2</v>
      </c>
      <c r="Q172">
        <v>8.3614999999999995E-2</v>
      </c>
      <c r="S172" s="2" t="s">
        <v>24</v>
      </c>
      <c r="T172">
        <v>9.6000000000000002E-5</v>
      </c>
      <c r="U172">
        <v>1.4100000000000001E-4</v>
      </c>
      <c r="V172">
        <v>3.4120000000000001E-3</v>
      </c>
      <c r="W172">
        <v>2.8600000000000001E-4</v>
      </c>
      <c r="X172">
        <v>5.104E-3</v>
      </c>
      <c r="Y172">
        <v>8.9700000000000001E-4</v>
      </c>
      <c r="Z172">
        <v>1.4859999999999999E-3</v>
      </c>
      <c r="AA172">
        <v>6.9709999999999998E-3</v>
      </c>
      <c r="AB172">
        <v>1.4290000000000001E-2</v>
      </c>
      <c r="AC172">
        <v>2.1950999999999998E-2</v>
      </c>
      <c r="AD172">
        <v>3.7696E-2</v>
      </c>
      <c r="AE172">
        <v>8.1921999999999995E-2</v>
      </c>
      <c r="AF172">
        <v>0.149979</v>
      </c>
    </row>
    <row r="173" spans="4:32" x14ac:dyDescent="0.3">
      <c r="D173" s="2" t="s">
        <v>25</v>
      </c>
      <c r="E173">
        <v>9.5000000000000005E-5</v>
      </c>
      <c r="F173">
        <v>1.18E-4</v>
      </c>
      <c r="G173">
        <v>1.03E-4</v>
      </c>
      <c r="H173">
        <v>2.1599999999999999E-4</v>
      </c>
      <c r="I173">
        <v>2.31E-4</v>
      </c>
      <c r="J173">
        <v>4.2630000000000003E-3</v>
      </c>
      <c r="K173">
        <v>8.0500000000000005E-4</v>
      </c>
      <c r="L173">
        <v>2.0720000000000001E-3</v>
      </c>
      <c r="M173">
        <v>4.2440000000000004E-3</v>
      </c>
      <c r="N173">
        <v>8.3079999999999994E-3</v>
      </c>
      <c r="O173">
        <v>1.6301E-2</v>
      </c>
      <c r="P173">
        <v>3.2254999999999999E-2</v>
      </c>
      <c r="Q173">
        <v>6.3520999999999994E-2</v>
      </c>
      <c r="S173" s="2" t="s">
        <v>25</v>
      </c>
      <c r="T173">
        <v>1.16E-4</v>
      </c>
      <c r="U173">
        <v>1E-4</v>
      </c>
      <c r="V173">
        <v>1.6799999999999999E-4</v>
      </c>
      <c r="W173">
        <v>2.92E-4</v>
      </c>
      <c r="X173">
        <v>3.8049999999999998E-3</v>
      </c>
      <c r="Y173">
        <v>8.6700000000000004E-4</v>
      </c>
      <c r="Z173">
        <v>1.9059999999999999E-3</v>
      </c>
      <c r="AA173">
        <v>9.0860000000000003E-3</v>
      </c>
      <c r="AB173">
        <v>1.4461999999999999E-2</v>
      </c>
      <c r="AC173">
        <v>2.6113999999999998E-2</v>
      </c>
      <c r="AD173">
        <v>4.2744999999999998E-2</v>
      </c>
      <c r="AE173">
        <v>8.4117999999999998E-2</v>
      </c>
      <c r="AF173">
        <v>0.17042099999999999</v>
      </c>
    </row>
    <row r="174" spans="4:32" x14ac:dyDescent="0.3">
      <c r="D174" s="2" t="s">
        <v>26</v>
      </c>
      <c r="E174">
        <v>1.13E-4</v>
      </c>
      <c r="F174">
        <v>1.4200000000000001E-4</v>
      </c>
      <c r="G174">
        <v>3.0019999999999999E-3</v>
      </c>
      <c r="H174">
        <v>1.4300000000000001E-4</v>
      </c>
      <c r="I174">
        <v>2.23E-4</v>
      </c>
      <c r="J174">
        <v>4.2709999999999996E-3</v>
      </c>
      <c r="K174">
        <v>7.1199999999999996E-4</v>
      </c>
      <c r="L174">
        <v>6.5789999999999998E-3</v>
      </c>
      <c r="M174">
        <v>7.4790000000000004E-3</v>
      </c>
      <c r="N174">
        <v>8.2869999999999992E-3</v>
      </c>
      <c r="O174">
        <v>1.6364E-2</v>
      </c>
      <c r="P174">
        <v>6.5240999999999993E-2</v>
      </c>
      <c r="Q174">
        <v>6.4328999999999997E-2</v>
      </c>
      <c r="S174" s="2" t="s">
        <v>26</v>
      </c>
      <c r="T174">
        <v>1.1900000000000001E-4</v>
      </c>
      <c r="U174">
        <v>1.02E-4</v>
      </c>
      <c r="V174">
        <v>1.8200000000000001E-4</v>
      </c>
      <c r="W174">
        <v>5.0210000000000003E-3</v>
      </c>
      <c r="X174">
        <v>1.9610000000000001E-3</v>
      </c>
      <c r="Y174">
        <v>1.181E-3</v>
      </c>
      <c r="Z174">
        <v>1.7849999999999999E-3</v>
      </c>
      <c r="AA174">
        <v>8.1720000000000004E-3</v>
      </c>
      <c r="AB174">
        <v>1.3913999999999999E-2</v>
      </c>
      <c r="AC174">
        <v>2.5294000000000001E-2</v>
      </c>
      <c r="AD174">
        <v>5.0791999999999997E-2</v>
      </c>
      <c r="AE174">
        <v>9.3743000000000007E-2</v>
      </c>
      <c r="AF174">
        <v>0.18699499999999999</v>
      </c>
    </row>
    <row r="175" spans="4:32" x14ac:dyDescent="0.3">
      <c r="D175" s="2" t="s">
        <v>27</v>
      </c>
      <c r="E175">
        <v>1.2899999999999999E-4</v>
      </c>
      <c r="F175">
        <v>1.8799999999999999E-4</v>
      </c>
      <c r="G175">
        <v>1.73E-4</v>
      </c>
      <c r="H175">
        <v>1.55E-4</v>
      </c>
      <c r="I175">
        <v>2.33E-4</v>
      </c>
      <c r="J175">
        <v>3.3080000000000002E-3</v>
      </c>
      <c r="K175">
        <v>7.4700000000000005E-4</v>
      </c>
      <c r="L175">
        <v>6.117E-3</v>
      </c>
      <c r="M175">
        <v>1.0984000000000001E-2</v>
      </c>
      <c r="N175">
        <v>1.6088000000000002E-2</v>
      </c>
      <c r="O175">
        <v>1.6729999999999998E-2</v>
      </c>
      <c r="P175">
        <v>4.2701000000000003E-2</v>
      </c>
      <c r="Q175">
        <v>6.5077999999999997E-2</v>
      </c>
      <c r="S175" s="2" t="s">
        <v>27</v>
      </c>
      <c r="T175">
        <v>9.5000000000000005E-5</v>
      </c>
      <c r="U175">
        <v>1.1400000000000001E-4</v>
      </c>
      <c r="V175">
        <v>1.64E-4</v>
      </c>
      <c r="W175">
        <v>2.42E-4</v>
      </c>
      <c r="X175">
        <v>3.9649999999999998E-3</v>
      </c>
      <c r="Y175">
        <v>9.5E-4</v>
      </c>
      <c r="Z175">
        <v>1.823E-3</v>
      </c>
      <c r="AA175">
        <v>9.0989999999999994E-3</v>
      </c>
      <c r="AB175">
        <v>1.3336000000000001E-2</v>
      </c>
      <c r="AC175">
        <v>2.6138999999999999E-2</v>
      </c>
      <c r="AD175">
        <v>5.2208999999999998E-2</v>
      </c>
      <c r="AE175">
        <v>0.103974</v>
      </c>
      <c r="AF175">
        <v>0.20710500000000001</v>
      </c>
    </row>
    <row r="176" spans="4:32" x14ac:dyDescent="0.3">
      <c r="D176" s="2" t="s">
        <v>28</v>
      </c>
      <c r="E176">
        <v>1.05E-4</v>
      </c>
      <c r="F176">
        <v>1.01E-4</v>
      </c>
      <c r="G176">
        <v>1.2300000000000001E-4</v>
      </c>
      <c r="H176">
        <v>2.679E-3</v>
      </c>
      <c r="I176">
        <v>2.6499999999999999E-4</v>
      </c>
      <c r="J176">
        <v>4.5339999999999998E-3</v>
      </c>
      <c r="K176">
        <v>7.0200000000000004E-4</v>
      </c>
      <c r="L176">
        <v>7.9550000000000003E-3</v>
      </c>
      <c r="M176">
        <v>1.0012E-2</v>
      </c>
      <c r="N176">
        <v>1.9834999999999998E-2</v>
      </c>
      <c r="O176">
        <v>3.5881999999999997E-2</v>
      </c>
      <c r="P176">
        <v>3.3738999999999998E-2</v>
      </c>
      <c r="Q176">
        <v>0.15581200000000001</v>
      </c>
      <c r="S176" s="2" t="s">
        <v>28</v>
      </c>
      <c r="T176">
        <v>1.64E-4</v>
      </c>
      <c r="U176">
        <v>2.24E-4</v>
      </c>
      <c r="V176">
        <v>1.7799999999999999E-4</v>
      </c>
      <c r="W176">
        <v>3.2400000000000001E-4</v>
      </c>
      <c r="X176">
        <v>3.029E-3</v>
      </c>
      <c r="Y176">
        <v>1.09E-3</v>
      </c>
      <c r="Z176">
        <v>2.1029999999999998E-3</v>
      </c>
      <c r="AA176">
        <v>1.0794E-2</v>
      </c>
      <c r="AB176">
        <v>1.3556E-2</v>
      </c>
      <c r="AC176">
        <v>2.7209000000000001E-2</v>
      </c>
      <c r="AD176">
        <v>5.5465E-2</v>
      </c>
      <c r="AE176">
        <v>0.113403</v>
      </c>
      <c r="AF176">
        <v>0.23019800000000001</v>
      </c>
    </row>
    <row r="177" spans="4:32" x14ac:dyDescent="0.3">
      <c r="D177" s="2" t="s">
        <v>29</v>
      </c>
      <c r="E177">
        <v>1.03E-4</v>
      </c>
      <c r="F177">
        <v>3.712E-3</v>
      </c>
      <c r="G177">
        <v>1.27E-4</v>
      </c>
      <c r="H177">
        <v>1.6100000000000001E-4</v>
      </c>
      <c r="I177">
        <v>2.22E-4</v>
      </c>
      <c r="J177">
        <v>4.463E-3</v>
      </c>
      <c r="K177">
        <v>8.2899999999999998E-4</v>
      </c>
      <c r="L177">
        <v>9.1780000000000004E-3</v>
      </c>
      <c r="M177">
        <v>1.2226000000000001E-2</v>
      </c>
      <c r="N177">
        <v>1.0864E-2</v>
      </c>
      <c r="O177">
        <v>2.1742999999999998E-2</v>
      </c>
      <c r="P177">
        <v>7.3338E-2</v>
      </c>
      <c r="Q177">
        <v>0.17597599999999999</v>
      </c>
      <c r="S177" s="2" t="s">
        <v>29</v>
      </c>
      <c r="T177">
        <v>1.03E-4</v>
      </c>
      <c r="U177">
        <v>3.6549999999999998E-3</v>
      </c>
      <c r="V177">
        <v>1.9900000000000001E-4</v>
      </c>
      <c r="W177">
        <v>4.2499999999999998E-4</v>
      </c>
      <c r="X177">
        <v>4.64E-3</v>
      </c>
      <c r="Y177">
        <v>1.0480000000000001E-3</v>
      </c>
      <c r="Z177">
        <v>2.1810000000000002E-3</v>
      </c>
      <c r="AA177">
        <v>9.3189999999999992E-3</v>
      </c>
      <c r="AB177">
        <v>1.5551000000000001E-2</v>
      </c>
      <c r="AC177">
        <v>3.1647000000000002E-2</v>
      </c>
      <c r="AD177">
        <v>6.1967000000000001E-2</v>
      </c>
      <c r="AE177">
        <v>0.12248100000000001</v>
      </c>
      <c r="AF177">
        <v>0.23370199999999999</v>
      </c>
    </row>
    <row r="178" spans="4:32" x14ac:dyDescent="0.3">
      <c r="D178" s="2" t="s">
        <v>30</v>
      </c>
      <c r="E178">
        <v>3.9129999999999998E-3</v>
      </c>
      <c r="F178">
        <v>1.4200000000000001E-4</v>
      </c>
      <c r="G178">
        <v>1.2400000000000001E-4</v>
      </c>
      <c r="H178">
        <v>1.6899999999999999E-4</v>
      </c>
      <c r="I178">
        <v>4.0179999999999999E-3</v>
      </c>
      <c r="J178">
        <v>4.4320000000000002E-3</v>
      </c>
      <c r="K178">
        <v>9.7099999999999997E-4</v>
      </c>
      <c r="L178">
        <v>8.1620000000000009E-3</v>
      </c>
      <c r="M178">
        <v>5.6490000000000004E-3</v>
      </c>
      <c r="N178">
        <v>1.1132E-2</v>
      </c>
      <c r="O178">
        <v>2.1954000000000001E-2</v>
      </c>
      <c r="P178">
        <v>4.3862999999999999E-2</v>
      </c>
      <c r="Q178">
        <v>8.6063000000000001E-2</v>
      </c>
      <c r="S178" s="2" t="s">
        <v>30</v>
      </c>
      <c r="T178">
        <v>3.385E-3</v>
      </c>
      <c r="U178">
        <v>1.5100000000000001E-4</v>
      </c>
      <c r="V178">
        <v>1.9900000000000001E-4</v>
      </c>
      <c r="W178">
        <v>3.3199999999999999E-4</v>
      </c>
      <c r="X178">
        <v>5.9410000000000001E-3</v>
      </c>
      <c r="Y178">
        <v>1.078E-3</v>
      </c>
      <c r="Z178">
        <v>2.503E-3</v>
      </c>
      <c r="AA178">
        <v>7.8820000000000001E-3</v>
      </c>
      <c r="AB178">
        <v>1.6659E-2</v>
      </c>
      <c r="AC178">
        <v>3.4544999999999999E-2</v>
      </c>
      <c r="AD178">
        <v>7.1401000000000006E-2</v>
      </c>
      <c r="AE178">
        <v>0.12884499999999999</v>
      </c>
      <c r="AF178">
        <v>0.262847</v>
      </c>
    </row>
    <row r="179" spans="4:32" x14ac:dyDescent="0.3">
      <c r="D179" s="2" t="s">
        <v>2</v>
      </c>
      <c r="E179">
        <v>1.07E-4</v>
      </c>
      <c r="F179">
        <v>1.0900000000000001E-4</v>
      </c>
      <c r="G179">
        <v>1.46E-4</v>
      </c>
      <c r="H179">
        <v>2.0799999999999999E-4</v>
      </c>
      <c r="I179">
        <v>2.8200000000000002E-4</v>
      </c>
      <c r="J179">
        <v>4.4140000000000004E-3</v>
      </c>
      <c r="K179">
        <v>8.5300000000000003E-4</v>
      </c>
      <c r="L179">
        <v>8.2360000000000003E-3</v>
      </c>
      <c r="M179">
        <v>5.8430000000000001E-3</v>
      </c>
      <c r="N179">
        <v>1.1174999999999999E-2</v>
      </c>
      <c r="O179">
        <v>2.1923999999999999E-2</v>
      </c>
      <c r="P179">
        <v>8.7762000000000007E-2</v>
      </c>
      <c r="Q179">
        <v>8.7003999999999998E-2</v>
      </c>
      <c r="S179" s="2" t="s">
        <v>2</v>
      </c>
      <c r="T179">
        <v>1.18E-4</v>
      </c>
      <c r="U179">
        <v>1.64E-4</v>
      </c>
      <c r="V179">
        <v>1.95E-4</v>
      </c>
      <c r="W179">
        <v>3.5300000000000002E-4</v>
      </c>
      <c r="X179">
        <v>3.8310000000000002E-3</v>
      </c>
      <c r="Y179">
        <v>1.047E-3</v>
      </c>
      <c r="Z179">
        <v>2.6159999999999998E-3</v>
      </c>
      <c r="AA179">
        <v>7.43E-3</v>
      </c>
      <c r="AB179">
        <v>1.7718000000000001E-2</v>
      </c>
      <c r="AC179">
        <v>3.4016999999999999E-2</v>
      </c>
      <c r="AD179">
        <v>7.1082999999999993E-2</v>
      </c>
      <c r="AE179">
        <v>0.14607200000000001</v>
      </c>
      <c r="AF179">
        <v>0.284076</v>
      </c>
    </row>
    <row r="180" spans="4:32" x14ac:dyDescent="0.3">
      <c r="D180" s="2" t="s">
        <v>31</v>
      </c>
      <c r="E180">
        <v>1.2999999999999999E-4</v>
      </c>
      <c r="F180">
        <v>1.17E-4</v>
      </c>
      <c r="G180">
        <v>1.37E-4</v>
      </c>
      <c r="H180">
        <v>1.7100000000000001E-4</v>
      </c>
      <c r="I180">
        <v>2.5999999999999998E-4</v>
      </c>
      <c r="J180">
        <v>4.28E-3</v>
      </c>
      <c r="K180">
        <v>5.7200000000000003E-3</v>
      </c>
      <c r="L180">
        <v>9.0480000000000005E-3</v>
      </c>
      <c r="M180">
        <v>5.7330000000000002E-3</v>
      </c>
      <c r="N180">
        <v>1.1431E-2</v>
      </c>
      <c r="O180">
        <v>2.2637000000000001E-2</v>
      </c>
      <c r="P180">
        <v>4.4863E-2</v>
      </c>
      <c r="Q180">
        <v>8.8972999999999997E-2</v>
      </c>
      <c r="S180" s="2" t="s">
        <v>31</v>
      </c>
      <c r="T180">
        <v>1.18E-4</v>
      </c>
      <c r="U180">
        <v>1.3899999999999999E-4</v>
      </c>
      <c r="V180">
        <v>2.02E-4</v>
      </c>
      <c r="W180">
        <v>3.7300000000000001E-4</v>
      </c>
      <c r="X180">
        <v>3.3930000000000002E-3</v>
      </c>
      <c r="Y180">
        <v>1.1310000000000001E-3</v>
      </c>
      <c r="Z180">
        <v>3.4810000000000002E-3</v>
      </c>
      <c r="AA180">
        <v>8.0400000000000003E-3</v>
      </c>
      <c r="AB180">
        <v>1.8485999999999999E-2</v>
      </c>
      <c r="AC180">
        <v>3.8309999999999997E-2</v>
      </c>
      <c r="AD180">
        <v>7.5752E-2</v>
      </c>
      <c r="AE180">
        <v>0.14338000000000001</v>
      </c>
      <c r="AF180">
        <v>0.29044700000000001</v>
      </c>
    </row>
    <row r="181" spans="4:32" x14ac:dyDescent="0.3">
      <c r="D181" s="2" t="s">
        <v>32</v>
      </c>
      <c r="E181">
        <v>1.3100000000000001E-4</v>
      </c>
      <c r="F181">
        <v>1.2300000000000001E-4</v>
      </c>
      <c r="G181">
        <v>1.17E-4</v>
      </c>
      <c r="H181">
        <v>1.95E-4</v>
      </c>
      <c r="I181">
        <v>4.1929999999999997E-3</v>
      </c>
      <c r="J181">
        <v>5.5699999999999999E-4</v>
      </c>
      <c r="K181">
        <v>1.0839999999999999E-3</v>
      </c>
      <c r="L181">
        <v>9.0170000000000007E-3</v>
      </c>
      <c r="M181">
        <v>7.084E-3</v>
      </c>
      <c r="N181">
        <v>1.3790999999999999E-2</v>
      </c>
      <c r="O181">
        <v>5.0182999999999998E-2</v>
      </c>
      <c r="P181">
        <v>5.4566000000000003E-2</v>
      </c>
      <c r="Q181">
        <v>0.107764</v>
      </c>
      <c r="S181" s="2" t="s">
        <v>32</v>
      </c>
      <c r="T181">
        <v>1.0900000000000001E-4</v>
      </c>
      <c r="U181">
        <v>1.4799999999999999E-4</v>
      </c>
      <c r="V181">
        <v>2.04E-4</v>
      </c>
      <c r="W181">
        <v>4.44E-4</v>
      </c>
      <c r="X181">
        <v>3.4589999999999998E-3</v>
      </c>
      <c r="Y181">
        <v>1.176E-3</v>
      </c>
      <c r="Z181">
        <v>2.6679999999999998E-3</v>
      </c>
      <c r="AA181">
        <v>8.319E-3</v>
      </c>
      <c r="AB181">
        <v>1.9602999999999999E-2</v>
      </c>
      <c r="AC181">
        <v>4.5566000000000002E-2</v>
      </c>
      <c r="AD181">
        <v>8.0786999999999998E-2</v>
      </c>
      <c r="AE181">
        <v>0.16317999999999999</v>
      </c>
      <c r="AF181">
        <v>0.319602</v>
      </c>
    </row>
    <row r="182" spans="4:32" x14ac:dyDescent="0.3">
      <c r="D182" s="2" t="s">
        <v>33</v>
      </c>
      <c r="E182">
        <v>1.34E-4</v>
      </c>
      <c r="F182">
        <v>1.11E-4</v>
      </c>
      <c r="G182">
        <v>1.3100000000000001E-4</v>
      </c>
      <c r="H182">
        <v>1.75E-4</v>
      </c>
      <c r="I182">
        <v>4.215E-3</v>
      </c>
      <c r="J182">
        <v>4.4299999999999998E-4</v>
      </c>
      <c r="K182">
        <v>1.003E-3</v>
      </c>
      <c r="L182">
        <v>3.3500000000000001E-3</v>
      </c>
      <c r="M182">
        <v>7.1000000000000004E-3</v>
      </c>
      <c r="N182">
        <v>1.3868E-2</v>
      </c>
      <c r="O182">
        <v>2.8225E-2</v>
      </c>
      <c r="P182">
        <v>5.4642999999999997E-2</v>
      </c>
      <c r="Q182">
        <v>0.20408100000000001</v>
      </c>
      <c r="S182" s="2" t="s">
        <v>33</v>
      </c>
      <c r="T182">
        <v>1.7000000000000001E-4</v>
      </c>
      <c r="U182">
        <v>1.45E-4</v>
      </c>
      <c r="V182">
        <v>4.0299999999999997E-3</v>
      </c>
      <c r="W182">
        <v>3.4220000000000001E-3</v>
      </c>
      <c r="X182">
        <v>3.8800000000000002E-3</v>
      </c>
      <c r="Y182">
        <v>1.3179999999999999E-3</v>
      </c>
      <c r="Z182">
        <v>2.8649999999999999E-3</v>
      </c>
      <c r="AA182">
        <v>1.0226000000000001E-2</v>
      </c>
      <c r="AB182">
        <v>2.0754000000000002E-2</v>
      </c>
      <c r="AC182">
        <v>4.6968000000000003E-2</v>
      </c>
      <c r="AD182">
        <v>8.6050000000000001E-2</v>
      </c>
      <c r="AE182">
        <v>0.17064699999999999</v>
      </c>
      <c r="AF182">
        <v>0.33896999999999999</v>
      </c>
    </row>
    <row r="183" spans="4:32" x14ac:dyDescent="0.3">
      <c r="D183" s="2" t="s">
        <v>34</v>
      </c>
      <c r="E183">
        <v>1.1E-4</v>
      </c>
      <c r="F183">
        <v>1.26E-4</v>
      </c>
      <c r="G183">
        <v>1.3300000000000001E-4</v>
      </c>
      <c r="H183">
        <v>1.65E-4</v>
      </c>
      <c r="I183">
        <v>4.2820000000000002E-3</v>
      </c>
      <c r="J183">
        <v>4.46E-4</v>
      </c>
      <c r="K183">
        <v>1.103E-3</v>
      </c>
      <c r="L183">
        <v>3.4250000000000001E-3</v>
      </c>
      <c r="M183">
        <v>7.0140000000000003E-3</v>
      </c>
      <c r="N183">
        <v>1.4064999999999999E-2</v>
      </c>
      <c r="O183">
        <v>2.7777E-2</v>
      </c>
      <c r="P183">
        <v>5.5086000000000003E-2</v>
      </c>
      <c r="Q183">
        <v>0.16645799999999999</v>
      </c>
      <c r="S183" s="2" t="s">
        <v>34</v>
      </c>
      <c r="T183">
        <v>1.01E-4</v>
      </c>
      <c r="U183">
        <v>1.5699999999999999E-4</v>
      </c>
      <c r="V183">
        <v>2.5900000000000001E-4</v>
      </c>
      <c r="W183">
        <v>4.5600000000000003E-4</v>
      </c>
      <c r="X183">
        <v>3.898E-3</v>
      </c>
      <c r="Y183">
        <v>1.276E-3</v>
      </c>
      <c r="Z183">
        <v>3.0149999999999999E-3</v>
      </c>
      <c r="AA183">
        <v>9.3019999999999995E-3</v>
      </c>
      <c r="AB183">
        <v>2.1666999999999999E-2</v>
      </c>
      <c r="AC183">
        <v>4.4475000000000001E-2</v>
      </c>
      <c r="AD183">
        <v>9.2170000000000002E-2</v>
      </c>
      <c r="AE183">
        <v>0.178338</v>
      </c>
      <c r="AF183">
        <v>0.35756599999999999</v>
      </c>
    </row>
    <row r="184" spans="4:32" x14ac:dyDescent="0.3">
      <c r="D184" s="2" t="s">
        <v>35</v>
      </c>
      <c r="E184">
        <v>1.2899999999999999E-4</v>
      </c>
      <c r="F184">
        <v>1.2E-4</v>
      </c>
      <c r="G184">
        <v>3.8860000000000001E-3</v>
      </c>
      <c r="H184">
        <v>5.2310000000000004E-3</v>
      </c>
      <c r="I184">
        <v>5.457E-3</v>
      </c>
      <c r="J184">
        <v>4.57E-4</v>
      </c>
      <c r="K184">
        <v>1.0089999999999999E-3</v>
      </c>
      <c r="L184">
        <v>3.3649999999999999E-3</v>
      </c>
      <c r="M184">
        <v>7.2290000000000002E-3</v>
      </c>
      <c r="N184">
        <v>1.4057E-2</v>
      </c>
      <c r="O184">
        <v>2.8208E-2</v>
      </c>
      <c r="P184">
        <v>0.110869</v>
      </c>
      <c r="Q184">
        <v>0.14278099999999999</v>
      </c>
      <c r="S184" s="2" t="s">
        <v>35</v>
      </c>
      <c r="T184">
        <v>1.9699999999999999E-4</v>
      </c>
      <c r="U184">
        <v>1.3899999999999999E-4</v>
      </c>
      <c r="V184">
        <v>2.4000000000000001E-4</v>
      </c>
      <c r="W184">
        <v>4.8500000000000003E-4</v>
      </c>
      <c r="X184">
        <v>4.1419999999999998E-3</v>
      </c>
      <c r="Y184">
        <v>1.415E-3</v>
      </c>
      <c r="Z184">
        <v>3.068E-3</v>
      </c>
      <c r="AA184">
        <v>9.6270000000000001E-3</v>
      </c>
      <c r="AB184">
        <v>2.3428000000000001E-2</v>
      </c>
      <c r="AC184">
        <v>4.8119000000000002E-2</v>
      </c>
      <c r="AD184">
        <v>9.5200999999999994E-2</v>
      </c>
      <c r="AE184">
        <v>0.18714700000000001</v>
      </c>
      <c r="AF184">
        <v>0.38026300000000002</v>
      </c>
    </row>
    <row r="185" spans="4:32" x14ac:dyDescent="0.3">
      <c r="D185" s="2" t="s">
        <v>36</v>
      </c>
      <c r="E185">
        <v>9.6000000000000002E-5</v>
      </c>
      <c r="F185">
        <v>1.18E-4</v>
      </c>
      <c r="G185">
        <v>1.6000000000000001E-4</v>
      </c>
      <c r="H185">
        <v>2.9399999999999999E-4</v>
      </c>
      <c r="I185">
        <v>4.3540000000000002E-3</v>
      </c>
      <c r="J185">
        <v>6.02E-4</v>
      </c>
      <c r="K185">
        <v>1.2600000000000001E-3</v>
      </c>
      <c r="L185">
        <v>3.9300000000000003E-3</v>
      </c>
      <c r="M185">
        <v>8.3059999999999991E-3</v>
      </c>
      <c r="N185">
        <v>3.0237E-2</v>
      </c>
      <c r="O185">
        <v>3.7298999999999999E-2</v>
      </c>
      <c r="P185">
        <v>6.5719E-2</v>
      </c>
      <c r="Q185">
        <v>0.12990399999999999</v>
      </c>
      <c r="S185" s="2" t="s">
        <v>36</v>
      </c>
      <c r="T185">
        <v>1.4999999999999999E-4</v>
      </c>
      <c r="U185">
        <v>1.9000000000000001E-4</v>
      </c>
      <c r="V185">
        <v>2.4000000000000001E-4</v>
      </c>
      <c r="W185">
        <v>4.7399999999999997E-4</v>
      </c>
      <c r="X185">
        <v>3.8140000000000001E-3</v>
      </c>
      <c r="Y185">
        <v>1.495E-3</v>
      </c>
      <c r="Z185">
        <v>3.3660000000000001E-3</v>
      </c>
      <c r="AA185">
        <v>1.0203E-2</v>
      </c>
      <c r="AB185">
        <v>2.4091000000000001E-2</v>
      </c>
      <c r="AC185">
        <v>4.9450000000000001E-2</v>
      </c>
      <c r="AD185">
        <v>9.9444000000000005E-2</v>
      </c>
      <c r="AE185">
        <v>0.192993</v>
      </c>
      <c r="AF185">
        <v>0.39996599999999999</v>
      </c>
    </row>
    <row r="186" spans="4:32" x14ac:dyDescent="0.3">
      <c r="D186" s="2" t="s">
        <v>37</v>
      </c>
      <c r="E186">
        <v>1.03E-4</v>
      </c>
      <c r="F186">
        <v>1.26E-4</v>
      </c>
      <c r="G186">
        <v>2.4399999999999999E-4</v>
      </c>
      <c r="H186">
        <v>2.1100000000000001E-4</v>
      </c>
      <c r="I186">
        <v>4.0530000000000002E-3</v>
      </c>
      <c r="J186">
        <v>5.0799999999999999E-4</v>
      </c>
      <c r="K186">
        <v>1.1689999999999999E-3</v>
      </c>
      <c r="L186">
        <v>3.8319999999999999E-3</v>
      </c>
      <c r="M186">
        <v>8.5000000000000006E-3</v>
      </c>
      <c r="N186">
        <v>4.2862999999999998E-2</v>
      </c>
      <c r="O186">
        <v>6.8622000000000002E-2</v>
      </c>
      <c r="P186">
        <v>6.5708000000000003E-2</v>
      </c>
      <c r="Q186">
        <v>0.130965</v>
      </c>
      <c r="S186" s="2" t="s">
        <v>37</v>
      </c>
      <c r="T186">
        <v>1.02E-4</v>
      </c>
      <c r="U186">
        <v>1.54E-4</v>
      </c>
      <c r="V186">
        <v>3.0600000000000001E-4</v>
      </c>
      <c r="W186">
        <v>4.6200000000000001E-4</v>
      </c>
      <c r="X186">
        <v>4.019E-3</v>
      </c>
      <c r="Y186">
        <v>1.6000000000000001E-3</v>
      </c>
      <c r="Z186">
        <v>3.356E-3</v>
      </c>
      <c r="AA186">
        <v>1.1134E-2</v>
      </c>
      <c r="AB186">
        <v>2.5763000000000001E-2</v>
      </c>
      <c r="AC186">
        <v>5.2511000000000002E-2</v>
      </c>
      <c r="AD186">
        <v>9.9714999999999998E-2</v>
      </c>
      <c r="AE186">
        <v>0.207813</v>
      </c>
      <c r="AF186">
        <v>0.42375499999999999</v>
      </c>
    </row>
    <row r="187" spans="4:32" x14ac:dyDescent="0.3">
      <c r="D187" s="2" t="s">
        <v>38</v>
      </c>
      <c r="E187">
        <v>1.0399999999999999E-4</v>
      </c>
      <c r="F187">
        <v>1.36E-4</v>
      </c>
      <c r="G187">
        <v>1.47E-4</v>
      </c>
      <c r="H187">
        <v>2.32E-4</v>
      </c>
      <c r="I187">
        <v>4.2430000000000002E-3</v>
      </c>
      <c r="J187">
        <v>5.2700000000000002E-4</v>
      </c>
      <c r="K187">
        <v>1.1349999999999999E-3</v>
      </c>
      <c r="L187">
        <v>3.9160000000000002E-3</v>
      </c>
      <c r="M187">
        <v>8.6009999999999993E-3</v>
      </c>
      <c r="N187">
        <v>1.6652E-2</v>
      </c>
      <c r="O187">
        <v>3.3411999999999997E-2</v>
      </c>
      <c r="P187">
        <v>6.6425999999999999E-2</v>
      </c>
      <c r="Q187">
        <v>0.13156999999999999</v>
      </c>
      <c r="S187" s="2" t="s">
        <v>38</v>
      </c>
      <c r="T187">
        <v>1.13E-4</v>
      </c>
      <c r="U187">
        <v>1.54E-4</v>
      </c>
      <c r="V187">
        <v>2.7900000000000001E-4</v>
      </c>
      <c r="W187">
        <v>4.2700000000000002E-4</v>
      </c>
      <c r="X187">
        <v>3.601E-3</v>
      </c>
      <c r="Y187">
        <v>1.5889999999999999E-3</v>
      </c>
      <c r="Z187">
        <v>3.6489999999999999E-3</v>
      </c>
      <c r="AA187">
        <v>1.0983E-2</v>
      </c>
      <c r="AB187">
        <v>2.8694999999999998E-2</v>
      </c>
      <c r="AC187">
        <v>5.0548999999999997E-2</v>
      </c>
      <c r="AD187">
        <v>0.11612599999999999</v>
      </c>
      <c r="AE187">
        <v>0.21429200000000001</v>
      </c>
      <c r="AF187">
        <v>0.436006</v>
      </c>
    </row>
    <row r="188" spans="4:32" x14ac:dyDescent="0.3">
      <c r="D188" s="2" t="s">
        <v>39</v>
      </c>
      <c r="E188">
        <v>1.12E-4</v>
      </c>
      <c r="F188">
        <v>1.7100000000000001E-4</v>
      </c>
      <c r="G188">
        <v>1.5100000000000001E-4</v>
      </c>
      <c r="H188">
        <v>2.1000000000000001E-4</v>
      </c>
      <c r="I188">
        <v>5.3689999999999996E-3</v>
      </c>
      <c r="J188">
        <v>5.1800000000000001E-4</v>
      </c>
      <c r="K188">
        <v>1.4289999999999999E-3</v>
      </c>
      <c r="L188">
        <v>4.1149999999999997E-3</v>
      </c>
      <c r="M188">
        <v>8.4690000000000008E-3</v>
      </c>
      <c r="N188">
        <v>1.6952999999999999E-2</v>
      </c>
      <c r="O188">
        <v>3.3620999999999998E-2</v>
      </c>
      <c r="P188">
        <v>6.7200999999999997E-2</v>
      </c>
      <c r="Q188">
        <v>0.29533599999999999</v>
      </c>
      <c r="S188" s="2" t="s">
        <v>39</v>
      </c>
      <c r="T188">
        <v>1.2300000000000001E-4</v>
      </c>
      <c r="U188">
        <v>3.7980000000000002E-3</v>
      </c>
      <c r="V188">
        <v>2.4800000000000001E-4</v>
      </c>
      <c r="W188">
        <v>4.28E-4</v>
      </c>
      <c r="X188">
        <v>3.9690000000000003E-3</v>
      </c>
      <c r="Y188">
        <v>1.6299999999999999E-3</v>
      </c>
      <c r="Z188">
        <v>3.6830000000000001E-3</v>
      </c>
      <c r="AA188">
        <v>1.3867000000000001E-2</v>
      </c>
      <c r="AB188">
        <v>3.2626000000000002E-2</v>
      </c>
      <c r="AC188">
        <v>5.7366E-2</v>
      </c>
      <c r="AD188">
        <v>0.112812</v>
      </c>
      <c r="AE188">
        <v>0.22942699999999999</v>
      </c>
      <c r="AF188">
        <v>0.44675599999999999</v>
      </c>
    </row>
    <row r="189" spans="4:32" x14ac:dyDescent="0.3">
      <c r="D189" s="2" t="s">
        <v>40</v>
      </c>
      <c r="E189">
        <v>1.21E-4</v>
      </c>
      <c r="F189">
        <v>4.6579999999999998E-3</v>
      </c>
      <c r="G189">
        <v>1.5899999999999999E-4</v>
      </c>
      <c r="H189">
        <v>2.1599999999999999E-4</v>
      </c>
      <c r="I189">
        <v>5.2709999999999996E-3</v>
      </c>
      <c r="J189">
        <v>6.8000000000000005E-4</v>
      </c>
      <c r="K189">
        <v>1.2639999999999999E-3</v>
      </c>
      <c r="L189">
        <v>4.5050000000000003E-3</v>
      </c>
      <c r="M189">
        <v>9.6930000000000002E-3</v>
      </c>
      <c r="N189">
        <v>1.9369999999999998E-2</v>
      </c>
      <c r="O189">
        <v>3.8602999999999998E-2</v>
      </c>
      <c r="P189">
        <v>0.15313399999999999</v>
      </c>
      <c r="Q189">
        <v>0.28722599999999998</v>
      </c>
      <c r="S189" s="2" t="s">
        <v>40</v>
      </c>
      <c r="T189">
        <v>1.9100000000000001E-4</v>
      </c>
      <c r="U189">
        <v>1.7200000000000001E-4</v>
      </c>
      <c r="V189">
        <v>2.5900000000000001E-4</v>
      </c>
      <c r="W189">
        <v>4.4299999999999998E-4</v>
      </c>
      <c r="X189">
        <v>7.1209999999999997E-3</v>
      </c>
      <c r="Y189">
        <v>1.787E-3</v>
      </c>
      <c r="Z189">
        <v>6.7029999999999998E-3</v>
      </c>
      <c r="AA189">
        <v>1.5013E-2</v>
      </c>
      <c r="AB189">
        <v>3.2175000000000002E-2</v>
      </c>
      <c r="AC189">
        <v>5.7286999999999998E-2</v>
      </c>
      <c r="AD189">
        <v>0.11860800000000001</v>
      </c>
      <c r="AE189">
        <v>0.23428599999999999</v>
      </c>
      <c r="AF189">
        <v>0.46600399999999997</v>
      </c>
    </row>
    <row r="190" spans="4:32" x14ac:dyDescent="0.3">
      <c r="D190" s="2" t="s">
        <v>41</v>
      </c>
      <c r="E190">
        <v>1.06E-4</v>
      </c>
      <c r="F190">
        <v>1.2799999999999999E-4</v>
      </c>
      <c r="G190">
        <v>1.8599999999999999E-4</v>
      </c>
      <c r="H190">
        <v>2.0100000000000001E-4</v>
      </c>
      <c r="I190">
        <v>3.2940000000000001E-3</v>
      </c>
      <c r="J190">
        <v>6.7699999999999998E-4</v>
      </c>
      <c r="K190">
        <v>1.3630000000000001E-3</v>
      </c>
      <c r="L190">
        <v>4.7070000000000002E-3</v>
      </c>
      <c r="M190">
        <v>9.7949999999999999E-3</v>
      </c>
      <c r="N190">
        <v>1.9578999999999999E-2</v>
      </c>
      <c r="O190">
        <v>3.8677999999999997E-2</v>
      </c>
      <c r="P190">
        <v>7.7179999999999999E-2</v>
      </c>
      <c r="Q190">
        <v>0.18429599999999999</v>
      </c>
      <c r="S190" s="2" t="s">
        <v>41</v>
      </c>
      <c r="T190">
        <v>1.2300000000000001E-4</v>
      </c>
      <c r="U190">
        <v>1.64E-4</v>
      </c>
      <c r="V190">
        <v>2.7099999999999997E-4</v>
      </c>
      <c r="W190">
        <v>1.8240000000000001E-3</v>
      </c>
      <c r="X190">
        <v>2.594E-3</v>
      </c>
      <c r="Y190">
        <v>1.825E-3</v>
      </c>
      <c r="Z190">
        <v>4.0470000000000002E-3</v>
      </c>
      <c r="AA190">
        <v>1.2255E-2</v>
      </c>
      <c r="AB190">
        <v>3.2614999999999998E-2</v>
      </c>
      <c r="AC190">
        <v>6.4709000000000003E-2</v>
      </c>
      <c r="AD190">
        <v>0.123055</v>
      </c>
      <c r="AE190">
        <v>0.25218800000000002</v>
      </c>
      <c r="AF190">
        <v>0.48556700000000003</v>
      </c>
    </row>
    <row r="191" spans="4:32" x14ac:dyDescent="0.3">
      <c r="D191" s="2" t="s">
        <v>1</v>
      </c>
      <c r="E191" s="1">
        <f>AVERAGE(E165:E190)</f>
        <v>5.3026923076923075E-4</v>
      </c>
      <c r="F191" s="1">
        <f t="shared" ref="F191" si="109">AVERAGE(F165:F190)</f>
        <v>5.818846153846154E-4</v>
      </c>
      <c r="G191" s="1">
        <f t="shared" ref="G191" si="110">AVERAGE(G165:G190)</f>
        <v>3.9099999999999996E-4</v>
      </c>
      <c r="H191" s="1">
        <f t="shared" ref="H191" si="111">AVERAGE(H165:H190)</f>
        <v>6.597692307692307E-4</v>
      </c>
      <c r="I191" s="1">
        <f t="shared" ref="I191" si="112">AVERAGE(I165:I190)</f>
        <v>2.2374999999999999E-3</v>
      </c>
      <c r="J191" s="1">
        <f t="shared" ref="J191" si="113">AVERAGE(J165:J190)</f>
        <v>2.8123076923076925E-3</v>
      </c>
      <c r="K191" s="1">
        <f t="shared" ref="K191" si="114">AVERAGE(K165:K190)</f>
        <v>1.0443076923076925E-3</v>
      </c>
      <c r="L191" s="1">
        <f t="shared" ref="L191" si="115">AVERAGE(L165:L190)</f>
        <v>4.2660000000000007E-3</v>
      </c>
      <c r="M191" s="1">
        <f t="shared" ref="M191" si="116">AVERAGE(M165:M190)</f>
        <v>6.2412307692307689E-3</v>
      </c>
      <c r="N191" s="1">
        <f t="shared" ref="N191" si="117">AVERAGE(N165:N190)</f>
        <v>1.3334192307692309E-2</v>
      </c>
      <c r="O191" s="1">
        <f t="shared" ref="O191" si="118">AVERAGE(O165:O190)</f>
        <v>2.5365692307692308E-2</v>
      </c>
      <c r="P191" s="1">
        <f t="shared" ref="P191" si="119">AVERAGE(P165:P190)</f>
        <v>5.3512423076923082E-2</v>
      </c>
      <c r="Q191" s="1">
        <f t="shared" ref="Q191" si="120">AVERAGE(Q165:Q190)</f>
        <v>0.1128876923076923</v>
      </c>
      <c r="S191" s="2" t="s">
        <v>1</v>
      </c>
      <c r="T191" s="1">
        <f>AVERAGE(T165:T190)</f>
        <v>4.4057692307692298E-4</v>
      </c>
      <c r="U191" s="1">
        <f t="shared" ref="U191" si="121">AVERAGE(U165:U190)</f>
        <v>5.6157692307692289E-4</v>
      </c>
      <c r="V191" s="1">
        <f t="shared" ref="V191" si="122">AVERAGE(V165:V190)</f>
        <v>4.6550000000000009E-4</v>
      </c>
      <c r="W191" s="1">
        <f t="shared" ref="W191" si="123">AVERAGE(W165:W190)</f>
        <v>7.8407692307692304E-4</v>
      </c>
      <c r="X191" s="1">
        <f t="shared" ref="X191" si="124">AVERAGE(X165:X190)</f>
        <v>3.8299230769230771E-3</v>
      </c>
      <c r="Y191" s="1">
        <f t="shared" ref="Y191" si="125">AVERAGE(Y165:Y190)</f>
        <v>1.9496923076923074E-3</v>
      </c>
      <c r="Z191" s="1">
        <f t="shared" ref="Z191" si="126">AVERAGE(Z165:Z190)</f>
        <v>2.5481538461538458E-3</v>
      </c>
      <c r="AA191" s="1">
        <f t="shared" ref="AA191" si="127">AVERAGE(AA165:AA190)</f>
        <v>8.4803461538461543E-3</v>
      </c>
      <c r="AB191" s="1">
        <f t="shared" ref="AB191" si="128">AVERAGE(AB165:AB190)</f>
        <v>1.6848230769230768E-2</v>
      </c>
      <c r="AC191" s="1">
        <f t="shared" ref="AC191" si="129">AVERAGE(AC165:AC190)</f>
        <v>3.2971884615384611E-2</v>
      </c>
      <c r="AD191" s="1">
        <f t="shared" ref="AD191" si="130">AVERAGE(AD165:AD190)</f>
        <v>6.4622807692307688E-2</v>
      </c>
      <c r="AE191" s="1">
        <f t="shared" ref="AE191" si="131">AVERAGE(AE165:AE190)</f>
        <v>0.12759080769230768</v>
      </c>
      <c r="AF191" s="1">
        <f t="shared" ref="AF191" si="132">AVERAGE(AF165:AF190)</f>
        <v>0.25414511538461537</v>
      </c>
    </row>
    <row r="193" spans="4:32" ht="18" x14ac:dyDescent="0.35">
      <c r="D193" s="8" t="s">
        <v>95</v>
      </c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10"/>
    </row>
    <row r="194" spans="4:32" ht="18" x14ac:dyDescent="0.35">
      <c r="D194" s="5" t="s">
        <v>91</v>
      </c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7"/>
      <c r="S194" s="5" t="s">
        <v>92</v>
      </c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7"/>
    </row>
    <row r="195" spans="4:32" x14ac:dyDescent="0.3">
      <c r="D195" s="2" t="s">
        <v>16</v>
      </c>
      <c r="E195" s="2" t="s">
        <v>12</v>
      </c>
      <c r="F195" s="2" t="s">
        <v>13</v>
      </c>
      <c r="G195" s="2" t="s">
        <v>14</v>
      </c>
      <c r="H195" s="2" t="s">
        <v>15</v>
      </c>
      <c r="I195" s="2" t="s">
        <v>4</v>
      </c>
      <c r="J195" s="2" t="s">
        <v>5</v>
      </c>
      <c r="K195" s="2" t="s">
        <v>6</v>
      </c>
      <c r="L195" s="2" t="s">
        <v>7</v>
      </c>
      <c r="M195" s="2" t="s">
        <v>8</v>
      </c>
      <c r="N195" s="2" t="s">
        <v>9</v>
      </c>
      <c r="O195" s="2" t="s">
        <v>10</v>
      </c>
      <c r="P195" s="2" t="s">
        <v>11</v>
      </c>
      <c r="Q195" s="2" t="s">
        <v>93</v>
      </c>
      <c r="S195" s="2" t="s">
        <v>16</v>
      </c>
      <c r="T195" s="2" t="s">
        <v>12</v>
      </c>
      <c r="U195" s="2" t="s">
        <v>13</v>
      </c>
      <c r="V195" s="2" t="s">
        <v>14</v>
      </c>
      <c r="W195" s="2" t="s">
        <v>15</v>
      </c>
      <c r="X195" s="2" t="s">
        <v>4</v>
      </c>
      <c r="Y195" s="2" t="s">
        <v>5</v>
      </c>
      <c r="Z195" s="2" t="s">
        <v>6</v>
      </c>
      <c r="AA195" s="2" t="s">
        <v>7</v>
      </c>
      <c r="AB195" s="2" t="s">
        <v>8</v>
      </c>
      <c r="AC195" s="2" t="s">
        <v>9</v>
      </c>
      <c r="AD195" s="2" t="s">
        <v>10</v>
      </c>
      <c r="AE195" s="2" t="s">
        <v>11</v>
      </c>
      <c r="AF195" s="2" t="s">
        <v>93</v>
      </c>
    </row>
    <row r="196" spans="4:32" x14ac:dyDescent="0.3">
      <c r="D196" s="2" t="s">
        <v>17</v>
      </c>
      <c r="E196">
        <v>2.6809999999999998E-3</v>
      </c>
      <c r="F196">
        <v>2.666E-3</v>
      </c>
      <c r="G196">
        <v>1.44E-4</v>
      </c>
      <c r="H196">
        <v>9.7999999999999997E-5</v>
      </c>
      <c r="I196">
        <v>1.06E-4</v>
      </c>
      <c r="J196">
        <v>2.6699999999999998E-4</v>
      </c>
      <c r="K196">
        <v>3.9430000000000003E-3</v>
      </c>
      <c r="L196">
        <v>8.6799999999999996E-4</v>
      </c>
      <c r="M196">
        <v>1.5679999999999999E-3</v>
      </c>
      <c r="N196">
        <v>5.1079999999999997E-3</v>
      </c>
      <c r="O196">
        <v>7.8619999999999992E-3</v>
      </c>
      <c r="P196">
        <v>9.3970000000000008E-3</v>
      </c>
      <c r="Q196">
        <v>1.9220000000000001E-2</v>
      </c>
      <c r="S196" s="2" t="s">
        <v>17</v>
      </c>
      <c r="T196">
        <v>2.689E-3</v>
      </c>
      <c r="U196">
        <v>5.1980000000000004E-3</v>
      </c>
      <c r="V196">
        <v>3.8779999999999999E-3</v>
      </c>
      <c r="W196">
        <v>1.22E-4</v>
      </c>
      <c r="X196">
        <v>1.3200000000000001E-4</v>
      </c>
      <c r="Y196">
        <v>2.0599999999999999E-4</v>
      </c>
      <c r="Z196">
        <v>4.1300000000000001E-4</v>
      </c>
      <c r="AA196">
        <v>3.4429999999999999E-3</v>
      </c>
      <c r="AB196">
        <v>3.9789999999999999E-3</v>
      </c>
      <c r="AC196">
        <v>3.5530000000000002E-3</v>
      </c>
      <c r="AD196">
        <v>5.117E-3</v>
      </c>
      <c r="AE196">
        <v>9.5139999999999999E-3</v>
      </c>
      <c r="AF196">
        <v>1.9023999999999999E-2</v>
      </c>
    </row>
    <row r="197" spans="4:32" x14ac:dyDescent="0.3">
      <c r="D197" s="2" t="s">
        <v>18</v>
      </c>
      <c r="E197">
        <v>5.0689999999999997E-3</v>
      </c>
      <c r="F197">
        <v>3.8010000000000001E-3</v>
      </c>
      <c r="G197">
        <v>1.1280000000000001E-3</v>
      </c>
      <c r="H197">
        <v>1.08E-4</v>
      </c>
      <c r="I197">
        <v>1.64E-4</v>
      </c>
      <c r="J197">
        <v>1.9100000000000001E-4</v>
      </c>
      <c r="K197">
        <v>3.8059999999999999E-3</v>
      </c>
      <c r="L197">
        <v>8.8800000000000001E-4</v>
      </c>
      <c r="M197">
        <v>1.5920000000000001E-3</v>
      </c>
      <c r="N197">
        <v>2.8670000000000002E-3</v>
      </c>
      <c r="O197">
        <v>5.2189999999999997E-3</v>
      </c>
      <c r="P197">
        <v>1.3592E-2</v>
      </c>
      <c r="Q197">
        <v>1.9037999999999999E-2</v>
      </c>
      <c r="S197" s="2" t="s">
        <v>18</v>
      </c>
      <c r="T197">
        <v>2.6289999999999998E-3</v>
      </c>
      <c r="U197">
        <v>2.722E-3</v>
      </c>
      <c r="V197">
        <v>3.6180000000000001E-3</v>
      </c>
      <c r="W197">
        <v>1.2799999999999999E-4</v>
      </c>
      <c r="X197">
        <v>3.7399999999999998E-4</v>
      </c>
      <c r="Y197">
        <v>3.7500000000000001E-4</v>
      </c>
      <c r="Z197">
        <v>2.2439999999999999E-3</v>
      </c>
      <c r="AA197">
        <v>1.3179999999999999E-3</v>
      </c>
      <c r="AB197">
        <v>5.5719999999999997E-3</v>
      </c>
      <c r="AC197">
        <v>5.0569999999999999E-3</v>
      </c>
      <c r="AD197">
        <v>9.9220000000000003E-3</v>
      </c>
      <c r="AE197">
        <v>1.8481999999999998E-2</v>
      </c>
      <c r="AF197">
        <v>4.1565999999999999E-2</v>
      </c>
    </row>
    <row r="198" spans="4:32" x14ac:dyDescent="0.3">
      <c r="D198" s="2" t="s">
        <v>19</v>
      </c>
      <c r="E198">
        <v>3.8E-3</v>
      </c>
      <c r="F198">
        <v>5.182E-3</v>
      </c>
      <c r="G198">
        <v>1.0900000000000001E-4</v>
      </c>
      <c r="H198">
        <v>1.2E-4</v>
      </c>
      <c r="I198">
        <v>3.8679999999999999E-3</v>
      </c>
      <c r="J198">
        <v>2.04E-4</v>
      </c>
      <c r="K198">
        <v>4.2810000000000001E-3</v>
      </c>
      <c r="L198">
        <v>9.3099999999999997E-4</v>
      </c>
      <c r="M198">
        <v>1.5449999999999999E-3</v>
      </c>
      <c r="N198">
        <v>2.8010000000000001E-3</v>
      </c>
      <c r="O198">
        <v>5.5370000000000003E-3</v>
      </c>
      <c r="P198">
        <v>1.0681E-2</v>
      </c>
      <c r="Q198">
        <v>2.0823000000000001E-2</v>
      </c>
      <c r="S198" s="2" t="s">
        <v>19</v>
      </c>
      <c r="T198">
        <v>1.6100000000000001E-4</v>
      </c>
      <c r="U198">
        <v>3.8920000000000001E-3</v>
      </c>
      <c r="V198">
        <v>4.5649999999999996E-3</v>
      </c>
      <c r="W198">
        <v>1.2999999999999999E-4</v>
      </c>
      <c r="X198">
        <v>2.5700000000000001E-4</v>
      </c>
      <c r="Y198">
        <v>5.4100000000000003E-4</v>
      </c>
      <c r="Z198">
        <v>9.1600000000000004E-4</v>
      </c>
      <c r="AA198">
        <v>1.9380000000000001E-3</v>
      </c>
      <c r="AB198">
        <v>7.3660000000000002E-3</v>
      </c>
      <c r="AC198">
        <v>7.3730000000000002E-3</v>
      </c>
      <c r="AD198">
        <v>1.4666999999999999E-2</v>
      </c>
      <c r="AE198">
        <v>2.8601999999999999E-2</v>
      </c>
      <c r="AF198">
        <v>5.2419E-2</v>
      </c>
    </row>
    <row r="199" spans="4:32" x14ac:dyDescent="0.3">
      <c r="D199" s="2" t="s">
        <v>20</v>
      </c>
      <c r="E199">
        <v>3.7650000000000001E-3</v>
      </c>
      <c r="F199">
        <v>3.8679999999999999E-3</v>
      </c>
      <c r="G199">
        <v>1.26E-4</v>
      </c>
      <c r="H199">
        <v>1.07E-4</v>
      </c>
      <c r="I199">
        <v>1.45E-4</v>
      </c>
      <c r="J199">
        <v>2.31E-4</v>
      </c>
      <c r="K199">
        <v>4.6299999999999996E-3</v>
      </c>
      <c r="L199">
        <v>9.4899999999999997E-4</v>
      </c>
      <c r="M199">
        <v>1.588E-3</v>
      </c>
      <c r="N199">
        <v>3.0130000000000001E-3</v>
      </c>
      <c r="O199">
        <v>5.79E-3</v>
      </c>
      <c r="P199">
        <v>1.1381E-2</v>
      </c>
      <c r="Q199">
        <v>2.6914E-2</v>
      </c>
      <c r="S199" s="2" t="s">
        <v>20</v>
      </c>
      <c r="T199">
        <v>1.8029999999999999E-3</v>
      </c>
      <c r="U199">
        <v>3.6219999999999998E-3</v>
      </c>
      <c r="V199">
        <v>2.7929999999999999E-3</v>
      </c>
      <c r="W199">
        <v>1.5699999999999999E-4</v>
      </c>
      <c r="X199">
        <v>3.2600000000000001E-4</v>
      </c>
      <c r="Y199">
        <v>4.26E-4</v>
      </c>
      <c r="Z199">
        <v>1.0020000000000001E-3</v>
      </c>
      <c r="AA199">
        <v>2.4589999999999998E-3</v>
      </c>
      <c r="AB199">
        <v>7.5760000000000003E-3</v>
      </c>
      <c r="AC199">
        <v>9.9150000000000002E-3</v>
      </c>
      <c r="AD199">
        <v>2.3098E-2</v>
      </c>
      <c r="AE199">
        <v>3.8033999999999998E-2</v>
      </c>
      <c r="AF199">
        <v>7.7476000000000003E-2</v>
      </c>
    </row>
    <row r="200" spans="4:32" x14ac:dyDescent="0.3">
      <c r="D200" s="2" t="s">
        <v>21</v>
      </c>
      <c r="E200">
        <v>3.8560000000000001E-3</v>
      </c>
      <c r="F200">
        <v>3.8969999999999999E-3</v>
      </c>
      <c r="G200">
        <v>1.2300000000000001E-4</v>
      </c>
      <c r="H200">
        <v>1.7769999999999999E-3</v>
      </c>
      <c r="I200">
        <v>1.5100000000000001E-4</v>
      </c>
      <c r="J200">
        <v>2.4600000000000002E-4</v>
      </c>
      <c r="K200">
        <v>4.47E-3</v>
      </c>
      <c r="L200">
        <v>4.4489999999999998E-3</v>
      </c>
      <c r="M200">
        <v>2.8860000000000001E-3</v>
      </c>
      <c r="N200">
        <v>5.561E-3</v>
      </c>
      <c r="O200">
        <v>1.0710000000000001E-2</v>
      </c>
      <c r="P200">
        <v>2.0735E-2</v>
      </c>
      <c r="Q200">
        <v>6.2663999999999997E-2</v>
      </c>
      <c r="S200" s="2" t="s">
        <v>21</v>
      </c>
      <c r="T200">
        <v>1.54E-4</v>
      </c>
      <c r="U200">
        <v>3.774E-3</v>
      </c>
      <c r="V200">
        <v>4.1190000000000003E-3</v>
      </c>
      <c r="W200">
        <v>2.0999999999999999E-3</v>
      </c>
      <c r="X200">
        <v>3.5599999999999998E-4</v>
      </c>
      <c r="Y200">
        <v>4.86E-4</v>
      </c>
      <c r="Z200">
        <v>1.3749999999999999E-3</v>
      </c>
      <c r="AA200">
        <v>3.0799999999999998E-3</v>
      </c>
      <c r="AB200">
        <v>6.9259999999999999E-3</v>
      </c>
      <c r="AC200">
        <v>1.6648E-2</v>
      </c>
      <c r="AD200">
        <v>2.4007000000000001E-2</v>
      </c>
      <c r="AE200">
        <v>5.2109999999999997E-2</v>
      </c>
      <c r="AF200">
        <v>9.3840000000000007E-2</v>
      </c>
    </row>
    <row r="201" spans="4:32" x14ac:dyDescent="0.3">
      <c r="D201" s="2" t="s">
        <v>22</v>
      </c>
      <c r="E201">
        <v>3.8409999999999998E-3</v>
      </c>
      <c r="F201">
        <v>3.8630000000000001E-3</v>
      </c>
      <c r="G201">
        <v>1.13E-4</v>
      </c>
      <c r="H201">
        <v>1.3899999999999999E-4</v>
      </c>
      <c r="I201">
        <v>2.0100000000000001E-4</v>
      </c>
      <c r="J201">
        <v>3.19E-4</v>
      </c>
      <c r="K201">
        <v>5.2499999999999997E-4</v>
      </c>
      <c r="L201">
        <v>1.4339999999999999E-3</v>
      </c>
      <c r="M201">
        <v>2.9030000000000002E-3</v>
      </c>
      <c r="N201">
        <v>5.496E-3</v>
      </c>
      <c r="O201">
        <v>1.7512E-2</v>
      </c>
      <c r="P201">
        <v>2.1246999999999999E-2</v>
      </c>
      <c r="Q201">
        <v>4.1646000000000002E-2</v>
      </c>
      <c r="S201" s="2" t="s">
        <v>22</v>
      </c>
      <c r="T201">
        <v>1.8100000000000001E-4</v>
      </c>
      <c r="U201">
        <v>3.8700000000000002E-3</v>
      </c>
      <c r="V201">
        <v>5.2709999999999996E-3</v>
      </c>
      <c r="W201">
        <v>2.03E-4</v>
      </c>
      <c r="X201">
        <v>4.46E-4</v>
      </c>
      <c r="Y201">
        <v>7.3899999999999997E-4</v>
      </c>
      <c r="Z201">
        <v>1.47E-3</v>
      </c>
      <c r="AA201">
        <v>3.47E-3</v>
      </c>
      <c r="AB201">
        <v>7.0099999999999997E-3</v>
      </c>
      <c r="AC201">
        <v>1.9103999999999999E-2</v>
      </c>
      <c r="AD201">
        <v>2.8611000000000001E-2</v>
      </c>
      <c r="AE201">
        <v>5.5603E-2</v>
      </c>
      <c r="AF201">
        <v>0.113561</v>
      </c>
    </row>
    <row r="202" spans="4:32" x14ac:dyDescent="0.3">
      <c r="D202" s="2" t="s">
        <v>23</v>
      </c>
      <c r="E202">
        <v>3.8349999999999999E-3</v>
      </c>
      <c r="F202">
        <v>3.901E-3</v>
      </c>
      <c r="G202">
        <v>1.3300000000000001E-4</v>
      </c>
      <c r="H202">
        <v>1.46E-4</v>
      </c>
      <c r="I202">
        <v>2.1800000000000001E-4</v>
      </c>
      <c r="J202">
        <v>3.8499999999999998E-4</v>
      </c>
      <c r="K202">
        <v>5.2400000000000005E-4</v>
      </c>
      <c r="L202">
        <v>1.552E-3</v>
      </c>
      <c r="M202">
        <v>2.9810000000000001E-3</v>
      </c>
      <c r="N202">
        <v>5.476E-3</v>
      </c>
      <c r="O202">
        <v>1.0980999999999999E-2</v>
      </c>
      <c r="P202">
        <v>4.6774999999999997E-2</v>
      </c>
      <c r="Q202">
        <v>4.2598999999999998E-2</v>
      </c>
      <c r="S202" s="2" t="s">
        <v>23</v>
      </c>
      <c r="T202">
        <v>1.18E-4</v>
      </c>
      <c r="U202">
        <v>4.8869999999999999E-3</v>
      </c>
      <c r="V202">
        <v>4.8599999999999997E-3</v>
      </c>
      <c r="W202">
        <v>2.2499999999999999E-4</v>
      </c>
      <c r="X202">
        <v>2.9599999999999998E-4</v>
      </c>
      <c r="Y202">
        <v>9.0399999999999996E-4</v>
      </c>
      <c r="Z202">
        <v>1.5139999999999999E-3</v>
      </c>
      <c r="AA202">
        <v>3.9160000000000002E-3</v>
      </c>
      <c r="AB202">
        <v>8.293E-3</v>
      </c>
      <c r="AC202">
        <v>2.0309000000000001E-2</v>
      </c>
      <c r="AD202">
        <v>3.2666000000000001E-2</v>
      </c>
      <c r="AE202">
        <v>6.6104999999999997E-2</v>
      </c>
      <c r="AF202">
        <v>0.13627</v>
      </c>
    </row>
    <row r="203" spans="4:32" x14ac:dyDescent="0.3">
      <c r="D203" s="2" t="s">
        <v>24</v>
      </c>
      <c r="E203">
        <v>3.9020000000000001E-3</v>
      </c>
      <c r="F203">
        <v>5.306E-3</v>
      </c>
      <c r="G203">
        <v>1.16E-4</v>
      </c>
      <c r="H203">
        <v>1.37E-4</v>
      </c>
      <c r="I203">
        <v>2.12E-4</v>
      </c>
      <c r="J203">
        <v>3.1300000000000002E-4</v>
      </c>
      <c r="K203">
        <v>5.8600000000000004E-4</v>
      </c>
      <c r="L203">
        <v>1.5740000000000001E-3</v>
      </c>
      <c r="M203">
        <v>3.0769999999999999E-3</v>
      </c>
      <c r="N203">
        <v>5.7549999999999997E-3</v>
      </c>
      <c r="O203">
        <v>1.1317000000000001E-2</v>
      </c>
      <c r="P203">
        <v>2.2667E-2</v>
      </c>
      <c r="Q203">
        <v>4.4583999999999999E-2</v>
      </c>
      <c r="S203" s="2" t="s">
        <v>24</v>
      </c>
      <c r="T203">
        <v>1.9900000000000001E-4</v>
      </c>
      <c r="U203">
        <v>3.9350000000000001E-3</v>
      </c>
      <c r="V203">
        <v>3.9870000000000001E-3</v>
      </c>
      <c r="W203">
        <v>2.2599999999999999E-4</v>
      </c>
      <c r="X203">
        <v>3.4400000000000001E-4</v>
      </c>
      <c r="Y203">
        <v>9.1100000000000003E-4</v>
      </c>
      <c r="Z203">
        <v>1.449E-3</v>
      </c>
      <c r="AA203">
        <v>4.1970000000000002E-3</v>
      </c>
      <c r="AB203">
        <v>8.9969999999999998E-3</v>
      </c>
      <c r="AC203">
        <v>1.9691E-2</v>
      </c>
      <c r="AD203">
        <v>4.1417000000000002E-2</v>
      </c>
      <c r="AE203">
        <v>7.571E-2</v>
      </c>
      <c r="AF203">
        <v>0.15645899999999999</v>
      </c>
    </row>
    <row r="204" spans="4:32" x14ac:dyDescent="0.3">
      <c r="D204" s="2" t="s">
        <v>25</v>
      </c>
      <c r="E204">
        <v>6.0759999999999998E-3</v>
      </c>
      <c r="F204">
        <v>3.921E-3</v>
      </c>
      <c r="G204">
        <v>3.777E-3</v>
      </c>
      <c r="H204">
        <v>1.34E-4</v>
      </c>
      <c r="I204">
        <v>3.9979999999999998E-3</v>
      </c>
      <c r="J204">
        <v>3.2299999999999999E-4</v>
      </c>
      <c r="K204">
        <v>6.6699999999999995E-4</v>
      </c>
      <c r="L204">
        <v>2.0439999999999998E-3</v>
      </c>
      <c r="M204">
        <v>9.1470000000000006E-3</v>
      </c>
      <c r="N204">
        <v>1.5748999999999999E-2</v>
      </c>
      <c r="O204">
        <v>1.6249E-2</v>
      </c>
      <c r="P204">
        <v>5.3775999999999997E-2</v>
      </c>
      <c r="Q204">
        <v>6.4047000000000007E-2</v>
      </c>
      <c r="S204" s="2" t="s">
        <v>25</v>
      </c>
      <c r="T204">
        <v>9.8999999999999994E-5</v>
      </c>
      <c r="U204">
        <v>5.0509999999999999E-3</v>
      </c>
      <c r="V204">
        <v>3.0330000000000001E-3</v>
      </c>
      <c r="W204">
        <v>2.6699999999999998E-4</v>
      </c>
      <c r="X204">
        <v>3.6299999999999999E-4</v>
      </c>
      <c r="Y204">
        <v>1.01E-3</v>
      </c>
      <c r="Z204">
        <v>1.542E-3</v>
      </c>
      <c r="AA204">
        <v>4.9890000000000004E-3</v>
      </c>
      <c r="AB204">
        <v>1.0621999999999999E-2</v>
      </c>
      <c r="AC204">
        <v>2.0979000000000001E-2</v>
      </c>
      <c r="AD204">
        <v>4.7452000000000001E-2</v>
      </c>
      <c r="AE204">
        <v>8.6185999999999999E-2</v>
      </c>
      <c r="AF204">
        <v>0.159243</v>
      </c>
    </row>
    <row r="205" spans="4:32" x14ac:dyDescent="0.3">
      <c r="D205" s="2" t="s">
        <v>26</v>
      </c>
      <c r="E205">
        <v>3.8809999999999999E-3</v>
      </c>
      <c r="F205">
        <v>3.627E-3</v>
      </c>
      <c r="G205">
        <v>1.2400000000000001E-4</v>
      </c>
      <c r="H205">
        <v>1.4200000000000001E-4</v>
      </c>
      <c r="I205">
        <v>2.4499999999999999E-4</v>
      </c>
      <c r="J205">
        <v>3.9500000000000001E-4</v>
      </c>
      <c r="K205">
        <v>8.25E-4</v>
      </c>
      <c r="L205">
        <v>2.1050000000000001E-3</v>
      </c>
      <c r="M205">
        <v>1.0753E-2</v>
      </c>
      <c r="N205">
        <v>1.5143E-2</v>
      </c>
      <c r="O205">
        <v>1.6369000000000002E-2</v>
      </c>
      <c r="P205">
        <v>3.2328000000000003E-2</v>
      </c>
      <c r="Q205">
        <v>0.120031</v>
      </c>
      <c r="S205" s="2" t="s">
        <v>26</v>
      </c>
      <c r="T205">
        <v>9.1000000000000003E-5</v>
      </c>
      <c r="U205">
        <v>3.8800000000000002E-3</v>
      </c>
      <c r="V205">
        <v>3.8110000000000002E-3</v>
      </c>
      <c r="W205">
        <v>2.52E-4</v>
      </c>
      <c r="X205">
        <v>2.2269999999999998E-3</v>
      </c>
      <c r="Y205">
        <v>1.1839999999999999E-3</v>
      </c>
      <c r="Z205">
        <v>1.683E-3</v>
      </c>
      <c r="AA205">
        <v>5.2009999999999999E-3</v>
      </c>
      <c r="AB205">
        <v>1.1643000000000001E-2</v>
      </c>
      <c r="AC205">
        <v>2.4192000000000002E-2</v>
      </c>
      <c r="AD205">
        <v>4.7003000000000003E-2</v>
      </c>
      <c r="AE205">
        <v>9.8257999999999998E-2</v>
      </c>
      <c r="AF205">
        <v>0.18815000000000001</v>
      </c>
    </row>
    <row r="206" spans="4:32" x14ac:dyDescent="0.3">
      <c r="D206" s="2" t="s">
        <v>27</v>
      </c>
      <c r="E206">
        <v>3.9509999999999997E-3</v>
      </c>
      <c r="F206">
        <v>3.8419999999999999E-3</v>
      </c>
      <c r="G206">
        <v>1.45E-4</v>
      </c>
      <c r="H206">
        <v>1.3799999999999999E-4</v>
      </c>
      <c r="I206">
        <v>2.8200000000000002E-4</v>
      </c>
      <c r="J206">
        <v>3.8999999999999999E-4</v>
      </c>
      <c r="K206">
        <v>7.0699999999999995E-4</v>
      </c>
      <c r="L206">
        <v>6.2329999999999998E-3</v>
      </c>
      <c r="M206">
        <v>1.0432E-2</v>
      </c>
      <c r="N206">
        <v>8.3850000000000001E-3</v>
      </c>
      <c r="O206">
        <v>3.5569999999999997E-2</v>
      </c>
      <c r="P206">
        <v>3.3397999999999997E-2</v>
      </c>
      <c r="Q206">
        <v>6.5335000000000004E-2</v>
      </c>
      <c r="S206" s="2" t="s">
        <v>27</v>
      </c>
      <c r="T206">
        <v>1.9799999999999999E-4</v>
      </c>
      <c r="U206">
        <v>2.5969999999999999E-3</v>
      </c>
      <c r="V206">
        <v>3.5109999999999998E-3</v>
      </c>
      <c r="W206">
        <v>2.9300000000000002E-4</v>
      </c>
      <c r="X206">
        <v>4.3100000000000001E-4</v>
      </c>
      <c r="Y206">
        <v>8.0900000000000004E-4</v>
      </c>
      <c r="Z206">
        <v>1.7880000000000001E-3</v>
      </c>
      <c r="AA206">
        <v>5.2680000000000001E-3</v>
      </c>
      <c r="AB206">
        <v>1.3181E-2</v>
      </c>
      <c r="AC206">
        <v>2.6936000000000002E-2</v>
      </c>
      <c r="AD206">
        <v>5.2067000000000002E-2</v>
      </c>
      <c r="AE206">
        <v>0.102529</v>
      </c>
      <c r="AF206">
        <v>0.205151</v>
      </c>
    </row>
    <row r="207" spans="4:32" x14ac:dyDescent="0.3">
      <c r="D207" s="2" t="s">
        <v>28</v>
      </c>
      <c r="E207">
        <v>4.3270000000000001E-3</v>
      </c>
      <c r="F207">
        <v>3.1510000000000002E-3</v>
      </c>
      <c r="G207">
        <v>1.5699999999999999E-4</v>
      </c>
      <c r="H207">
        <v>1.66E-4</v>
      </c>
      <c r="I207">
        <v>2.04E-4</v>
      </c>
      <c r="J207">
        <v>3.79E-4</v>
      </c>
      <c r="K207">
        <v>6.9700000000000003E-4</v>
      </c>
      <c r="L207">
        <v>7.607E-3</v>
      </c>
      <c r="M207">
        <v>1.0513E-2</v>
      </c>
      <c r="N207">
        <v>8.6619999999999996E-3</v>
      </c>
      <c r="O207">
        <v>1.7041000000000001E-2</v>
      </c>
      <c r="P207">
        <v>3.3678E-2</v>
      </c>
      <c r="Q207">
        <v>7.4760999999999994E-2</v>
      </c>
      <c r="S207" s="2" t="s">
        <v>28</v>
      </c>
      <c r="T207">
        <v>1.2300000000000001E-4</v>
      </c>
      <c r="U207">
        <v>3.9189999999999997E-3</v>
      </c>
      <c r="V207">
        <v>3.4269999999999999E-3</v>
      </c>
      <c r="W207">
        <v>3.21E-4</v>
      </c>
      <c r="X207">
        <v>5.4500000000000002E-4</v>
      </c>
      <c r="Y207">
        <v>8.8400000000000002E-4</v>
      </c>
      <c r="Z207">
        <v>2.0439999999999998E-3</v>
      </c>
      <c r="AA207">
        <v>6.3379999999999999E-3</v>
      </c>
      <c r="AB207">
        <v>1.3592999999999999E-2</v>
      </c>
      <c r="AC207">
        <v>2.9281999999999999E-2</v>
      </c>
      <c r="AD207">
        <v>5.7200000000000001E-2</v>
      </c>
      <c r="AE207">
        <v>0.117857</v>
      </c>
      <c r="AF207">
        <v>0.225942</v>
      </c>
    </row>
    <row r="208" spans="4:32" x14ac:dyDescent="0.3">
      <c r="D208" s="2" t="s">
        <v>29</v>
      </c>
      <c r="E208">
        <v>3.9029999999999998E-3</v>
      </c>
      <c r="F208">
        <v>3.8779999999999999E-3</v>
      </c>
      <c r="G208">
        <v>1.35E-4</v>
      </c>
      <c r="H208">
        <v>3.5370000000000002E-3</v>
      </c>
      <c r="I208">
        <v>2.02E-4</v>
      </c>
      <c r="J208">
        <v>4.4000000000000002E-4</v>
      </c>
      <c r="K208">
        <v>8.8900000000000003E-4</v>
      </c>
      <c r="L208">
        <v>5.9280000000000001E-3</v>
      </c>
      <c r="M208">
        <v>6.9829999999999996E-3</v>
      </c>
      <c r="N208">
        <v>1.0951000000000001E-2</v>
      </c>
      <c r="O208">
        <v>2.1857000000000001E-2</v>
      </c>
      <c r="P208">
        <v>4.2820999999999998E-2</v>
      </c>
      <c r="Q208">
        <v>0.10323599999999999</v>
      </c>
      <c r="S208" s="2" t="s">
        <v>29</v>
      </c>
      <c r="T208">
        <v>1.3100000000000001E-4</v>
      </c>
      <c r="U208">
        <v>3.8760000000000001E-3</v>
      </c>
      <c r="V208">
        <v>4.0559999999999997E-3</v>
      </c>
      <c r="W208">
        <v>3.48E-4</v>
      </c>
      <c r="X208">
        <v>4.9100000000000001E-4</v>
      </c>
      <c r="Y208">
        <v>9.5699999999999995E-4</v>
      </c>
      <c r="Z208">
        <v>2.5920000000000001E-3</v>
      </c>
      <c r="AA208">
        <v>7.1040000000000001E-3</v>
      </c>
      <c r="AB208">
        <v>1.5218000000000001E-2</v>
      </c>
      <c r="AC208">
        <v>3.0896E-2</v>
      </c>
      <c r="AD208">
        <v>6.4721000000000001E-2</v>
      </c>
      <c r="AE208">
        <v>0.123429</v>
      </c>
      <c r="AF208">
        <v>0.24426500000000001</v>
      </c>
    </row>
    <row r="209" spans="4:32" x14ac:dyDescent="0.3">
      <c r="D209" s="2" t="s">
        <v>30</v>
      </c>
      <c r="E209">
        <v>3.9550000000000002E-3</v>
      </c>
      <c r="F209">
        <v>3.8999999999999998E-3</v>
      </c>
      <c r="G209">
        <v>2.7899999999999999E-3</v>
      </c>
      <c r="H209">
        <v>1.9000000000000001E-4</v>
      </c>
      <c r="I209">
        <v>2.4800000000000001E-4</v>
      </c>
      <c r="J209">
        <v>4.0700000000000003E-4</v>
      </c>
      <c r="K209">
        <v>8.3000000000000001E-4</v>
      </c>
      <c r="L209">
        <v>1.1445E-2</v>
      </c>
      <c r="M209">
        <v>5.6979999999999999E-3</v>
      </c>
      <c r="N209">
        <v>1.1218000000000001E-2</v>
      </c>
      <c r="O209">
        <v>2.1963E-2</v>
      </c>
      <c r="P209">
        <v>8.3895999999999998E-2</v>
      </c>
      <c r="Q209">
        <v>8.6344000000000004E-2</v>
      </c>
      <c r="S209" s="2" t="s">
        <v>30</v>
      </c>
      <c r="T209">
        <v>9.7999999999999997E-5</v>
      </c>
      <c r="U209">
        <v>3.8560000000000001E-3</v>
      </c>
      <c r="V209">
        <v>5.1229999999999999E-3</v>
      </c>
      <c r="W209">
        <v>1.864E-3</v>
      </c>
      <c r="X209">
        <v>7.4700000000000005E-4</v>
      </c>
      <c r="Y209">
        <v>1.3320000000000001E-3</v>
      </c>
      <c r="Z209">
        <v>2.3730000000000001E-3</v>
      </c>
      <c r="AA209">
        <v>6.8789999999999997E-3</v>
      </c>
      <c r="AB209">
        <v>1.5491E-2</v>
      </c>
      <c r="AC209">
        <v>3.3123E-2</v>
      </c>
      <c r="AD209">
        <v>6.6604999999999998E-2</v>
      </c>
      <c r="AE209">
        <v>0.13324</v>
      </c>
      <c r="AF209">
        <v>0.27204299999999998</v>
      </c>
    </row>
    <row r="210" spans="4:32" x14ac:dyDescent="0.3">
      <c r="D210" s="2" t="s">
        <v>2</v>
      </c>
      <c r="E210">
        <v>3.8890000000000001E-3</v>
      </c>
      <c r="F210">
        <v>4.0150000000000003E-3</v>
      </c>
      <c r="G210">
        <v>1.3100000000000001E-4</v>
      </c>
      <c r="H210">
        <v>1.5799999999999999E-4</v>
      </c>
      <c r="I210">
        <v>5.3530000000000001E-3</v>
      </c>
      <c r="J210">
        <v>3.8999999999999999E-4</v>
      </c>
      <c r="K210">
        <v>9.41E-4</v>
      </c>
      <c r="L210">
        <v>7.0990000000000003E-3</v>
      </c>
      <c r="M210">
        <v>5.6579999999999998E-3</v>
      </c>
      <c r="N210">
        <v>1.1301E-2</v>
      </c>
      <c r="O210">
        <v>4.0866E-2</v>
      </c>
      <c r="P210">
        <v>4.4108000000000001E-2</v>
      </c>
      <c r="Q210">
        <v>0.203677</v>
      </c>
      <c r="S210" s="2" t="s">
        <v>2</v>
      </c>
      <c r="T210">
        <v>3.5360000000000001E-3</v>
      </c>
      <c r="U210">
        <v>3.8440000000000002E-3</v>
      </c>
      <c r="V210">
        <v>4.6169999999999996E-3</v>
      </c>
      <c r="W210">
        <v>3.8900000000000002E-4</v>
      </c>
      <c r="X210">
        <v>8.1099999999999998E-4</v>
      </c>
      <c r="Y210">
        <v>1.6329999999999999E-3</v>
      </c>
      <c r="Z210">
        <v>4.627E-3</v>
      </c>
      <c r="AA210">
        <v>9.8820000000000002E-3</v>
      </c>
      <c r="AB210">
        <v>1.7642999999999999E-2</v>
      </c>
      <c r="AC210">
        <v>4.0487000000000002E-2</v>
      </c>
      <c r="AD210">
        <v>7.1537000000000003E-2</v>
      </c>
      <c r="AE210">
        <v>0.13975599999999999</v>
      </c>
      <c r="AF210">
        <v>0.28678300000000001</v>
      </c>
    </row>
    <row r="211" spans="4:32" x14ac:dyDescent="0.3">
      <c r="D211" s="2" t="s">
        <v>31</v>
      </c>
      <c r="E211">
        <v>3.8999999999999998E-3</v>
      </c>
      <c r="F211">
        <v>4.5189999999999996E-3</v>
      </c>
      <c r="G211">
        <v>1.34E-4</v>
      </c>
      <c r="H211">
        <v>1.5799999999999999E-4</v>
      </c>
      <c r="I211">
        <v>2.7900000000000001E-4</v>
      </c>
      <c r="J211">
        <v>3.6120000000000002E-3</v>
      </c>
      <c r="K211">
        <v>8.3600000000000005E-4</v>
      </c>
      <c r="L211">
        <v>8.9350000000000002E-3</v>
      </c>
      <c r="M211">
        <v>5.8120000000000003E-3</v>
      </c>
      <c r="N211">
        <v>1.1439E-2</v>
      </c>
      <c r="O211">
        <v>2.2547000000000001E-2</v>
      </c>
      <c r="P211">
        <v>4.4935999999999997E-2</v>
      </c>
      <c r="Q211">
        <v>0.100344</v>
      </c>
      <c r="S211" s="2" t="s">
        <v>31</v>
      </c>
      <c r="T211">
        <v>1.1400000000000001E-4</v>
      </c>
      <c r="U211">
        <v>3.5620000000000001E-3</v>
      </c>
      <c r="V211">
        <v>3.859E-3</v>
      </c>
      <c r="W211">
        <v>1.372E-3</v>
      </c>
      <c r="X211">
        <v>5.0540000000000003E-3</v>
      </c>
      <c r="Y211">
        <v>1.139E-3</v>
      </c>
      <c r="Z211">
        <v>5.9800000000000001E-3</v>
      </c>
      <c r="AA211">
        <v>8.515E-3</v>
      </c>
      <c r="AB211">
        <v>1.8917E-2</v>
      </c>
      <c r="AC211">
        <v>4.2707000000000002E-2</v>
      </c>
      <c r="AD211">
        <v>7.528E-2</v>
      </c>
      <c r="AE211">
        <v>0.151418</v>
      </c>
      <c r="AF211">
        <v>0.30025200000000002</v>
      </c>
    </row>
    <row r="212" spans="4:32" x14ac:dyDescent="0.3">
      <c r="D212" s="2" t="s">
        <v>32</v>
      </c>
      <c r="E212">
        <v>4.999E-3</v>
      </c>
      <c r="F212">
        <v>2.7599999999999999E-3</v>
      </c>
      <c r="G212">
        <v>2.34E-4</v>
      </c>
      <c r="H212">
        <v>1.56E-4</v>
      </c>
      <c r="I212">
        <v>3.3599999999999998E-4</v>
      </c>
      <c r="J212">
        <v>3.823E-3</v>
      </c>
      <c r="K212">
        <v>1.024E-3</v>
      </c>
      <c r="L212">
        <v>8.8319999999999996E-3</v>
      </c>
      <c r="M212">
        <v>7.0990000000000003E-3</v>
      </c>
      <c r="N212">
        <v>1.3847E-2</v>
      </c>
      <c r="O212">
        <v>2.7407999999999998E-2</v>
      </c>
      <c r="P212">
        <v>5.4115000000000003E-2</v>
      </c>
      <c r="Q212">
        <v>0.107825</v>
      </c>
      <c r="S212" s="2" t="s">
        <v>32</v>
      </c>
      <c r="T212">
        <v>1.8000000000000001E-4</v>
      </c>
      <c r="U212">
        <v>3.8530000000000001E-3</v>
      </c>
      <c r="V212">
        <v>3.895E-3</v>
      </c>
      <c r="W212">
        <v>3.4299999999999999E-4</v>
      </c>
      <c r="X212">
        <v>9.4700000000000003E-4</v>
      </c>
      <c r="Y212">
        <v>1.199E-3</v>
      </c>
      <c r="Z212">
        <v>6.2249999999999996E-3</v>
      </c>
      <c r="AA212">
        <v>8.5210000000000008E-3</v>
      </c>
      <c r="AB212">
        <v>1.8797000000000001E-2</v>
      </c>
      <c r="AC212">
        <v>4.0960999999999997E-2</v>
      </c>
      <c r="AD212">
        <v>8.0928E-2</v>
      </c>
      <c r="AE212">
        <v>0.16037000000000001</v>
      </c>
      <c r="AF212">
        <v>0.31855699999999998</v>
      </c>
    </row>
    <row r="213" spans="4:32" x14ac:dyDescent="0.3">
      <c r="D213" s="2" t="s">
        <v>33</v>
      </c>
      <c r="E213">
        <v>3.5980000000000001E-3</v>
      </c>
      <c r="F213">
        <v>3.833E-3</v>
      </c>
      <c r="G213">
        <v>1.3999999999999999E-4</v>
      </c>
      <c r="H213">
        <v>1.6899999999999999E-4</v>
      </c>
      <c r="I213">
        <v>2.7300000000000002E-4</v>
      </c>
      <c r="J213">
        <v>3.261E-3</v>
      </c>
      <c r="K213">
        <v>9.9400000000000009E-4</v>
      </c>
      <c r="L213">
        <v>8.7810000000000006E-3</v>
      </c>
      <c r="M213">
        <v>7.1890000000000001E-3</v>
      </c>
      <c r="N213">
        <v>2.5853000000000001E-2</v>
      </c>
      <c r="O213">
        <v>2.7508000000000001E-2</v>
      </c>
      <c r="P213">
        <v>5.4642000000000003E-2</v>
      </c>
      <c r="Q213">
        <v>0.109054</v>
      </c>
      <c r="S213" s="2" t="s">
        <v>33</v>
      </c>
      <c r="T213">
        <v>9.7999999999999997E-5</v>
      </c>
      <c r="U213">
        <v>4.9589999999999999E-3</v>
      </c>
      <c r="V213">
        <v>3.9779999999999998E-3</v>
      </c>
      <c r="W213">
        <v>3.4099999999999999E-4</v>
      </c>
      <c r="X213">
        <v>9.1200000000000005E-4</v>
      </c>
      <c r="Y213">
        <v>1.9959999999999999E-3</v>
      </c>
      <c r="Z213">
        <v>6.012E-3</v>
      </c>
      <c r="AA213">
        <v>8.7550000000000006E-3</v>
      </c>
      <c r="AB213">
        <v>2.0507000000000001E-2</v>
      </c>
      <c r="AC213">
        <v>4.2462E-2</v>
      </c>
      <c r="AD213">
        <v>8.9528999999999997E-2</v>
      </c>
      <c r="AE213">
        <v>0.16109200000000001</v>
      </c>
      <c r="AF213">
        <v>0.33879500000000001</v>
      </c>
    </row>
    <row r="214" spans="4:32" x14ac:dyDescent="0.3">
      <c r="D214" s="2" t="s">
        <v>34</v>
      </c>
      <c r="E214">
        <v>3.8909999999999999E-3</v>
      </c>
      <c r="F214">
        <v>3.8930000000000002E-3</v>
      </c>
      <c r="G214">
        <v>1.3999999999999999E-4</v>
      </c>
      <c r="H214">
        <v>1.74E-4</v>
      </c>
      <c r="I214">
        <v>3.0499999999999999E-4</v>
      </c>
      <c r="J214">
        <v>3.4060000000000002E-3</v>
      </c>
      <c r="K214">
        <v>9.8400000000000007E-4</v>
      </c>
      <c r="L214">
        <v>3.2680000000000001E-3</v>
      </c>
      <c r="M214">
        <v>6.9909999999999998E-3</v>
      </c>
      <c r="N214">
        <v>2.6384000000000001E-2</v>
      </c>
      <c r="O214">
        <v>2.7681000000000001E-2</v>
      </c>
      <c r="P214">
        <v>0.113159</v>
      </c>
      <c r="Q214">
        <v>0.109386</v>
      </c>
      <c r="S214" s="2" t="s">
        <v>34</v>
      </c>
      <c r="T214">
        <v>1.2300000000000001E-4</v>
      </c>
      <c r="U214">
        <v>3.8349999999999999E-3</v>
      </c>
      <c r="V214">
        <v>2.8960000000000001E-3</v>
      </c>
      <c r="W214">
        <v>3.5399999999999999E-4</v>
      </c>
      <c r="X214">
        <v>8.7600000000000004E-4</v>
      </c>
      <c r="Y214">
        <v>2.0370000000000002E-3</v>
      </c>
      <c r="Z214">
        <v>6.4050000000000001E-3</v>
      </c>
      <c r="AA214">
        <v>9.0620000000000006E-3</v>
      </c>
      <c r="AB214">
        <v>2.683E-2</v>
      </c>
      <c r="AC214">
        <v>4.5130999999999998E-2</v>
      </c>
      <c r="AD214">
        <v>8.9871000000000006E-2</v>
      </c>
      <c r="AE214">
        <v>0.18167</v>
      </c>
      <c r="AF214">
        <v>0.35741499999999998</v>
      </c>
    </row>
    <row r="215" spans="4:32" x14ac:dyDescent="0.3">
      <c r="D215" s="2" t="s">
        <v>35</v>
      </c>
      <c r="E215">
        <v>4.8830000000000002E-3</v>
      </c>
      <c r="F215">
        <v>3.9329999999999999E-3</v>
      </c>
      <c r="G215">
        <v>1.5899999999999999E-4</v>
      </c>
      <c r="H215">
        <v>2.1699999999999999E-4</v>
      </c>
      <c r="I215">
        <v>2.6600000000000001E-4</v>
      </c>
      <c r="J215">
        <v>4.7260000000000002E-3</v>
      </c>
      <c r="K215">
        <v>1.049E-3</v>
      </c>
      <c r="L215">
        <v>3.349E-3</v>
      </c>
      <c r="M215">
        <v>7.1120000000000003E-3</v>
      </c>
      <c r="N215">
        <v>2.8726999999999999E-2</v>
      </c>
      <c r="O215">
        <v>6.0883E-2</v>
      </c>
      <c r="P215">
        <v>5.6047E-2</v>
      </c>
      <c r="Q215">
        <v>0.13791700000000001</v>
      </c>
      <c r="S215" s="2" t="s">
        <v>35</v>
      </c>
      <c r="T215">
        <v>1.07E-4</v>
      </c>
      <c r="U215">
        <v>3.8930000000000002E-3</v>
      </c>
      <c r="V215">
        <v>3.8909999999999999E-3</v>
      </c>
      <c r="W215">
        <v>3.7800000000000003E-4</v>
      </c>
      <c r="X215">
        <v>7.1100000000000004E-4</v>
      </c>
      <c r="Y215">
        <v>2.0330000000000001E-3</v>
      </c>
      <c r="Z215">
        <v>6.888E-3</v>
      </c>
      <c r="AA215">
        <v>9.4219999999999998E-3</v>
      </c>
      <c r="AB215">
        <v>2.6294000000000001E-2</v>
      </c>
      <c r="AC215">
        <v>4.8682000000000003E-2</v>
      </c>
      <c r="AD215">
        <v>9.5492999999999995E-2</v>
      </c>
      <c r="AE215">
        <v>0.185977</v>
      </c>
      <c r="AF215">
        <v>0.37317600000000001</v>
      </c>
    </row>
    <row r="216" spans="4:32" x14ac:dyDescent="0.3">
      <c r="D216" s="2" t="s">
        <v>36</v>
      </c>
      <c r="E216">
        <v>3.4290000000000002E-3</v>
      </c>
      <c r="F216">
        <v>4.7099999999999998E-3</v>
      </c>
      <c r="G216">
        <v>2.6600000000000001E-4</v>
      </c>
      <c r="H216">
        <v>1.74E-4</v>
      </c>
      <c r="I216">
        <v>2.9320000000000001E-3</v>
      </c>
      <c r="J216">
        <v>4.6769999999999997E-3</v>
      </c>
      <c r="K216">
        <v>1.111E-3</v>
      </c>
      <c r="L216">
        <v>3.9779999999999998E-3</v>
      </c>
      <c r="M216">
        <v>8.4799999999999997E-3</v>
      </c>
      <c r="N216">
        <v>1.6621E-2</v>
      </c>
      <c r="O216">
        <v>3.2842000000000003E-2</v>
      </c>
      <c r="P216">
        <v>0.115415</v>
      </c>
      <c r="Q216">
        <v>0.284279</v>
      </c>
      <c r="S216" s="2" t="s">
        <v>36</v>
      </c>
      <c r="T216">
        <v>1.5100000000000001E-4</v>
      </c>
      <c r="U216">
        <v>3.869E-3</v>
      </c>
      <c r="V216">
        <v>2.8509999999999998E-3</v>
      </c>
      <c r="W216">
        <v>4.2299999999999998E-4</v>
      </c>
      <c r="X216">
        <v>7.8799999999999996E-4</v>
      </c>
      <c r="Y216">
        <v>1.47E-3</v>
      </c>
      <c r="Z216">
        <v>7.2170000000000003E-3</v>
      </c>
      <c r="AA216">
        <v>1.0486000000000001E-2</v>
      </c>
      <c r="AB216">
        <v>2.8548E-2</v>
      </c>
      <c r="AC216">
        <v>5.0638000000000002E-2</v>
      </c>
      <c r="AD216">
        <v>9.9612000000000006E-2</v>
      </c>
      <c r="AE216">
        <v>0.204736</v>
      </c>
      <c r="AF216">
        <v>0.39429199999999998</v>
      </c>
    </row>
    <row r="217" spans="4:32" x14ac:dyDescent="0.3">
      <c r="D217" s="2" t="s">
        <v>37</v>
      </c>
      <c r="E217">
        <v>4.019E-3</v>
      </c>
      <c r="F217">
        <v>4.5050000000000003E-3</v>
      </c>
      <c r="G217">
        <v>1.44E-4</v>
      </c>
      <c r="H217">
        <v>2.4020000000000001E-3</v>
      </c>
      <c r="I217">
        <v>3.4099999999999999E-4</v>
      </c>
      <c r="J217">
        <v>4.6610000000000002E-3</v>
      </c>
      <c r="K217">
        <v>4.4580000000000002E-3</v>
      </c>
      <c r="L217">
        <v>3.9750000000000002E-3</v>
      </c>
      <c r="M217">
        <v>8.3990000000000002E-3</v>
      </c>
      <c r="N217">
        <v>1.6574999999999999E-2</v>
      </c>
      <c r="O217">
        <v>3.3050999999999997E-2</v>
      </c>
      <c r="P217">
        <v>6.5394999999999995E-2</v>
      </c>
      <c r="Q217">
        <v>0.142794</v>
      </c>
      <c r="S217" s="2" t="s">
        <v>37</v>
      </c>
      <c r="T217">
        <v>1.26E-4</v>
      </c>
      <c r="U217">
        <v>3.8300000000000001E-3</v>
      </c>
      <c r="V217">
        <v>3.9519999999999998E-3</v>
      </c>
      <c r="W217">
        <v>2.856E-3</v>
      </c>
      <c r="X217">
        <v>2.7079999999999999E-3</v>
      </c>
      <c r="Y217">
        <v>2.3259999999999999E-3</v>
      </c>
      <c r="Z217">
        <v>6.6600000000000001E-3</v>
      </c>
      <c r="AA217">
        <v>1.0727E-2</v>
      </c>
      <c r="AB217">
        <v>2.9732000000000001E-2</v>
      </c>
      <c r="AC217">
        <v>5.1886000000000002E-2</v>
      </c>
      <c r="AD217">
        <v>0.109319</v>
      </c>
      <c r="AE217">
        <v>0.20675299999999999</v>
      </c>
      <c r="AF217">
        <v>0.412885</v>
      </c>
    </row>
    <row r="218" spans="4:32" x14ac:dyDescent="0.3">
      <c r="D218" s="2" t="s">
        <v>38</v>
      </c>
      <c r="E218">
        <v>4.5240000000000002E-3</v>
      </c>
      <c r="F218">
        <v>3.9029999999999998E-3</v>
      </c>
      <c r="G218">
        <v>1.3799999999999999E-4</v>
      </c>
      <c r="H218">
        <v>1.94E-4</v>
      </c>
      <c r="I218">
        <v>3.1399999999999999E-4</v>
      </c>
      <c r="J218">
        <v>1.557E-3</v>
      </c>
      <c r="K218">
        <v>1.1950000000000001E-3</v>
      </c>
      <c r="L218">
        <v>3.8899999999999998E-3</v>
      </c>
      <c r="M218">
        <v>8.6800000000000002E-3</v>
      </c>
      <c r="N218">
        <v>1.6879000000000002E-2</v>
      </c>
      <c r="O218">
        <v>3.3494999999999997E-2</v>
      </c>
      <c r="P218">
        <v>6.6379999999999995E-2</v>
      </c>
      <c r="Q218">
        <v>0.13167699999999999</v>
      </c>
      <c r="S218" s="2" t="s">
        <v>38</v>
      </c>
      <c r="T218">
        <v>4.6690000000000004E-3</v>
      </c>
      <c r="U218">
        <v>3.8609999999999998E-3</v>
      </c>
      <c r="V218">
        <v>2.6570000000000001E-3</v>
      </c>
      <c r="W218">
        <v>6.0499999999999996E-4</v>
      </c>
      <c r="X218">
        <v>9.0499999999999999E-4</v>
      </c>
      <c r="Y218">
        <v>1.609E-3</v>
      </c>
      <c r="Z218">
        <v>6.7229999999999998E-3</v>
      </c>
      <c r="AA218">
        <v>1.1044E-2</v>
      </c>
      <c r="AB218">
        <v>2.6932999999999999E-2</v>
      </c>
      <c r="AC218">
        <v>5.9197E-2</v>
      </c>
      <c r="AD218">
        <v>0.104506</v>
      </c>
      <c r="AE218">
        <v>0.224331</v>
      </c>
      <c r="AF218">
        <v>0.41879300000000003</v>
      </c>
    </row>
    <row r="219" spans="4:32" x14ac:dyDescent="0.3">
      <c r="D219" s="2" t="s">
        <v>39</v>
      </c>
      <c r="E219">
        <v>4.0480000000000004E-3</v>
      </c>
      <c r="F219">
        <v>4.0509999999999999E-3</v>
      </c>
      <c r="G219">
        <v>1.4799999999999999E-4</v>
      </c>
      <c r="H219">
        <v>2.3699999999999999E-4</v>
      </c>
      <c r="I219">
        <v>5.3799999999999996E-4</v>
      </c>
      <c r="J219">
        <v>3.7620000000000002E-3</v>
      </c>
      <c r="K219">
        <v>1.078E-3</v>
      </c>
      <c r="L219">
        <v>1.1148E-2</v>
      </c>
      <c r="M219">
        <v>8.6599999999999993E-3</v>
      </c>
      <c r="N219">
        <v>1.6958000000000001E-2</v>
      </c>
      <c r="O219">
        <v>3.8030000000000001E-2</v>
      </c>
      <c r="P219">
        <v>7.0623000000000005E-2</v>
      </c>
      <c r="Q219">
        <v>0.15892300000000001</v>
      </c>
      <c r="S219" s="2" t="s">
        <v>39</v>
      </c>
      <c r="T219">
        <v>3.9940000000000002E-3</v>
      </c>
      <c r="U219">
        <v>3.6770000000000001E-3</v>
      </c>
      <c r="V219">
        <v>5.2399999999999999E-3</v>
      </c>
      <c r="W219">
        <v>5.6999999999999998E-4</v>
      </c>
      <c r="X219">
        <v>9.3199999999999999E-4</v>
      </c>
      <c r="Y219">
        <v>1.6639999999999999E-3</v>
      </c>
      <c r="Z219">
        <v>6.8820000000000001E-3</v>
      </c>
      <c r="AA219">
        <v>1.1472E-2</v>
      </c>
      <c r="AB219">
        <v>2.8364E-2</v>
      </c>
      <c r="AC219">
        <v>6.2751000000000001E-2</v>
      </c>
      <c r="AD219">
        <v>0.110122</v>
      </c>
      <c r="AE219">
        <v>0.222638</v>
      </c>
      <c r="AF219">
        <v>0.45177499999999998</v>
      </c>
    </row>
    <row r="220" spans="4:32" x14ac:dyDescent="0.3">
      <c r="D220" s="2" t="s">
        <v>40</v>
      </c>
      <c r="E220">
        <v>3.8679999999999999E-3</v>
      </c>
      <c r="F220">
        <v>1.46E-4</v>
      </c>
      <c r="G220">
        <v>1.4300000000000001E-4</v>
      </c>
      <c r="H220">
        <v>1.9599999999999999E-4</v>
      </c>
      <c r="I220">
        <v>3.5300000000000002E-4</v>
      </c>
      <c r="J220">
        <v>6.0130000000000001E-3</v>
      </c>
      <c r="K220">
        <v>1.2620000000000001E-3</v>
      </c>
      <c r="L220">
        <v>4.516E-3</v>
      </c>
      <c r="M220">
        <v>9.7689999999999999E-3</v>
      </c>
      <c r="N220">
        <v>1.9354E-2</v>
      </c>
      <c r="O220">
        <v>7.0158999999999999E-2</v>
      </c>
      <c r="P220">
        <v>7.6757000000000006E-2</v>
      </c>
      <c r="Q220">
        <v>0.165105</v>
      </c>
      <c r="S220" s="2" t="s">
        <v>40</v>
      </c>
      <c r="T220">
        <v>3.8400000000000001E-3</v>
      </c>
      <c r="U220">
        <v>5.1710000000000002E-3</v>
      </c>
      <c r="V220">
        <v>5.0850000000000001E-3</v>
      </c>
      <c r="W220">
        <v>6.6799999999999997E-4</v>
      </c>
      <c r="X220">
        <v>8.6600000000000002E-4</v>
      </c>
      <c r="Y220">
        <v>1.712E-3</v>
      </c>
      <c r="Z220">
        <v>7.6559999999999996E-3</v>
      </c>
      <c r="AA220">
        <v>1.1949E-2</v>
      </c>
      <c r="AB220">
        <v>2.9187000000000001E-2</v>
      </c>
      <c r="AC220">
        <v>5.8699000000000001E-2</v>
      </c>
      <c r="AD220">
        <v>0.118853</v>
      </c>
      <c r="AE220">
        <v>0.24260200000000001</v>
      </c>
      <c r="AF220">
        <v>0.473302</v>
      </c>
    </row>
    <row r="221" spans="4:32" x14ac:dyDescent="0.3">
      <c r="D221" s="2" t="s">
        <v>41</v>
      </c>
      <c r="E221">
        <v>4.0369999999999998E-3</v>
      </c>
      <c r="F221">
        <v>1.3999999999999999E-4</v>
      </c>
      <c r="G221">
        <v>1.4300000000000001E-4</v>
      </c>
      <c r="H221">
        <v>2.02E-4</v>
      </c>
      <c r="I221">
        <v>3.4000000000000002E-4</v>
      </c>
      <c r="J221">
        <v>4.8019999999999998E-3</v>
      </c>
      <c r="K221">
        <v>1.317E-3</v>
      </c>
      <c r="L221">
        <v>4.548E-3</v>
      </c>
      <c r="M221">
        <v>2.0264999999999998E-2</v>
      </c>
      <c r="N221">
        <v>1.9264E-2</v>
      </c>
      <c r="O221">
        <v>3.8759000000000002E-2</v>
      </c>
      <c r="P221">
        <v>0.17372599999999999</v>
      </c>
      <c r="Q221">
        <v>0.15378700000000001</v>
      </c>
      <c r="S221" s="2" t="s">
        <v>41</v>
      </c>
      <c r="T221">
        <v>2.983E-3</v>
      </c>
      <c r="U221">
        <v>3.5860000000000002E-3</v>
      </c>
      <c r="V221">
        <v>3.8499999999999998E-4</v>
      </c>
      <c r="W221">
        <v>6.2600000000000004E-4</v>
      </c>
      <c r="X221">
        <v>8.8199999999999997E-4</v>
      </c>
      <c r="Y221">
        <v>1.8270000000000001E-3</v>
      </c>
      <c r="Z221">
        <v>6.7539999999999996E-3</v>
      </c>
      <c r="AA221">
        <v>1.3200999999999999E-2</v>
      </c>
      <c r="AB221">
        <v>2.945E-2</v>
      </c>
      <c r="AC221">
        <v>6.1365999999999997E-2</v>
      </c>
      <c r="AD221">
        <v>0.12787499999999999</v>
      </c>
      <c r="AE221">
        <v>0.23316300000000001</v>
      </c>
      <c r="AF221">
        <v>0.49569600000000003</v>
      </c>
    </row>
    <row r="222" spans="4:32" x14ac:dyDescent="0.3">
      <c r="D222" s="2" t="s">
        <v>1</v>
      </c>
      <c r="E222" s="1">
        <f>AVERAGE(E196:E221)</f>
        <v>4.0741153846153844E-3</v>
      </c>
      <c r="F222" s="1">
        <f t="shared" ref="F222" si="133">AVERAGE(F196:F221)</f>
        <v>3.661961538461538E-3</v>
      </c>
      <c r="G222" s="1">
        <f t="shared" ref="G222" si="134">AVERAGE(G196:G221)</f>
        <v>4.2461538461538461E-4</v>
      </c>
      <c r="H222" s="1">
        <f t="shared" ref="H222" si="135">AVERAGE(H196:H221)</f>
        <v>4.3753846153846149E-4</v>
      </c>
      <c r="I222" s="1">
        <f t="shared" ref="I222" si="136">AVERAGE(I196:I221)</f>
        <v>8.413076923076922E-4</v>
      </c>
      <c r="J222" s="1">
        <f t="shared" ref="J222" si="137">AVERAGE(J196:J221)</f>
        <v>1.8915384615384616E-3</v>
      </c>
      <c r="K222" s="1">
        <f t="shared" ref="K222" si="138">AVERAGE(K196:K221)</f>
        <v>1.6780384615384619E-3</v>
      </c>
      <c r="L222" s="1">
        <f t="shared" ref="L222" si="139">AVERAGE(L196:L221)</f>
        <v>4.6279230769230772E-3</v>
      </c>
      <c r="M222" s="1">
        <f t="shared" ref="M222" si="140">AVERAGE(M196:M221)</f>
        <v>6.7607692307692308E-3</v>
      </c>
      <c r="N222" s="1">
        <f t="shared" ref="N222" si="141">AVERAGE(N196:N221)</f>
        <v>1.2668730769230767E-2</v>
      </c>
      <c r="O222" s="1">
        <f t="shared" ref="O222" si="142">AVERAGE(O196:O221)</f>
        <v>2.5277153846153845E-2</v>
      </c>
      <c r="P222" s="1">
        <f t="shared" ref="P222" si="143">AVERAGE(P196:P221)</f>
        <v>5.2756730769230771E-2</v>
      </c>
      <c r="Q222" s="1">
        <f t="shared" ref="Q222" si="144">AVERAGE(Q196:Q221)</f>
        <v>9.9846538461538473E-2</v>
      </c>
      <c r="S222" s="2" t="s">
        <v>1</v>
      </c>
      <c r="T222" s="1">
        <f>AVERAGE(T196:T221)</f>
        <v>1.0998076923076922E-3</v>
      </c>
      <c r="U222" s="1">
        <f t="shared" ref="U222" si="145">AVERAGE(U196:U221)</f>
        <v>3.962269230769231E-3</v>
      </c>
      <c r="V222" s="1">
        <f t="shared" ref="V222" si="146">AVERAGE(V196:V221)</f>
        <v>3.8214615384615383E-3</v>
      </c>
      <c r="W222" s="1">
        <f t="shared" ref="W222" si="147">AVERAGE(W196:W221)</f>
        <v>5.9849999999999997E-4</v>
      </c>
      <c r="X222" s="1">
        <f t="shared" ref="X222" si="148">AVERAGE(X196:X221)</f>
        <v>9.1257692307692285E-4</v>
      </c>
      <c r="Y222" s="1">
        <f t="shared" ref="Y222" si="149">AVERAGE(Y196:Y221)</f>
        <v>1.2080384615384616E-3</v>
      </c>
      <c r="Z222" s="1">
        <f t="shared" ref="Z222" si="150">AVERAGE(Z196:Z221)</f>
        <v>3.8628461538461533E-3</v>
      </c>
      <c r="AA222" s="1">
        <f t="shared" ref="AA222" si="151">AVERAGE(AA196:AA221)</f>
        <v>7.0244615384615367E-3</v>
      </c>
      <c r="AB222" s="1">
        <f t="shared" ref="AB222" si="152">AVERAGE(AB196:AB221)</f>
        <v>1.6794961538461536E-2</v>
      </c>
      <c r="AC222" s="1">
        <f t="shared" ref="AC222" si="153">AVERAGE(AC196:AC221)</f>
        <v>3.3539423076923078E-2</v>
      </c>
      <c r="AD222" s="1">
        <f t="shared" ref="AD222" si="154">AVERAGE(AD196:AD221)</f>
        <v>6.4903000000000002E-2</v>
      </c>
      <c r="AE222" s="1">
        <f t="shared" ref="AE222" si="155">AVERAGE(AE196:AE221)</f>
        <v>0.12769865384615381</v>
      </c>
      <c r="AF222" s="1">
        <f t="shared" ref="AF222" si="156">AVERAGE(AF196:AF221)</f>
        <v>0.25412038461538461</v>
      </c>
    </row>
    <row r="224" spans="4:32" ht="18" x14ac:dyDescent="0.35">
      <c r="D224" s="8" t="s">
        <v>96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10"/>
    </row>
    <row r="225" spans="4:32" ht="18" x14ac:dyDescent="0.35">
      <c r="D225" s="5" t="s">
        <v>91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7"/>
      <c r="S225" s="5" t="s">
        <v>92</v>
      </c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7"/>
    </row>
    <row r="226" spans="4:32" x14ac:dyDescent="0.3">
      <c r="D226" s="2" t="s">
        <v>16</v>
      </c>
      <c r="E226" s="2" t="s">
        <v>12</v>
      </c>
      <c r="F226" s="2" t="s">
        <v>13</v>
      </c>
      <c r="G226" s="2" t="s">
        <v>14</v>
      </c>
      <c r="H226" s="2" t="s">
        <v>15</v>
      </c>
      <c r="I226" s="2" t="s">
        <v>4</v>
      </c>
      <c r="J226" s="2" t="s">
        <v>5</v>
      </c>
      <c r="K226" s="2" t="s">
        <v>6</v>
      </c>
      <c r="L226" s="2" t="s">
        <v>7</v>
      </c>
      <c r="M226" s="2" t="s">
        <v>8</v>
      </c>
      <c r="N226" s="2" t="s">
        <v>9</v>
      </c>
      <c r="O226" s="2" t="s">
        <v>10</v>
      </c>
      <c r="P226" s="2" t="s">
        <v>11</v>
      </c>
      <c r="Q226" s="2" t="s">
        <v>93</v>
      </c>
      <c r="S226" s="2" t="s">
        <v>16</v>
      </c>
      <c r="T226" s="2" t="s">
        <v>12</v>
      </c>
      <c r="U226" s="2" t="s">
        <v>13</v>
      </c>
      <c r="V226" s="2" t="s">
        <v>14</v>
      </c>
      <c r="W226" s="2" t="s">
        <v>15</v>
      </c>
      <c r="X226" s="2" t="s">
        <v>4</v>
      </c>
      <c r="Y226" s="2" t="s">
        <v>5</v>
      </c>
      <c r="Z226" s="2" t="s">
        <v>6</v>
      </c>
      <c r="AA226" s="2" t="s">
        <v>7</v>
      </c>
      <c r="AB226" s="2" t="s">
        <v>8</v>
      </c>
      <c r="AC226" s="2" t="s">
        <v>9</v>
      </c>
      <c r="AD226" s="2" t="s">
        <v>10</v>
      </c>
      <c r="AE226" s="2" t="s">
        <v>11</v>
      </c>
      <c r="AF226" s="2" t="s">
        <v>93</v>
      </c>
    </row>
    <row r="227" spans="4:32" x14ac:dyDescent="0.3">
      <c r="D227" s="2" t="s">
        <v>17</v>
      </c>
      <c r="E227">
        <v>1.94E-4</v>
      </c>
      <c r="F227">
        <v>9.8999999999999994E-5</v>
      </c>
      <c r="G227">
        <v>1.05E-4</v>
      </c>
      <c r="H227">
        <v>1.45E-4</v>
      </c>
      <c r="I227">
        <v>2.5079999999999998E-3</v>
      </c>
      <c r="J227">
        <v>3.8990000000000001E-3</v>
      </c>
      <c r="K227">
        <v>3.8059999999999999E-3</v>
      </c>
      <c r="L227">
        <v>8.8099999999999995E-4</v>
      </c>
      <c r="M227">
        <v>1.539E-3</v>
      </c>
      <c r="N227">
        <v>4.1159999999999999E-3</v>
      </c>
      <c r="O227">
        <v>7.9729999999999992E-3</v>
      </c>
      <c r="P227">
        <v>1.1991999999999999E-2</v>
      </c>
      <c r="Q227">
        <v>1.9300999999999999E-2</v>
      </c>
      <c r="S227" s="2" t="s">
        <v>17</v>
      </c>
      <c r="T227">
        <v>1.9369999999999999E-3</v>
      </c>
      <c r="U227">
        <v>1.9900000000000001E-4</v>
      </c>
      <c r="V227">
        <v>1.18E-4</v>
      </c>
      <c r="W227">
        <v>3.6610000000000002E-3</v>
      </c>
      <c r="X227">
        <v>1.47E-4</v>
      </c>
      <c r="Y227">
        <v>1.8799999999999999E-4</v>
      </c>
      <c r="Z227">
        <v>4.0660000000000002E-3</v>
      </c>
      <c r="AA227">
        <v>8.9099999999999997E-4</v>
      </c>
      <c r="AB227">
        <v>1.5269999999999999E-3</v>
      </c>
      <c r="AC227">
        <v>2.604E-3</v>
      </c>
      <c r="AD227">
        <v>5.1149999999999998E-3</v>
      </c>
      <c r="AE227">
        <v>9.8840000000000004E-3</v>
      </c>
      <c r="AF227">
        <v>1.8839999999999999E-2</v>
      </c>
    </row>
    <row r="228" spans="4:32" x14ac:dyDescent="0.3">
      <c r="D228" s="2" t="s">
        <v>18</v>
      </c>
      <c r="E228">
        <v>1.3300000000000001E-4</v>
      </c>
      <c r="F228">
        <v>1E-4</v>
      </c>
      <c r="G228">
        <v>9.7999999999999997E-5</v>
      </c>
      <c r="H228">
        <v>1.07E-4</v>
      </c>
      <c r="I228">
        <v>1.46E-4</v>
      </c>
      <c r="J228">
        <v>3.1110000000000001E-3</v>
      </c>
      <c r="K228">
        <v>3.6900000000000002E-4</v>
      </c>
      <c r="L228">
        <v>8.3199999999999995E-4</v>
      </c>
      <c r="M228">
        <v>1.513E-3</v>
      </c>
      <c r="N228">
        <v>2.6749999999999999E-3</v>
      </c>
      <c r="O228">
        <v>5.0819999999999997E-3</v>
      </c>
      <c r="P228">
        <v>1.4078E-2</v>
      </c>
      <c r="Q228">
        <v>1.9689000000000002E-2</v>
      </c>
      <c r="S228" s="2" t="s">
        <v>18</v>
      </c>
      <c r="T228">
        <v>2.513E-3</v>
      </c>
      <c r="U228">
        <v>2.0000000000000001E-4</v>
      </c>
      <c r="V228">
        <v>8.5000000000000006E-5</v>
      </c>
      <c r="W228">
        <v>1.2799999999999999E-4</v>
      </c>
      <c r="X228">
        <v>2.0100000000000001E-4</v>
      </c>
      <c r="Y228">
        <v>3.6600000000000001E-4</v>
      </c>
      <c r="Z228">
        <v>3.9379999999999997E-3</v>
      </c>
      <c r="AA228">
        <v>1.4450000000000001E-3</v>
      </c>
      <c r="AB228">
        <v>2.4840000000000001E-3</v>
      </c>
      <c r="AC228">
        <v>8.8970000000000004E-3</v>
      </c>
      <c r="AD228">
        <v>1.3747000000000001E-2</v>
      </c>
      <c r="AE228">
        <v>1.9115E-2</v>
      </c>
      <c r="AF228">
        <v>3.6457999999999997E-2</v>
      </c>
    </row>
    <row r="229" spans="4:32" x14ac:dyDescent="0.3">
      <c r="D229" s="2" t="s">
        <v>19</v>
      </c>
      <c r="E229">
        <v>1.12E-4</v>
      </c>
      <c r="F229">
        <v>9.2999999999999997E-5</v>
      </c>
      <c r="G229">
        <v>2.728E-3</v>
      </c>
      <c r="H229">
        <v>1.07E-4</v>
      </c>
      <c r="I229">
        <v>1.45E-4</v>
      </c>
      <c r="J229">
        <v>5.3340000000000002E-3</v>
      </c>
      <c r="K229">
        <v>3.8299999999999999E-4</v>
      </c>
      <c r="L229">
        <v>8.52E-4</v>
      </c>
      <c r="M229">
        <v>1.575E-3</v>
      </c>
      <c r="N229">
        <v>2.7980000000000001E-3</v>
      </c>
      <c r="O229">
        <v>5.5120000000000004E-3</v>
      </c>
      <c r="P229">
        <v>1.0710000000000001E-2</v>
      </c>
      <c r="Q229">
        <v>2.0643000000000002E-2</v>
      </c>
      <c r="S229" s="2" t="s">
        <v>19</v>
      </c>
      <c r="T229">
        <v>1.5300000000000001E-4</v>
      </c>
      <c r="U229">
        <v>1.1900000000000001E-4</v>
      </c>
      <c r="V229">
        <v>1.44E-4</v>
      </c>
      <c r="W229">
        <v>1.3100000000000001E-4</v>
      </c>
      <c r="X229">
        <v>1.73E-4</v>
      </c>
      <c r="Y229">
        <v>3.7199999999999999E-4</v>
      </c>
      <c r="Z229">
        <v>3.8760000000000001E-3</v>
      </c>
      <c r="AA229">
        <v>1.9789999999999999E-3</v>
      </c>
      <c r="AB229">
        <v>3.859E-3</v>
      </c>
      <c r="AC229">
        <v>1.1304E-2</v>
      </c>
      <c r="AD229">
        <v>1.4733E-2</v>
      </c>
      <c r="AE229">
        <v>2.8052000000000001E-2</v>
      </c>
      <c r="AF229">
        <v>5.3205000000000002E-2</v>
      </c>
    </row>
    <row r="230" spans="4:32" x14ac:dyDescent="0.3">
      <c r="D230" s="2" t="s">
        <v>20</v>
      </c>
      <c r="E230">
        <v>9.7E-5</v>
      </c>
      <c r="F230">
        <v>1.25E-4</v>
      </c>
      <c r="G230">
        <v>2.1499999999999999E-4</v>
      </c>
      <c r="H230">
        <v>3.2550000000000001E-3</v>
      </c>
      <c r="I230">
        <v>1.4300000000000001E-4</v>
      </c>
      <c r="J230">
        <v>3.6679999999999998E-3</v>
      </c>
      <c r="K230">
        <v>4.9700000000000005E-4</v>
      </c>
      <c r="L230">
        <v>9.2900000000000003E-4</v>
      </c>
      <c r="M230">
        <v>1.629E-3</v>
      </c>
      <c r="N230">
        <v>2.9859999999999999E-3</v>
      </c>
      <c r="O230">
        <v>5.8510000000000003E-3</v>
      </c>
      <c r="P230">
        <v>1.5313999999999999E-2</v>
      </c>
      <c r="Q230">
        <v>5.3231000000000001E-2</v>
      </c>
      <c r="S230" s="2" t="s">
        <v>20</v>
      </c>
      <c r="T230">
        <v>2.42E-4</v>
      </c>
      <c r="U230">
        <v>1.94E-4</v>
      </c>
      <c r="V230">
        <v>1.4899999999999999E-4</v>
      </c>
      <c r="W230">
        <v>1.56E-4</v>
      </c>
      <c r="X230">
        <v>2.05E-4</v>
      </c>
      <c r="Y230">
        <v>3.5599999999999998E-4</v>
      </c>
      <c r="Z230">
        <v>3.8189999999999999E-3</v>
      </c>
      <c r="AA230">
        <v>2.5119999999999999E-3</v>
      </c>
      <c r="AB230">
        <v>4.7990000000000003E-3</v>
      </c>
      <c r="AC230">
        <v>9.8969999999999995E-3</v>
      </c>
      <c r="AD230">
        <v>1.7944000000000002E-2</v>
      </c>
      <c r="AE230">
        <v>4.1786999999999998E-2</v>
      </c>
      <c r="AF230">
        <v>8.0451999999999996E-2</v>
      </c>
    </row>
    <row r="231" spans="4:32" x14ac:dyDescent="0.3">
      <c r="D231" s="2" t="s">
        <v>21</v>
      </c>
      <c r="E231">
        <v>3.5409999999999999E-3</v>
      </c>
      <c r="F231">
        <v>3.833E-3</v>
      </c>
      <c r="G231">
        <v>1.22E-4</v>
      </c>
      <c r="H231">
        <v>1.63E-4</v>
      </c>
      <c r="I231">
        <v>1.9599999999999999E-4</v>
      </c>
      <c r="J231">
        <v>4.0819999999999997E-3</v>
      </c>
      <c r="K231">
        <v>5.62E-4</v>
      </c>
      <c r="L231">
        <v>3.3089999999999999E-3</v>
      </c>
      <c r="M231">
        <v>2.764E-3</v>
      </c>
      <c r="N231">
        <v>5.4949999999999999E-3</v>
      </c>
      <c r="O231">
        <v>1.0446E-2</v>
      </c>
      <c r="P231">
        <v>2.1066000000000001E-2</v>
      </c>
      <c r="Q231">
        <v>4.1520000000000001E-2</v>
      </c>
      <c r="S231" s="2" t="s">
        <v>21</v>
      </c>
      <c r="T231">
        <v>1.64E-4</v>
      </c>
      <c r="U231">
        <v>1.75E-4</v>
      </c>
      <c r="V231">
        <v>1.5300000000000001E-4</v>
      </c>
      <c r="W231">
        <v>1.84E-4</v>
      </c>
      <c r="X231">
        <v>3.8040000000000001E-3</v>
      </c>
      <c r="Y231">
        <v>4.3300000000000001E-4</v>
      </c>
      <c r="Z231">
        <v>3.934E-3</v>
      </c>
      <c r="AA231">
        <v>2.8660000000000001E-3</v>
      </c>
      <c r="AB231">
        <v>6.0489999999999997E-3</v>
      </c>
      <c r="AC231">
        <v>1.3383000000000001E-2</v>
      </c>
      <c r="AD231">
        <v>2.3963000000000002E-2</v>
      </c>
      <c r="AE231">
        <v>4.8765999999999997E-2</v>
      </c>
      <c r="AF231">
        <v>9.1703999999999994E-2</v>
      </c>
    </row>
    <row r="232" spans="4:32" x14ac:dyDescent="0.3">
      <c r="D232" s="2" t="s">
        <v>22</v>
      </c>
      <c r="E232">
        <v>3.7850000000000002E-3</v>
      </c>
      <c r="F232">
        <v>1.18E-4</v>
      </c>
      <c r="G232">
        <v>1.2E-4</v>
      </c>
      <c r="H232">
        <v>1.22E-4</v>
      </c>
      <c r="I232">
        <v>1.75E-4</v>
      </c>
      <c r="J232">
        <v>5.5360000000000001E-3</v>
      </c>
      <c r="K232">
        <v>1.106E-3</v>
      </c>
      <c r="L232">
        <v>1.382E-3</v>
      </c>
      <c r="M232">
        <v>2.9459999999999998E-3</v>
      </c>
      <c r="N232">
        <v>5.5830000000000003E-3</v>
      </c>
      <c r="O232">
        <v>2.0329E-2</v>
      </c>
      <c r="P232">
        <v>2.2435E-2</v>
      </c>
      <c r="Q232">
        <v>4.1819000000000002E-2</v>
      </c>
      <c r="S232" s="2" t="s">
        <v>22</v>
      </c>
      <c r="T232">
        <v>1.7899999999999999E-4</v>
      </c>
      <c r="U232">
        <v>1.1400000000000001E-4</v>
      </c>
      <c r="V232">
        <v>1.3799999999999999E-4</v>
      </c>
      <c r="W232">
        <v>1.8799999999999999E-4</v>
      </c>
      <c r="X232">
        <v>3.1100000000000002E-4</v>
      </c>
      <c r="Y232">
        <v>2.6199999999999999E-3</v>
      </c>
      <c r="Z232">
        <v>4.182E-3</v>
      </c>
      <c r="AA232">
        <v>3.5209999999999998E-3</v>
      </c>
      <c r="AB232">
        <v>7.326E-3</v>
      </c>
      <c r="AC232">
        <v>1.4197E-2</v>
      </c>
      <c r="AD232">
        <v>2.8662E-2</v>
      </c>
      <c r="AE232">
        <v>5.5832E-2</v>
      </c>
      <c r="AF232">
        <v>0.111683</v>
      </c>
    </row>
    <row r="233" spans="4:32" x14ac:dyDescent="0.3">
      <c r="D233" s="2" t="s">
        <v>23</v>
      </c>
      <c r="E233">
        <v>9.7999999999999997E-5</v>
      </c>
      <c r="F233">
        <v>1.07E-4</v>
      </c>
      <c r="G233">
        <v>1.17E-4</v>
      </c>
      <c r="H233">
        <v>1.25E-4</v>
      </c>
      <c r="I233">
        <v>1.4450000000000001E-3</v>
      </c>
      <c r="J233">
        <v>3.6440000000000001E-3</v>
      </c>
      <c r="K233">
        <v>5.7499999999999999E-4</v>
      </c>
      <c r="L233">
        <v>6.9629999999999996E-3</v>
      </c>
      <c r="M233">
        <v>7.9930000000000001E-3</v>
      </c>
      <c r="N233">
        <v>5.6239999999999997E-3</v>
      </c>
      <c r="O233">
        <v>1.1084E-2</v>
      </c>
      <c r="P233">
        <v>3.9583E-2</v>
      </c>
      <c r="Q233">
        <v>4.2796000000000001E-2</v>
      </c>
      <c r="S233" s="2" t="s">
        <v>23</v>
      </c>
      <c r="T233">
        <v>1.55E-4</v>
      </c>
      <c r="U233">
        <v>1.6100000000000001E-4</v>
      </c>
      <c r="V233">
        <v>3.7190000000000001E-3</v>
      </c>
      <c r="W233">
        <v>1.9799999999999999E-4</v>
      </c>
      <c r="X233">
        <v>3.8099999999999999E-4</v>
      </c>
      <c r="Y233">
        <v>8.0199999999999998E-4</v>
      </c>
      <c r="Z233">
        <v>4.4019999999999997E-3</v>
      </c>
      <c r="AA233">
        <v>4.1580000000000002E-3</v>
      </c>
      <c r="AB233">
        <v>8.5459999999999998E-3</v>
      </c>
      <c r="AC233">
        <v>1.6656000000000001E-2</v>
      </c>
      <c r="AD233">
        <v>3.6910999999999999E-2</v>
      </c>
      <c r="AE233">
        <v>6.6434000000000007E-2</v>
      </c>
      <c r="AF233">
        <v>0.13037000000000001</v>
      </c>
    </row>
    <row r="234" spans="4:32" x14ac:dyDescent="0.3">
      <c r="D234" s="2" t="s">
        <v>24</v>
      </c>
      <c r="E234">
        <v>1.2400000000000001E-4</v>
      </c>
      <c r="F234">
        <v>1.36E-4</v>
      </c>
      <c r="G234">
        <v>1.3100000000000001E-4</v>
      </c>
      <c r="H234">
        <v>1.2400000000000001E-4</v>
      </c>
      <c r="I234">
        <v>1.74E-4</v>
      </c>
      <c r="J234">
        <v>4.5069999999999997E-3</v>
      </c>
      <c r="K234">
        <v>5.4500000000000002E-4</v>
      </c>
      <c r="L234">
        <v>6.3639999999999999E-3</v>
      </c>
      <c r="M234">
        <v>9.1739999999999999E-3</v>
      </c>
      <c r="N234">
        <v>5.7980000000000002E-3</v>
      </c>
      <c r="O234">
        <v>1.1436999999999999E-2</v>
      </c>
      <c r="P234">
        <v>2.7687E-2</v>
      </c>
      <c r="Q234">
        <v>4.9228000000000001E-2</v>
      </c>
      <c r="S234" s="2" t="s">
        <v>24</v>
      </c>
      <c r="T234">
        <v>8.7000000000000001E-5</v>
      </c>
      <c r="U234">
        <v>9.6000000000000002E-5</v>
      </c>
      <c r="V234">
        <v>1.4799999999999999E-4</v>
      </c>
      <c r="W234">
        <v>2.1599999999999999E-4</v>
      </c>
      <c r="X234">
        <v>3.68E-4</v>
      </c>
      <c r="Y234">
        <v>9.7499999999999996E-4</v>
      </c>
      <c r="Z234">
        <v>4.3480000000000003E-3</v>
      </c>
      <c r="AA234">
        <v>4.7089999999999996E-3</v>
      </c>
      <c r="AB234">
        <v>9.4839999999999994E-3</v>
      </c>
      <c r="AC234">
        <v>1.9411999999999999E-2</v>
      </c>
      <c r="AD234">
        <v>3.7844000000000003E-2</v>
      </c>
      <c r="AE234">
        <v>7.4813000000000004E-2</v>
      </c>
      <c r="AF234">
        <v>0.148897</v>
      </c>
    </row>
    <row r="235" spans="4:32" x14ac:dyDescent="0.3">
      <c r="D235" s="2" t="s">
        <v>25</v>
      </c>
      <c r="E235">
        <v>1.2799999999999999E-4</v>
      </c>
      <c r="F235">
        <v>1.27E-4</v>
      </c>
      <c r="G235">
        <v>1.07E-4</v>
      </c>
      <c r="H235">
        <v>2.147E-3</v>
      </c>
      <c r="I235">
        <v>1.7899999999999999E-4</v>
      </c>
      <c r="J235">
        <v>3.1440000000000001E-3</v>
      </c>
      <c r="K235">
        <v>7.5299999999999998E-4</v>
      </c>
      <c r="L235">
        <v>7.2110000000000004E-3</v>
      </c>
      <c r="M235">
        <v>9.3019999999999995E-3</v>
      </c>
      <c r="N235">
        <v>1.5982E-2</v>
      </c>
      <c r="O235">
        <v>1.6081000000000002E-2</v>
      </c>
      <c r="P235">
        <v>3.2064000000000002E-2</v>
      </c>
      <c r="Q235">
        <v>0.109976</v>
      </c>
      <c r="S235" s="2" t="s">
        <v>25</v>
      </c>
      <c r="T235">
        <v>9.8999999999999994E-5</v>
      </c>
      <c r="U235">
        <v>1.08E-4</v>
      </c>
      <c r="V235">
        <v>1.73E-4</v>
      </c>
      <c r="W235">
        <v>3.7820000000000002E-3</v>
      </c>
      <c r="X235">
        <v>5.1099999999999995E-4</v>
      </c>
      <c r="Y235">
        <v>9.9599999999999992E-4</v>
      </c>
      <c r="Z235">
        <v>1.645E-3</v>
      </c>
      <c r="AA235">
        <v>7.051E-3</v>
      </c>
      <c r="AB235">
        <v>1.0831E-2</v>
      </c>
      <c r="AC235">
        <v>2.1357999999999999E-2</v>
      </c>
      <c r="AD235">
        <v>4.2916000000000003E-2</v>
      </c>
      <c r="AE235">
        <v>8.8930999999999996E-2</v>
      </c>
      <c r="AF235">
        <v>0.174452</v>
      </c>
    </row>
    <row r="236" spans="4:32" x14ac:dyDescent="0.3">
      <c r="D236" s="2" t="s">
        <v>26</v>
      </c>
      <c r="E236">
        <v>1.08E-4</v>
      </c>
      <c r="F236">
        <v>1.02E-4</v>
      </c>
      <c r="G236">
        <v>1.4100000000000001E-4</v>
      </c>
      <c r="H236">
        <v>1.6699999999999999E-4</v>
      </c>
      <c r="I236">
        <v>2.03E-4</v>
      </c>
      <c r="J236">
        <v>4.6499999999999996E-3</v>
      </c>
      <c r="K236">
        <v>6.4999999999999997E-4</v>
      </c>
      <c r="L236">
        <v>8.7899999999999992E-3</v>
      </c>
      <c r="M236">
        <v>1.0983E-2</v>
      </c>
      <c r="N236">
        <v>1.6596E-2</v>
      </c>
      <c r="O236">
        <v>1.6230999999999999E-2</v>
      </c>
      <c r="P236">
        <v>3.2305E-2</v>
      </c>
      <c r="Q236">
        <v>0.129048</v>
      </c>
      <c r="S236" s="2" t="s">
        <v>26</v>
      </c>
      <c r="T236">
        <v>9.3999999999999994E-5</v>
      </c>
      <c r="U236">
        <v>1.8000000000000001E-4</v>
      </c>
      <c r="V236">
        <v>1.6000000000000001E-4</v>
      </c>
      <c r="W236">
        <v>2.8699999999999998E-4</v>
      </c>
      <c r="X236">
        <v>4.0400000000000001E-4</v>
      </c>
      <c r="Y236">
        <v>1.3079999999999999E-3</v>
      </c>
      <c r="Z236">
        <v>4.7939999999999997E-3</v>
      </c>
      <c r="AA236">
        <v>5.3880000000000004E-3</v>
      </c>
      <c r="AB236">
        <v>1.1832000000000001E-2</v>
      </c>
      <c r="AC236">
        <v>2.3858000000000001E-2</v>
      </c>
      <c r="AD236">
        <v>4.8050000000000002E-2</v>
      </c>
      <c r="AE236">
        <v>9.3285999999999994E-2</v>
      </c>
      <c r="AF236">
        <v>0.194356</v>
      </c>
    </row>
    <row r="237" spans="4:32" x14ac:dyDescent="0.3">
      <c r="D237" s="2" t="s">
        <v>27</v>
      </c>
      <c r="E237">
        <v>1.2400000000000001E-4</v>
      </c>
      <c r="F237">
        <v>1.02E-4</v>
      </c>
      <c r="G237">
        <v>1.21E-4</v>
      </c>
      <c r="H237">
        <v>1.65E-4</v>
      </c>
      <c r="I237">
        <v>2.02E-4</v>
      </c>
      <c r="J237">
        <v>3.2620000000000001E-3</v>
      </c>
      <c r="K237">
        <v>8.1800000000000004E-4</v>
      </c>
      <c r="L237">
        <v>7.1060000000000003E-3</v>
      </c>
      <c r="M237">
        <v>1.0707E-2</v>
      </c>
      <c r="N237">
        <v>8.4259999999999995E-3</v>
      </c>
      <c r="O237">
        <v>3.2423E-2</v>
      </c>
      <c r="P237">
        <v>3.2899999999999999E-2</v>
      </c>
      <c r="Q237">
        <v>6.5229999999999996E-2</v>
      </c>
      <c r="S237" s="2" t="s">
        <v>27</v>
      </c>
      <c r="T237">
        <v>8.7000000000000001E-5</v>
      </c>
      <c r="U237">
        <v>3.8549999999999999E-3</v>
      </c>
      <c r="V237">
        <v>1.5100000000000001E-4</v>
      </c>
      <c r="W237">
        <v>3.2000000000000003E-4</v>
      </c>
      <c r="X237">
        <v>5.3799999999999996E-4</v>
      </c>
      <c r="Y237">
        <v>8.0800000000000002E-4</v>
      </c>
      <c r="Z237">
        <v>1.8829999999999999E-3</v>
      </c>
      <c r="AA237">
        <v>5.9350000000000002E-3</v>
      </c>
      <c r="AB237">
        <v>1.3148E-2</v>
      </c>
      <c r="AC237">
        <v>2.9617999999999998E-2</v>
      </c>
      <c r="AD237">
        <v>5.5863999999999997E-2</v>
      </c>
      <c r="AE237">
        <v>0.105863</v>
      </c>
      <c r="AF237">
        <v>0.205151</v>
      </c>
    </row>
    <row r="238" spans="4:32" x14ac:dyDescent="0.3">
      <c r="D238" s="2" t="s">
        <v>28</v>
      </c>
      <c r="E238">
        <v>9.2E-5</v>
      </c>
      <c r="F238">
        <v>9.8999999999999994E-5</v>
      </c>
      <c r="G238">
        <v>1.18E-4</v>
      </c>
      <c r="H238">
        <v>1.55E-4</v>
      </c>
      <c r="I238">
        <v>3.1310000000000001E-3</v>
      </c>
      <c r="J238">
        <v>4.3759999999999997E-3</v>
      </c>
      <c r="K238">
        <v>6.7299999999999999E-4</v>
      </c>
      <c r="L238">
        <v>6.7149999999999996E-3</v>
      </c>
      <c r="M238">
        <v>4.431E-3</v>
      </c>
      <c r="N238">
        <v>1.0699999999999999E-2</v>
      </c>
      <c r="O238">
        <v>1.7027E-2</v>
      </c>
      <c r="P238">
        <v>7.8969999999999999E-2</v>
      </c>
      <c r="Q238">
        <v>6.6785999999999998E-2</v>
      </c>
      <c r="S238" s="2" t="s">
        <v>28</v>
      </c>
      <c r="T238">
        <v>1.0399999999999999E-4</v>
      </c>
      <c r="U238">
        <v>1.3300000000000001E-4</v>
      </c>
      <c r="V238">
        <v>1.66E-4</v>
      </c>
      <c r="W238">
        <v>4.3399999999999998E-4</v>
      </c>
      <c r="X238">
        <v>5.0199999999999995E-4</v>
      </c>
      <c r="Y238">
        <v>8.6200000000000003E-4</v>
      </c>
      <c r="Z238">
        <v>1.9849999999999998E-3</v>
      </c>
      <c r="AA238">
        <v>6.3530000000000001E-3</v>
      </c>
      <c r="AB238">
        <v>1.353E-2</v>
      </c>
      <c r="AC238">
        <v>3.2458000000000001E-2</v>
      </c>
      <c r="AD238">
        <v>5.6182000000000003E-2</v>
      </c>
      <c r="AE238">
        <v>0.11249000000000001</v>
      </c>
      <c r="AF238">
        <v>0.22653999999999999</v>
      </c>
    </row>
    <row r="239" spans="4:32" x14ac:dyDescent="0.3">
      <c r="D239" s="2" t="s">
        <v>29</v>
      </c>
      <c r="E239">
        <v>1.11E-4</v>
      </c>
      <c r="F239">
        <v>1.12E-4</v>
      </c>
      <c r="G239">
        <v>1.4189999999999999E-3</v>
      </c>
      <c r="H239">
        <v>1.4899999999999999E-4</v>
      </c>
      <c r="I239">
        <v>4.0299999999999997E-3</v>
      </c>
      <c r="J239">
        <v>3.9899999999999999E-4</v>
      </c>
      <c r="K239">
        <v>8.5700000000000001E-4</v>
      </c>
      <c r="L239">
        <v>7.5249999999999996E-3</v>
      </c>
      <c r="M239">
        <v>5.6290000000000003E-3</v>
      </c>
      <c r="N239">
        <v>1.0893999999999999E-2</v>
      </c>
      <c r="O239">
        <v>2.1892000000000002E-2</v>
      </c>
      <c r="P239">
        <v>4.3478999999999997E-2</v>
      </c>
      <c r="Q239">
        <v>8.5541000000000006E-2</v>
      </c>
      <c r="S239" s="2" t="s">
        <v>29</v>
      </c>
      <c r="T239">
        <v>1.6100000000000001E-4</v>
      </c>
      <c r="U239">
        <v>1.6699999999999999E-4</v>
      </c>
      <c r="V239">
        <v>1.9599999999999999E-4</v>
      </c>
      <c r="W239">
        <v>3.6499999999999998E-4</v>
      </c>
      <c r="X239">
        <v>5.2499999999999997E-4</v>
      </c>
      <c r="Y239">
        <v>9.3000000000000005E-4</v>
      </c>
      <c r="Z239">
        <v>2.14E-3</v>
      </c>
      <c r="AA239">
        <v>6.8849999999999996E-3</v>
      </c>
      <c r="AB239">
        <v>1.9899E-2</v>
      </c>
      <c r="AC239">
        <v>3.6208999999999998E-2</v>
      </c>
      <c r="AD239">
        <v>6.1662000000000002E-2</v>
      </c>
      <c r="AE239">
        <v>0.121795</v>
      </c>
      <c r="AF239">
        <v>0.24429200000000001</v>
      </c>
    </row>
    <row r="240" spans="4:32" x14ac:dyDescent="0.3">
      <c r="D240" s="2" t="s">
        <v>30</v>
      </c>
      <c r="E240">
        <v>1.16E-4</v>
      </c>
      <c r="F240">
        <v>1.1900000000000001E-4</v>
      </c>
      <c r="G240">
        <v>4.4600000000000004E-3</v>
      </c>
      <c r="H240">
        <v>2.0900000000000001E-4</v>
      </c>
      <c r="I240">
        <v>4.0819999999999997E-3</v>
      </c>
      <c r="J240">
        <v>1.2329999999999999E-3</v>
      </c>
      <c r="K240">
        <v>9.1799999999999998E-4</v>
      </c>
      <c r="L240">
        <v>7.0629999999999998E-3</v>
      </c>
      <c r="M240">
        <v>5.7349999999999996E-3</v>
      </c>
      <c r="N240">
        <v>1.1065E-2</v>
      </c>
      <c r="O240">
        <v>2.1798999999999999E-2</v>
      </c>
      <c r="P240">
        <v>5.9171000000000001E-2</v>
      </c>
      <c r="Q240">
        <v>0.105793</v>
      </c>
      <c r="S240" s="2" t="s">
        <v>30</v>
      </c>
      <c r="T240">
        <v>3.9189999999999997E-3</v>
      </c>
      <c r="U240">
        <v>2.24E-4</v>
      </c>
      <c r="V240">
        <v>1.8699999999999999E-4</v>
      </c>
      <c r="W240">
        <v>3.8099999999999999E-4</v>
      </c>
      <c r="X240">
        <v>6.0300000000000002E-4</v>
      </c>
      <c r="Y240">
        <v>1.593E-3</v>
      </c>
      <c r="Z240">
        <v>2.1900000000000001E-3</v>
      </c>
      <c r="AA240">
        <v>9.6159999999999995E-3</v>
      </c>
      <c r="AB240">
        <v>2.0645E-2</v>
      </c>
      <c r="AC240">
        <v>3.2439000000000003E-2</v>
      </c>
      <c r="AD240">
        <v>6.6014000000000003E-2</v>
      </c>
      <c r="AE240">
        <v>0.13265199999999999</v>
      </c>
      <c r="AF240">
        <v>0.26389299999999999</v>
      </c>
    </row>
    <row r="241" spans="4:32" x14ac:dyDescent="0.3">
      <c r="D241" s="2" t="s">
        <v>2</v>
      </c>
      <c r="E241">
        <v>1.1E-4</v>
      </c>
      <c r="F241">
        <v>1.5699999999999999E-4</v>
      </c>
      <c r="G241">
        <v>2.3800000000000001E-4</v>
      </c>
      <c r="H241">
        <v>2.0599999999999999E-4</v>
      </c>
      <c r="I241">
        <v>4.1399999999999996E-3</v>
      </c>
      <c r="J241">
        <v>3.8400000000000001E-4</v>
      </c>
      <c r="K241">
        <v>8.83E-4</v>
      </c>
      <c r="L241">
        <v>8.0590000000000002E-3</v>
      </c>
      <c r="M241">
        <v>5.7489999999999998E-3</v>
      </c>
      <c r="N241">
        <v>1.1162999999999999E-2</v>
      </c>
      <c r="O241">
        <v>2.2020999999999999E-2</v>
      </c>
      <c r="P241">
        <v>4.4204E-2</v>
      </c>
      <c r="Q241">
        <v>0.16600100000000001</v>
      </c>
      <c r="S241" s="2" t="s">
        <v>2</v>
      </c>
      <c r="T241">
        <v>1.05E-4</v>
      </c>
      <c r="U241">
        <v>1.56E-4</v>
      </c>
      <c r="V241">
        <v>1.8200000000000001E-4</v>
      </c>
      <c r="W241">
        <v>3.57E-4</v>
      </c>
      <c r="X241">
        <v>5.6099999999999998E-4</v>
      </c>
      <c r="Y241">
        <v>1.6720000000000001E-3</v>
      </c>
      <c r="Z241">
        <v>2.5170000000000001E-3</v>
      </c>
      <c r="AA241">
        <v>7.6829999999999997E-3</v>
      </c>
      <c r="AB241">
        <v>2.1655000000000001E-2</v>
      </c>
      <c r="AC241">
        <v>3.5748000000000002E-2</v>
      </c>
      <c r="AD241">
        <v>7.0734000000000005E-2</v>
      </c>
      <c r="AE241">
        <v>0.14138800000000001</v>
      </c>
      <c r="AF241">
        <v>0.28232400000000002</v>
      </c>
    </row>
    <row r="242" spans="4:32" x14ac:dyDescent="0.3">
      <c r="D242" s="2" t="s">
        <v>31</v>
      </c>
      <c r="E242">
        <v>1.11E-4</v>
      </c>
      <c r="F242">
        <v>1.34E-4</v>
      </c>
      <c r="G242">
        <v>1.2999999999999999E-4</v>
      </c>
      <c r="H242">
        <v>2.3699999999999999E-4</v>
      </c>
      <c r="I242">
        <v>4.8250000000000003E-3</v>
      </c>
      <c r="J242">
        <v>4.9299999999999995E-4</v>
      </c>
      <c r="K242">
        <v>9.0899999999999998E-4</v>
      </c>
      <c r="L242">
        <v>2.6510000000000001E-3</v>
      </c>
      <c r="M242">
        <v>5.8279999999999998E-3</v>
      </c>
      <c r="N242">
        <v>1.1391999999999999E-2</v>
      </c>
      <c r="O242">
        <v>4.7379999999999999E-2</v>
      </c>
      <c r="P242">
        <v>6.0788000000000002E-2</v>
      </c>
      <c r="Q242">
        <v>0.110995</v>
      </c>
      <c r="S242" s="2" t="s">
        <v>31</v>
      </c>
      <c r="T242">
        <v>1.0399999999999999E-4</v>
      </c>
      <c r="U242">
        <v>1.64E-4</v>
      </c>
      <c r="V242">
        <v>2.03E-4</v>
      </c>
      <c r="W242">
        <v>3.7300000000000001E-4</v>
      </c>
      <c r="X242">
        <v>5.8E-4</v>
      </c>
      <c r="Y242">
        <v>1.6329999999999999E-3</v>
      </c>
      <c r="Z242">
        <v>2.5660000000000001E-3</v>
      </c>
      <c r="AA242">
        <v>1.2343E-2</v>
      </c>
      <c r="AB242">
        <v>2.3642E-2</v>
      </c>
      <c r="AC242">
        <v>3.891E-2</v>
      </c>
      <c r="AD242">
        <v>7.9762E-2</v>
      </c>
      <c r="AE242">
        <v>0.155421</v>
      </c>
      <c r="AF242">
        <v>0.29880299999999999</v>
      </c>
    </row>
    <row r="243" spans="4:32" x14ac:dyDescent="0.3">
      <c r="D243" s="2" t="s">
        <v>32</v>
      </c>
      <c r="E243">
        <v>1.3100000000000001E-4</v>
      </c>
      <c r="F243">
        <v>3.1359999999999999E-3</v>
      </c>
      <c r="G243">
        <v>1.5699999999999999E-4</v>
      </c>
      <c r="H243">
        <v>1.63E-4</v>
      </c>
      <c r="I243">
        <v>4.1260000000000003E-3</v>
      </c>
      <c r="J243">
        <v>4.3399999999999998E-4</v>
      </c>
      <c r="K243">
        <v>9.7199999999999999E-4</v>
      </c>
      <c r="L243">
        <v>3.264E-3</v>
      </c>
      <c r="M243">
        <v>7.0289999999999997E-3</v>
      </c>
      <c r="N243">
        <v>1.3897E-2</v>
      </c>
      <c r="O243">
        <v>2.7344E-2</v>
      </c>
      <c r="P243">
        <v>0.104696</v>
      </c>
      <c r="Q243">
        <v>0.108932</v>
      </c>
      <c r="S243" s="2" t="s">
        <v>32</v>
      </c>
      <c r="T243">
        <v>1.36E-4</v>
      </c>
      <c r="U243">
        <v>1.37E-4</v>
      </c>
      <c r="V243">
        <v>3.8340000000000002E-3</v>
      </c>
      <c r="W243">
        <v>2.5560000000000001E-3</v>
      </c>
      <c r="X243">
        <v>2.493E-3</v>
      </c>
      <c r="Y243">
        <v>4.4349999999999997E-3</v>
      </c>
      <c r="Z243">
        <v>2.758E-3</v>
      </c>
      <c r="AA243">
        <v>1.1717999999999999E-2</v>
      </c>
      <c r="AB243">
        <v>2.0063000000000001E-2</v>
      </c>
      <c r="AC243">
        <v>4.0439000000000003E-2</v>
      </c>
      <c r="AD243">
        <v>7.9575000000000007E-2</v>
      </c>
      <c r="AE243">
        <v>0.15970799999999999</v>
      </c>
      <c r="AF243">
        <v>0.332681</v>
      </c>
    </row>
    <row r="244" spans="4:32" x14ac:dyDescent="0.3">
      <c r="D244" s="2" t="s">
        <v>33</v>
      </c>
      <c r="E244">
        <v>2.9390000000000002E-3</v>
      </c>
      <c r="F244">
        <v>1.4200000000000001E-4</v>
      </c>
      <c r="G244">
        <v>1.73E-4</v>
      </c>
      <c r="H244">
        <v>1.94E-4</v>
      </c>
      <c r="I244">
        <v>3.7209999999999999E-3</v>
      </c>
      <c r="J244">
        <v>4.57E-4</v>
      </c>
      <c r="K244">
        <v>4.7980000000000002E-3</v>
      </c>
      <c r="L244">
        <v>3.4529999999999999E-3</v>
      </c>
      <c r="M244">
        <v>7.1809999999999999E-3</v>
      </c>
      <c r="N244">
        <v>2.9166000000000001E-2</v>
      </c>
      <c r="O244">
        <v>2.7598000000000001E-2</v>
      </c>
      <c r="P244">
        <v>5.4734999999999999E-2</v>
      </c>
      <c r="Q244">
        <v>0.10824300000000001</v>
      </c>
      <c r="S244" s="2" t="s">
        <v>33</v>
      </c>
      <c r="T244">
        <v>9.7999999999999997E-5</v>
      </c>
      <c r="U244">
        <v>1.34E-4</v>
      </c>
      <c r="V244">
        <v>2.5500000000000002E-4</v>
      </c>
      <c r="W244">
        <v>4.5300000000000001E-4</v>
      </c>
      <c r="X244">
        <v>6.38E-4</v>
      </c>
      <c r="Y244">
        <v>4.4229999999999998E-3</v>
      </c>
      <c r="Z244">
        <v>2.9299999999999999E-3</v>
      </c>
      <c r="AA244">
        <v>1.3769999999999999E-2</v>
      </c>
      <c r="AB244">
        <v>2.1229000000000001E-2</v>
      </c>
      <c r="AC244">
        <v>4.1855999999999997E-2</v>
      </c>
      <c r="AD244">
        <v>8.5191000000000003E-2</v>
      </c>
      <c r="AE244">
        <v>0.177286</v>
      </c>
      <c r="AF244">
        <v>0.344086</v>
      </c>
    </row>
    <row r="245" spans="4:32" x14ac:dyDescent="0.3">
      <c r="D245" s="2" t="s">
        <v>34</v>
      </c>
      <c r="E245">
        <v>1.06E-4</v>
      </c>
      <c r="F245">
        <v>1.0900000000000001E-4</v>
      </c>
      <c r="G245">
        <v>1.3200000000000001E-4</v>
      </c>
      <c r="H245">
        <v>1.6930000000000001E-3</v>
      </c>
      <c r="I245">
        <v>3.2780000000000001E-3</v>
      </c>
      <c r="J245">
        <v>4.8200000000000001E-4</v>
      </c>
      <c r="K245">
        <v>1.054E-3</v>
      </c>
      <c r="L245">
        <v>3.2729999999999999E-3</v>
      </c>
      <c r="M245">
        <v>7.0829999999999999E-3</v>
      </c>
      <c r="N245">
        <v>2.6207000000000001E-2</v>
      </c>
      <c r="O245">
        <v>2.7698E-2</v>
      </c>
      <c r="P245">
        <v>0.12531500000000001</v>
      </c>
      <c r="Q245">
        <v>0.109795</v>
      </c>
      <c r="S245" s="2" t="s">
        <v>34</v>
      </c>
      <c r="T245">
        <v>1.4999999999999999E-4</v>
      </c>
      <c r="U245">
        <v>1.8200000000000001E-4</v>
      </c>
      <c r="V245">
        <v>2.31E-4</v>
      </c>
      <c r="W245">
        <v>4.55E-4</v>
      </c>
      <c r="X245">
        <v>6.6E-4</v>
      </c>
      <c r="Y245">
        <v>3.4399999999999999E-3</v>
      </c>
      <c r="Z245">
        <v>5.94E-3</v>
      </c>
      <c r="AA245">
        <v>1.3846000000000001E-2</v>
      </c>
      <c r="AB245">
        <v>2.1996000000000002E-2</v>
      </c>
      <c r="AC245">
        <v>4.5136999999999997E-2</v>
      </c>
      <c r="AD245">
        <v>8.9107000000000006E-2</v>
      </c>
      <c r="AE245">
        <v>0.176844</v>
      </c>
      <c r="AF245">
        <v>0.35616399999999998</v>
      </c>
    </row>
    <row r="246" spans="4:32" x14ac:dyDescent="0.3">
      <c r="D246" s="2" t="s">
        <v>35</v>
      </c>
      <c r="E246">
        <v>2.2699999999999999E-4</v>
      </c>
      <c r="F246">
        <v>1.16E-4</v>
      </c>
      <c r="G246">
        <v>1.7699999999999999E-4</v>
      </c>
      <c r="H246">
        <v>1.9000000000000001E-4</v>
      </c>
      <c r="I246">
        <v>4.2370000000000003E-3</v>
      </c>
      <c r="J246">
        <v>6.8300000000000001E-4</v>
      </c>
      <c r="K246">
        <v>9.5399999999999999E-4</v>
      </c>
      <c r="L246">
        <v>3.4489999999999998E-3</v>
      </c>
      <c r="M246">
        <v>7.1919999999999996E-3</v>
      </c>
      <c r="N246">
        <v>1.4097E-2</v>
      </c>
      <c r="O246">
        <v>6.0585E-2</v>
      </c>
      <c r="P246">
        <v>5.6125000000000001E-2</v>
      </c>
      <c r="Q246">
        <v>0.24162700000000001</v>
      </c>
      <c r="S246" s="2" t="s">
        <v>35</v>
      </c>
      <c r="T246">
        <v>1.1E-4</v>
      </c>
      <c r="U246">
        <v>2.1900000000000001E-4</v>
      </c>
      <c r="V246">
        <v>2.32E-4</v>
      </c>
      <c r="W246">
        <v>5.04E-4</v>
      </c>
      <c r="X246">
        <v>6.9200000000000002E-4</v>
      </c>
      <c r="Y246">
        <v>3.4290000000000002E-3</v>
      </c>
      <c r="Z246">
        <v>3.2390000000000001E-3</v>
      </c>
      <c r="AA246">
        <v>1.2599000000000001E-2</v>
      </c>
      <c r="AB246">
        <v>2.3411999999999999E-2</v>
      </c>
      <c r="AC246">
        <v>5.2442999999999997E-2</v>
      </c>
      <c r="AD246">
        <v>9.9492999999999998E-2</v>
      </c>
      <c r="AE246">
        <v>0.188277</v>
      </c>
      <c r="AF246">
        <v>0.37662800000000002</v>
      </c>
    </row>
    <row r="247" spans="4:32" x14ac:dyDescent="0.3">
      <c r="D247" s="2" t="s">
        <v>36</v>
      </c>
      <c r="E247">
        <v>1.11E-4</v>
      </c>
      <c r="F247">
        <v>1.3799999999999999E-4</v>
      </c>
      <c r="G247">
        <v>1.2999999999999999E-4</v>
      </c>
      <c r="H247">
        <v>1.8200000000000001E-4</v>
      </c>
      <c r="I247">
        <v>5.1529999999999996E-3</v>
      </c>
      <c r="J247">
        <v>5.04E-4</v>
      </c>
      <c r="K247">
        <v>1.2780000000000001E-3</v>
      </c>
      <c r="L247">
        <v>4.0639999999999999E-3</v>
      </c>
      <c r="M247">
        <v>8.3549999999999996E-3</v>
      </c>
      <c r="N247">
        <v>1.6693E-2</v>
      </c>
      <c r="O247">
        <v>3.9306000000000001E-2</v>
      </c>
      <c r="P247">
        <v>6.5420000000000006E-2</v>
      </c>
      <c r="Q247">
        <v>0.28405999999999998</v>
      </c>
      <c r="S247" s="2" t="s">
        <v>36</v>
      </c>
      <c r="T247">
        <v>1.8599999999999999E-4</v>
      </c>
      <c r="U247">
        <v>1.63E-4</v>
      </c>
      <c r="V247">
        <v>2.31E-4</v>
      </c>
      <c r="W247">
        <v>5.04E-4</v>
      </c>
      <c r="X247">
        <v>7.3399999999999995E-4</v>
      </c>
      <c r="Y247">
        <v>5.1679999999999999E-3</v>
      </c>
      <c r="Z247">
        <v>3.3219999999999999E-3</v>
      </c>
      <c r="AA247">
        <v>1.8200999999999998E-2</v>
      </c>
      <c r="AB247">
        <v>2.4549000000000001E-2</v>
      </c>
      <c r="AC247">
        <v>5.4171999999999998E-2</v>
      </c>
      <c r="AD247">
        <v>0.10056</v>
      </c>
      <c r="AE247">
        <v>0.196854</v>
      </c>
      <c r="AF247">
        <v>0.39447300000000002</v>
      </c>
    </row>
    <row r="248" spans="4:32" x14ac:dyDescent="0.3">
      <c r="D248" s="2" t="s">
        <v>37</v>
      </c>
      <c r="E248">
        <v>1.18E-4</v>
      </c>
      <c r="F248">
        <v>1.25E-4</v>
      </c>
      <c r="G248">
        <v>1.63E-4</v>
      </c>
      <c r="H248">
        <v>1.94E-4</v>
      </c>
      <c r="I248">
        <v>4.2659999999999998E-3</v>
      </c>
      <c r="J248">
        <v>5.0000000000000001E-4</v>
      </c>
      <c r="K248">
        <v>1.0950000000000001E-3</v>
      </c>
      <c r="L248">
        <v>3.8430000000000001E-3</v>
      </c>
      <c r="M248">
        <v>9.4210000000000006E-3</v>
      </c>
      <c r="N248">
        <v>1.6695000000000002E-2</v>
      </c>
      <c r="O248">
        <v>3.7902999999999999E-2</v>
      </c>
      <c r="P248">
        <v>6.812E-2</v>
      </c>
      <c r="Q248">
        <v>0.13058600000000001</v>
      </c>
      <c r="S248" s="2" t="s">
        <v>37</v>
      </c>
      <c r="T248">
        <v>1.1900000000000001E-4</v>
      </c>
      <c r="U248">
        <v>1.55E-4</v>
      </c>
      <c r="V248">
        <v>2.8699999999999998E-4</v>
      </c>
      <c r="W248">
        <v>4.7899999999999999E-4</v>
      </c>
      <c r="X248">
        <v>7.5699999999999997E-4</v>
      </c>
      <c r="Y248">
        <v>2.173E-3</v>
      </c>
      <c r="Z248">
        <v>3.6440000000000001E-3</v>
      </c>
      <c r="AA248">
        <v>1.3537E-2</v>
      </c>
      <c r="AB248">
        <v>2.5316000000000002E-2</v>
      </c>
      <c r="AC248">
        <v>5.2412E-2</v>
      </c>
      <c r="AD248">
        <v>0.104697</v>
      </c>
      <c r="AE248">
        <v>0.20302700000000001</v>
      </c>
      <c r="AF248">
        <v>0.41355700000000001</v>
      </c>
    </row>
    <row r="249" spans="4:32" x14ac:dyDescent="0.3">
      <c r="D249" s="2" t="s">
        <v>38</v>
      </c>
      <c r="E249">
        <v>1.12E-4</v>
      </c>
      <c r="F249">
        <v>1.3799999999999999E-4</v>
      </c>
      <c r="G249">
        <v>1.34E-4</v>
      </c>
      <c r="H249">
        <v>2.9500000000000001E-4</v>
      </c>
      <c r="I249">
        <v>2.709E-3</v>
      </c>
      <c r="J249">
        <v>5.0799999999999999E-4</v>
      </c>
      <c r="K249">
        <v>1.2279999999999999E-3</v>
      </c>
      <c r="L249">
        <v>3.934E-3</v>
      </c>
      <c r="M249">
        <v>8.4349999999999998E-3</v>
      </c>
      <c r="N249">
        <v>1.677E-2</v>
      </c>
      <c r="O249">
        <v>6.2781000000000003E-2</v>
      </c>
      <c r="P249">
        <v>6.6101999999999994E-2</v>
      </c>
      <c r="Q249">
        <v>0.23819199999999999</v>
      </c>
      <c r="S249" s="2" t="s">
        <v>38</v>
      </c>
      <c r="T249">
        <v>1.21E-4</v>
      </c>
      <c r="U249">
        <v>5.0289999999999996E-3</v>
      </c>
      <c r="V249">
        <v>1.106E-3</v>
      </c>
      <c r="W249">
        <v>4.7199999999999998E-4</v>
      </c>
      <c r="X249">
        <v>8.5599999999999999E-4</v>
      </c>
      <c r="Y249">
        <v>3.5560000000000001E-3</v>
      </c>
      <c r="Z249">
        <v>3.5990000000000002E-3</v>
      </c>
      <c r="AA249">
        <v>1.5692999999999999E-2</v>
      </c>
      <c r="AB249">
        <v>2.6258E-2</v>
      </c>
      <c r="AC249">
        <v>5.4549E-2</v>
      </c>
      <c r="AD249">
        <v>0.10895100000000001</v>
      </c>
      <c r="AE249">
        <v>0.21537200000000001</v>
      </c>
      <c r="AF249">
        <v>0.42909700000000001</v>
      </c>
    </row>
    <row r="250" spans="4:32" x14ac:dyDescent="0.3">
      <c r="D250" s="2" t="s">
        <v>39</v>
      </c>
      <c r="E250">
        <v>1.34E-4</v>
      </c>
      <c r="F250">
        <v>1.2E-4</v>
      </c>
      <c r="G250">
        <v>1.4779999999999999E-3</v>
      </c>
      <c r="H250">
        <v>2.0900000000000001E-4</v>
      </c>
      <c r="I250">
        <v>2.1229999999999999E-3</v>
      </c>
      <c r="J250">
        <v>6.2799999999999998E-4</v>
      </c>
      <c r="K250">
        <v>1.1620000000000001E-3</v>
      </c>
      <c r="L250">
        <v>4.0730000000000002E-3</v>
      </c>
      <c r="M250">
        <v>8.5220000000000001E-3</v>
      </c>
      <c r="N250">
        <v>1.6945000000000002E-2</v>
      </c>
      <c r="O250">
        <v>3.4200000000000001E-2</v>
      </c>
      <c r="P250">
        <v>0.138985</v>
      </c>
      <c r="Q250">
        <v>0.13325300000000001</v>
      </c>
      <c r="S250" s="2" t="s">
        <v>39</v>
      </c>
      <c r="T250">
        <v>1.18E-4</v>
      </c>
      <c r="U250">
        <v>2.2100000000000001E-4</v>
      </c>
      <c r="V250">
        <v>2.6800000000000001E-4</v>
      </c>
      <c r="W250">
        <v>5.3399999999999997E-4</v>
      </c>
      <c r="X250">
        <v>8.2600000000000002E-4</v>
      </c>
      <c r="Y250">
        <v>3.5179999999999999E-3</v>
      </c>
      <c r="Z250">
        <v>3.6180000000000001E-3</v>
      </c>
      <c r="AA250">
        <v>1.1599999999999999E-2</v>
      </c>
      <c r="AB250">
        <v>2.6977999999999999E-2</v>
      </c>
      <c r="AC250">
        <v>5.7348999999999997E-2</v>
      </c>
      <c r="AD250">
        <v>0.11713</v>
      </c>
      <c r="AE250">
        <v>0.226156</v>
      </c>
      <c r="AF250">
        <v>0.44284800000000002</v>
      </c>
    </row>
    <row r="251" spans="4:32" x14ac:dyDescent="0.3">
      <c r="D251" s="2" t="s">
        <v>40</v>
      </c>
      <c r="E251">
        <v>1.3300000000000001E-4</v>
      </c>
      <c r="F251">
        <v>1.3100000000000001E-4</v>
      </c>
      <c r="G251">
        <v>1.7899999999999999E-4</v>
      </c>
      <c r="H251">
        <v>2.1000000000000001E-4</v>
      </c>
      <c r="I251">
        <v>4.9129999999999998E-3</v>
      </c>
      <c r="J251">
        <v>5.6700000000000001E-4</v>
      </c>
      <c r="K251">
        <v>1.212E-3</v>
      </c>
      <c r="L251">
        <v>4.5909999999999996E-3</v>
      </c>
      <c r="M251">
        <v>1.9837E-2</v>
      </c>
      <c r="N251">
        <v>1.9397999999999999E-2</v>
      </c>
      <c r="O251">
        <v>6.9969000000000003E-2</v>
      </c>
      <c r="P251">
        <v>7.6809000000000002E-2</v>
      </c>
      <c r="Q251">
        <v>0.15175</v>
      </c>
      <c r="S251" s="2" t="s">
        <v>40</v>
      </c>
      <c r="T251">
        <v>1.15E-4</v>
      </c>
      <c r="U251">
        <v>1.6000000000000001E-4</v>
      </c>
      <c r="V251">
        <v>2.6200000000000003E-4</v>
      </c>
      <c r="W251">
        <v>1.8730000000000001E-3</v>
      </c>
      <c r="X251">
        <v>9.3999999999999997E-4</v>
      </c>
      <c r="Y251">
        <v>3.9319999999999997E-3</v>
      </c>
      <c r="Z251">
        <v>3.7330000000000002E-3</v>
      </c>
      <c r="AA251">
        <v>1.17E-2</v>
      </c>
      <c r="AB251">
        <v>2.9513999999999999E-2</v>
      </c>
      <c r="AC251">
        <v>5.9436999999999997E-2</v>
      </c>
      <c r="AD251">
        <v>0.119668</v>
      </c>
      <c r="AE251">
        <v>0.23494599999999999</v>
      </c>
      <c r="AF251">
        <v>0.46245999999999998</v>
      </c>
    </row>
    <row r="252" spans="4:32" x14ac:dyDescent="0.3">
      <c r="D252" s="2" t="s">
        <v>41</v>
      </c>
      <c r="E252">
        <v>1.2400000000000001E-4</v>
      </c>
      <c r="F252">
        <v>1.5200000000000001E-4</v>
      </c>
      <c r="G252">
        <v>1.8100000000000001E-4</v>
      </c>
      <c r="H252">
        <v>2.04E-4</v>
      </c>
      <c r="I252">
        <v>4.457E-3</v>
      </c>
      <c r="J252">
        <v>6.4400000000000004E-4</v>
      </c>
      <c r="K252">
        <v>1.3519999999999999E-3</v>
      </c>
      <c r="L252">
        <v>5.1770000000000002E-3</v>
      </c>
      <c r="M252">
        <v>1.9792000000000001E-2</v>
      </c>
      <c r="N252">
        <v>2.4551E-2</v>
      </c>
      <c r="O252">
        <v>3.9343999999999997E-2</v>
      </c>
      <c r="P252">
        <v>0.13950899999999999</v>
      </c>
      <c r="Q252">
        <v>0.15240699999999999</v>
      </c>
      <c r="S252" s="2" t="s">
        <v>41</v>
      </c>
      <c r="T252">
        <v>3.9179999999999996E-3</v>
      </c>
      <c r="U252">
        <v>1.76E-4</v>
      </c>
      <c r="V252">
        <v>2.7700000000000001E-4</v>
      </c>
      <c r="W252">
        <v>6.4199999999999999E-4</v>
      </c>
      <c r="X252">
        <v>8.8400000000000002E-4</v>
      </c>
      <c r="Y252">
        <v>5.7489999999999998E-3</v>
      </c>
      <c r="Z252">
        <v>4.0010000000000002E-3</v>
      </c>
      <c r="AA252">
        <v>1.2718999999999999E-2</v>
      </c>
      <c r="AB252">
        <v>2.8693E-2</v>
      </c>
      <c r="AC252">
        <v>6.1162000000000001E-2</v>
      </c>
      <c r="AD252">
        <v>0.12364600000000001</v>
      </c>
      <c r="AE252">
        <v>0.245561</v>
      </c>
      <c r="AF252">
        <v>0.47503400000000001</v>
      </c>
    </row>
    <row r="253" spans="4:32" x14ac:dyDescent="0.3">
      <c r="D253" s="2" t="s">
        <v>1</v>
      </c>
      <c r="E253" s="1">
        <f>AVERAGE(E227:E252)</f>
        <v>5.0457692307692324E-4</v>
      </c>
      <c r="F253" s="1">
        <f t="shared" ref="F253" si="157">AVERAGE(F227:F252)</f>
        <v>3.7961538461538449E-4</v>
      </c>
      <c r="G253" s="1">
        <f t="shared" ref="G253" si="158">AVERAGE(G227:G252)</f>
        <v>5.1053846153846158E-4</v>
      </c>
      <c r="H253" s="1">
        <f t="shared" ref="H253" si="159">AVERAGE(H227:H252)</f>
        <v>4.2757692307692299E-4</v>
      </c>
      <c r="I253" s="1">
        <f t="shared" ref="I253" si="160">AVERAGE(I227:I252)</f>
        <v>2.4887307692307691E-3</v>
      </c>
      <c r="J253" s="1">
        <f t="shared" ref="J253" si="161">AVERAGE(J227:J252)</f>
        <v>2.1972692307692305E-3</v>
      </c>
      <c r="K253" s="1">
        <f t="shared" ref="K253" si="162">AVERAGE(K227:K252)</f>
        <v>1.1311153846153847E-3</v>
      </c>
      <c r="L253" s="1">
        <f t="shared" ref="L253" si="163">AVERAGE(L227:L252)</f>
        <v>4.4520384615384604E-3</v>
      </c>
      <c r="M253" s="1">
        <f t="shared" ref="M253" si="164">AVERAGE(M227:M252)</f>
        <v>7.3209230769230773E-3</v>
      </c>
      <c r="N253" s="1">
        <f t="shared" ref="N253" si="165">AVERAGE(N227:N252)</f>
        <v>1.2527384615384616E-2</v>
      </c>
      <c r="O253" s="1">
        <f t="shared" ref="O253" si="166">AVERAGE(O227:O252)</f>
        <v>2.6896000000000007E-2</v>
      </c>
      <c r="P253" s="1">
        <f t="shared" ref="P253" si="167">AVERAGE(P227:P252)</f>
        <v>5.5483153846153835E-2</v>
      </c>
      <c r="Q253" s="1">
        <f t="shared" ref="Q253" si="168">AVERAGE(Q227:Q252)</f>
        <v>0.10717084615384616</v>
      </c>
      <c r="S253" s="2" t="s">
        <v>1</v>
      </c>
      <c r="T253" s="1">
        <f>AVERAGE(T227:T252)</f>
        <v>5.8361538461538457E-4</v>
      </c>
      <c r="U253" s="1">
        <f t="shared" ref="U253" si="169">AVERAGE(U227:U252)</f>
        <v>4.931153846153846E-4</v>
      </c>
      <c r="V253" s="1">
        <f t="shared" ref="V253" si="170">AVERAGE(V227:V252)</f>
        <v>5.021153846153846E-4</v>
      </c>
      <c r="W253" s="1">
        <f t="shared" ref="W253" si="171">AVERAGE(W227:W252)</f>
        <v>7.5511538461538478E-4</v>
      </c>
      <c r="X253" s="1">
        <f t="shared" ref="X253" si="172">AVERAGE(X227:X252)</f>
        <v>7.4207692307692321E-4</v>
      </c>
      <c r="Y253" s="1">
        <f t="shared" ref="Y253" si="173">AVERAGE(Y227:Y252)</f>
        <v>2.1437307692307689E-3</v>
      </c>
      <c r="Z253" s="1">
        <f t="shared" ref="Z253" si="174">AVERAGE(Z227:Z252)</f>
        <v>3.4257307692307703E-3</v>
      </c>
      <c r="AA253" s="1">
        <f t="shared" ref="AA253" si="175">AVERAGE(AA227:AA252)</f>
        <v>8.4122307692307691E-3</v>
      </c>
      <c r="AB253" s="1">
        <f t="shared" ref="AB253" si="176">AVERAGE(AB227:AB252)</f>
        <v>1.6433230769230769E-2</v>
      </c>
      <c r="AC253" s="1">
        <f t="shared" ref="AC253" si="177">AVERAGE(AC227:AC252)</f>
        <v>3.3303999999999993E-2</v>
      </c>
      <c r="AD253" s="1">
        <f t="shared" ref="AD253" si="178">AVERAGE(AD227:AD252)</f>
        <v>6.4927730769230765E-2</v>
      </c>
      <c r="AE253" s="1">
        <f t="shared" ref="AE253" si="179">AVERAGE(AE227:AE252)</f>
        <v>0.12771307692307693</v>
      </c>
      <c r="AF253" s="1">
        <f t="shared" ref="AF253" si="180">AVERAGE(AF227:AF252)</f>
        <v>0.25340184615384609</v>
      </c>
    </row>
    <row r="255" spans="4:32" ht="18" x14ac:dyDescent="0.35">
      <c r="D255" s="8" t="s">
        <v>97</v>
      </c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10"/>
    </row>
    <row r="256" spans="4:32" ht="18" x14ac:dyDescent="0.35">
      <c r="D256" s="5" t="s">
        <v>91</v>
      </c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7"/>
      <c r="S256" s="5" t="s">
        <v>92</v>
      </c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7"/>
    </row>
    <row r="257" spans="4:32" x14ac:dyDescent="0.3">
      <c r="D257" s="2" t="s">
        <v>16</v>
      </c>
      <c r="E257" s="2" t="s">
        <v>12</v>
      </c>
      <c r="F257" s="2" t="s">
        <v>13</v>
      </c>
      <c r="G257" s="2" t="s">
        <v>14</v>
      </c>
      <c r="H257" s="2" t="s">
        <v>15</v>
      </c>
      <c r="I257" s="2" t="s">
        <v>4</v>
      </c>
      <c r="J257" s="2" t="s">
        <v>5</v>
      </c>
      <c r="K257" s="2" t="s">
        <v>6</v>
      </c>
      <c r="L257" s="2" t="s">
        <v>7</v>
      </c>
      <c r="M257" s="2" t="s">
        <v>8</v>
      </c>
      <c r="N257" s="2" t="s">
        <v>9</v>
      </c>
      <c r="O257" s="2" t="s">
        <v>10</v>
      </c>
      <c r="P257" s="2" t="s">
        <v>11</v>
      </c>
      <c r="Q257" s="2" t="s">
        <v>93</v>
      </c>
      <c r="S257" s="2" t="s">
        <v>16</v>
      </c>
      <c r="T257" s="2" t="s">
        <v>12</v>
      </c>
      <c r="U257" s="2" t="s">
        <v>13</v>
      </c>
      <c r="V257" s="2" t="s">
        <v>14</v>
      </c>
      <c r="W257" s="2" t="s">
        <v>15</v>
      </c>
      <c r="X257" s="2" t="s">
        <v>4</v>
      </c>
      <c r="Y257" s="2" t="s">
        <v>5</v>
      </c>
      <c r="Z257" s="2" t="s">
        <v>6</v>
      </c>
      <c r="AA257" s="2" t="s">
        <v>7</v>
      </c>
      <c r="AB257" s="2" t="s">
        <v>8</v>
      </c>
      <c r="AC257" s="2" t="s">
        <v>9</v>
      </c>
      <c r="AD257" s="2" t="s">
        <v>10</v>
      </c>
      <c r="AE257" s="2" t="s">
        <v>11</v>
      </c>
      <c r="AF257" s="2" t="s">
        <v>93</v>
      </c>
    </row>
    <row r="258" spans="4:32" x14ac:dyDescent="0.3">
      <c r="D258" s="2" t="s">
        <v>17</v>
      </c>
      <c r="E258">
        <v>3.9820000000000003E-3</v>
      </c>
      <c r="F258">
        <v>9.3999999999999994E-5</v>
      </c>
      <c r="G258">
        <v>1.16E-4</v>
      </c>
      <c r="H258">
        <v>9.8999999999999994E-5</v>
      </c>
      <c r="I258">
        <v>1.5100000000000001E-4</v>
      </c>
      <c r="J258">
        <v>5.1050000000000002E-3</v>
      </c>
      <c r="K258">
        <v>3.9100000000000002E-4</v>
      </c>
      <c r="L258">
        <v>8.9099999999999997E-4</v>
      </c>
      <c r="M258">
        <v>1.5410000000000001E-3</v>
      </c>
      <c r="N258">
        <v>2.6979999999999999E-3</v>
      </c>
      <c r="O258">
        <v>8.7080000000000005E-3</v>
      </c>
      <c r="P258">
        <v>9.8460000000000006E-3</v>
      </c>
      <c r="Q258">
        <v>1.9037999999999999E-2</v>
      </c>
      <c r="S258" s="2" t="s">
        <v>17</v>
      </c>
      <c r="T258">
        <v>2.2369999999999998E-3</v>
      </c>
      <c r="U258">
        <v>1.25E-4</v>
      </c>
      <c r="V258">
        <v>8.7000000000000001E-5</v>
      </c>
      <c r="W258">
        <v>3.7919999999999998E-3</v>
      </c>
      <c r="X258">
        <v>5.1460000000000004E-3</v>
      </c>
      <c r="Y258">
        <v>3.8800000000000002E-3</v>
      </c>
      <c r="Z258">
        <v>3.5E-4</v>
      </c>
      <c r="AA258">
        <v>9.4600000000000001E-4</v>
      </c>
      <c r="AB258">
        <v>1.56E-3</v>
      </c>
      <c r="AC258">
        <v>2.709E-3</v>
      </c>
      <c r="AD258">
        <v>5.2189999999999997E-3</v>
      </c>
      <c r="AE258">
        <v>9.6279999999999994E-3</v>
      </c>
      <c r="AF258">
        <v>2.2939999999999999E-2</v>
      </c>
    </row>
    <row r="259" spans="4:32" x14ac:dyDescent="0.3">
      <c r="D259" s="2" t="s">
        <v>18</v>
      </c>
      <c r="E259">
        <v>1.05E-4</v>
      </c>
      <c r="F259">
        <v>1.2400000000000001E-4</v>
      </c>
      <c r="G259">
        <v>1.2899999999999999E-4</v>
      </c>
      <c r="H259">
        <v>1.4200000000000001E-4</v>
      </c>
      <c r="I259">
        <v>1.5200000000000001E-4</v>
      </c>
      <c r="J259">
        <v>2.9689999999999999E-3</v>
      </c>
      <c r="K259">
        <v>4.9100000000000001E-4</v>
      </c>
      <c r="L259">
        <v>8.7600000000000004E-4</v>
      </c>
      <c r="M259">
        <v>1.6180000000000001E-3</v>
      </c>
      <c r="N259">
        <v>2.7959999999999999E-3</v>
      </c>
      <c r="O259">
        <v>5.2069999999999998E-3</v>
      </c>
      <c r="P259">
        <v>1.3198E-2</v>
      </c>
      <c r="Q259">
        <v>1.9584000000000001E-2</v>
      </c>
      <c r="S259" s="2" t="s">
        <v>18</v>
      </c>
      <c r="T259">
        <v>3.8679999999999999E-3</v>
      </c>
      <c r="U259">
        <v>1.21E-4</v>
      </c>
      <c r="V259">
        <v>8.7999999999999998E-5</v>
      </c>
      <c r="W259">
        <v>1.2999999999999999E-4</v>
      </c>
      <c r="X259">
        <v>3.1099999999999999E-3</v>
      </c>
      <c r="Y259">
        <v>2.5900000000000001E-4</v>
      </c>
      <c r="Z259">
        <v>6.2500000000000001E-4</v>
      </c>
      <c r="AA259">
        <v>1.4040000000000001E-3</v>
      </c>
      <c r="AB259">
        <v>2.6419999999999998E-3</v>
      </c>
      <c r="AC259">
        <v>4.8469999999999997E-3</v>
      </c>
      <c r="AD259">
        <v>9.8740000000000008E-3</v>
      </c>
      <c r="AE259">
        <v>1.9077E-2</v>
      </c>
      <c r="AF259">
        <v>3.8170999999999997E-2</v>
      </c>
    </row>
    <row r="260" spans="4:32" x14ac:dyDescent="0.3">
      <c r="D260" s="2" t="s">
        <v>19</v>
      </c>
      <c r="E260">
        <v>1.25E-4</v>
      </c>
      <c r="F260">
        <v>1.11E-4</v>
      </c>
      <c r="G260">
        <v>2.1499999999999999E-4</v>
      </c>
      <c r="H260">
        <v>1.08E-4</v>
      </c>
      <c r="I260">
        <v>2.3599999999999999E-4</v>
      </c>
      <c r="J260">
        <v>5.9659999999999999E-3</v>
      </c>
      <c r="K260">
        <v>3.9800000000000002E-4</v>
      </c>
      <c r="L260">
        <v>4.6519999999999999E-3</v>
      </c>
      <c r="M260">
        <v>1.5399999999999999E-3</v>
      </c>
      <c r="N260">
        <v>2.9380000000000001E-3</v>
      </c>
      <c r="O260">
        <v>5.5139999999999998E-3</v>
      </c>
      <c r="P260">
        <v>1.0773E-2</v>
      </c>
      <c r="Q260">
        <v>2.0726000000000001E-2</v>
      </c>
      <c r="S260" s="2" t="s">
        <v>19</v>
      </c>
      <c r="T260">
        <v>2.2800000000000001E-4</v>
      </c>
      <c r="U260">
        <v>1.1400000000000001E-4</v>
      </c>
      <c r="V260">
        <v>1.12E-4</v>
      </c>
      <c r="W260">
        <v>1.1400000000000001E-4</v>
      </c>
      <c r="X260">
        <v>4.3439999999999998E-3</v>
      </c>
      <c r="Y260">
        <v>5.4699999999999996E-4</v>
      </c>
      <c r="Z260">
        <v>7.1699999999999997E-4</v>
      </c>
      <c r="AA260">
        <v>4.4799999999999996E-3</v>
      </c>
      <c r="AB260">
        <v>4.0140000000000002E-3</v>
      </c>
      <c r="AC260">
        <v>7.5240000000000003E-3</v>
      </c>
      <c r="AD260">
        <v>1.4654E-2</v>
      </c>
      <c r="AE260">
        <v>3.2108999999999999E-2</v>
      </c>
      <c r="AF260">
        <v>5.6538999999999999E-2</v>
      </c>
    </row>
    <row r="261" spans="4:32" x14ac:dyDescent="0.3">
      <c r="D261" s="2" t="s">
        <v>20</v>
      </c>
      <c r="E261">
        <v>9.5000000000000005E-5</v>
      </c>
      <c r="F261">
        <v>9.7999999999999997E-5</v>
      </c>
      <c r="G261">
        <v>1.16E-4</v>
      </c>
      <c r="H261">
        <v>1.35E-4</v>
      </c>
      <c r="I261">
        <v>1.83E-4</v>
      </c>
      <c r="J261">
        <v>2.8700000000000002E-3</v>
      </c>
      <c r="K261">
        <v>3.86E-4</v>
      </c>
      <c r="L261">
        <v>4.9890000000000004E-3</v>
      </c>
      <c r="M261">
        <v>1.639E-3</v>
      </c>
      <c r="N261">
        <v>3.0249999999999999E-3</v>
      </c>
      <c r="O261">
        <v>5.8780000000000004E-3</v>
      </c>
      <c r="P261">
        <v>1.1441E-2</v>
      </c>
      <c r="Q261">
        <v>2.2459E-2</v>
      </c>
      <c r="S261" s="2" t="s">
        <v>20</v>
      </c>
      <c r="T261">
        <v>1.6000000000000001E-4</v>
      </c>
      <c r="U261">
        <v>1.4100000000000001E-4</v>
      </c>
      <c r="V261">
        <v>1.4100000000000001E-4</v>
      </c>
      <c r="W261">
        <v>1.26E-4</v>
      </c>
      <c r="X261">
        <v>3.849E-3</v>
      </c>
      <c r="Y261">
        <v>3.7399999999999998E-4</v>
      </c>
      <c r="Z261">
        <v>9.4200000000000002E-4</v>
      </c>
      <c r="AA261">
        <v>5.1630000000000001E-3</v>
      </c>
      <c r="AB261">
        <v>5.0090000000000004E-3</v>
      </c>
      <c r="AC261">
        <v>1.3443999999999999E-2</v>
      </c>
      <c r="AD261">
        <v>1.9251000000000001E-2</v>
      </c>
      <c r="AE261">
        <v>3.7731000000000001E-2</v>
      </c>
      <c r="AF261">
        <v>7.5547000000000003E-2</v>
      </c>
    </row>
    <row r="262" spans="4:32" x14ac:dyDescent="0.3">
      <c r="D262" s="2" t="s">
        <v>21</v>
      </c>
      <c r="E262">
        <v>1.15E-4</v>
      </c>
      <c r="F262">
        <v>1.1400000000000001E-4</v>
      </c>
      <c r="G262">
        <v>9.7999999999999997E-5</v>
      </c>
      <c r="H262">
        <v>1.2300000000000001E-4</v>
      </c>
      <c r="I262">
        <v>2.05E-4</v>
      </c>
      <c r="J262">
        <v>3.5049999999999999E-3</v>
      </c>
      <c r="K262">
        <v>6.4099999999999997E-4</v>
      </c>
      <c r="L262">
        <v>4.1139999999999996E-3</v>
      </c>
      <c r="M262">
        <v>2.8779999999999999E-3</v>
      </c>
      <c r="N262">
        <v>5.5329999999999997E-3</v>
      </c>
      <c r="O262">
        <v>1.0692999999999999E-2</v>
      </c>
      <c r="P262">
        <v>2.1083999999999999E-2</v>
      </c>
      <c r="Q262">
        <v>6.7640000000000006E-2</v>
      </c>
      <c r="S262" s="2" t="s">
        <v>21</v>
      </c>
      <c r="T262">
        <v>1.2899999999999999E-4</v>
      </c>
      <c r="U262">
        <v>9.8999999999999994E-5</v>
      </c>
      <c r="V262">
        <v>1.1400000000000001E-4</v>
      </c>
      <c r="W262">
        <v>1.45E-4</v>
      </c>
      <c r="X262">
        <v>3.8539999999999998E-3</v>
      </c>
      <c r="Y262">
        <v>3.382E-3</v>
      </c>
      <c r="Z262">
        <v>1.01E-3</v>
      </c>
      <c r="AA262">
        <v>6.8500000000000002E-3</v>
      </c>
      <c r="AB262">
        <v>6.2399999999999999E-3</v>
      </c>
      <c r="AC262">
        <v>1.2428E-2</v>
      </c>
      <c r="AD262">
        <v>2.7081000000000001E-2</v>
      </c>
      <c r="AE262">
        <v>4.7275999999999999E-2</v>
      </c>
      <c r="AF262">
        <v>9.4590999999999995E-2</v>
      </c>
    </row>
    <row r="263" spans="4:32" x14ac:dyDescent="0.3">
      <c r="D263" s="2" t="s">
        <v>22</v>
      </c>
      <c r="E263">
        <v>1.03E-4</v>
      </c>
      <c r="F263">
        <v>1.03E-4</v>
      </c>
      <c r="G263">
        <v>1.5100000000000001E-4</v>
      </c>
      <c r="H263">
        <v>1.4899999999999999E-4</v>
      </c>
      <c r="I263">
        <v>1.74E-4</v>
      </c>
      <c r="J263">
        <v>4.0679999999999996E-3</v>
      </c>
      <c r="K263">
        <v>5.4699999999999996E-4</v>
      </c>
      <c r="L263">
        <v>5.1739999999999998E-3</v>
      </c>
      <c r="M263">
        <v>7.9179999999999997E-3</v>
      </c>
      <c r="N263">
        <v>5.4530000000000004E-3</v>
      </c>
      <c r="O263">
        <v>2.0924999999999999E-2</v>
      </c>
      <c r="P263">
        <v>2.1173999999999998E-2</v>
      </c>
      <c r="Q263">
        <v>4.0974999999999998E-2</v>
      </c>
      <c r="S263" s="2" t="s">
        <v>22</v>
      </c>
      <c r="T263">
        <v>1.4200000000000001E-4</v>
      </c>
      <c r="U263">
        <v>8.2999999999999998E-5</v>
      </c>
      <c r="V263">
        <v>1.6200000000000001E-4</v>
      </c>
      <c r="W263">
        <v>1.5899999999999999E-4</v>
      </c>
      <c r="X263">
        <v>4.3340000000000002E-3</v>
      </c>
      <c r="Y263">
        <v>7.4600000000000003E-4</v>
      </c>
      <c r="Z263">
        <v>3.9119999999999997E-3</v>
      </c>
      <c r="AA263">
        <v>7.3280000000000003E-3</v>
      </c>
      <c r="AB263">
        <v>9.2499999999999995E-3</v>
      </c>
      <c r="AC263">
        <v>1.4236E-2</v>
      </c>
      <c r="AD263">
        <v>2.8757000000000001E-2</v>
      </c>
      <c r="AE263">
        <v>5.6433999999999998E-2</v>
      </c>
      <c r="AF263">
        <v>0.118241</v>
      </c>
    </row>
    <row r="264" spans="4:32" x14ac:dyDescent="0.3">
      <c r="D264" s="2" t="s">
        <v>23</v>
      </c>
      <c r="E264">
        <v>1.22E-4</v>
      </c>
      <c r="F264">
        <v>3.8310000000000002E-3</v>
      </c>
      <c r="G264">
        <v>1.15E-4</v>
      </c>
      <c r="H264">
        <v>1.22E-4</v>
      </c>
      <c r="I264">
        <v>2.6800000000000001E-4</v>
      </c>
      <c r="J264">
        <v>3.3E-4</v>
      </c>
      <c r="K264">
        <v>6.5399999999999996E-4</v>
      </c>
      <c r="L264">
        <v>5.9290000000000002E-3</v>
      </c>
      <c r="M264">
        <v>7.9059999999999998E-3</v>
      </c>
      <c r="N264">
        <v>5.7330000000000002E-3</v>
      </c>
      <c r="O264">
        <v>1.0926999999999999E-2</v>
      </c>
      <c r="P264">
        <v>4.3781E-2</v>
      </c>
      <c r="Q264">
        <v>4.2899E-2</v>
      </c>
      <c r="S264" s="2" t="s">
        <v>23</v>
      </c>
      <c r="T264">
        <v>1.2400000000000001E-4</v>
      </c>
      <c r="U264">
        <v>1.1E-4</v>
      </c>
      <c r="V264">
        <v>1.3100000000000001E-4</v>
      </c>
      <c r="W264">
        <v>1.6799999999999999E-4</v>
      </c>
      <c r="X264">
        <v>3.0000000000000001E-3</v>
      </c>
      <c r="Y264">
        <v>5.3399999999999997E-4</v>
      </c>
      <c r="Z264">
        <v>1.3129999999999999E-3</v>
      </c>
      <c r="AA264">
        <v>8.1010000000000006E-3</v>
      </c>
      <c r="AB264">
        <v>1.1016E-2</v>
      </c>
      <c r="AC264">
        <v>1.6958000000000001E-2</v>
      </c>
      <c r="AD264">
        <v>3.3460999999999998E-2</v>
      </c>
      <c r="AE264">
        <v>6.6757999999999998E-2</v>
      </c>
      <c r="AF264">
        <v>0.127169</v>
      </c>
    </row>
    <row r="265" spans="4:32" x14ac:dyDescent="0.3">
      <c r="D265" s="2" t="s">
        <v>24</v>
      </c>
      <c r="E265">
        <v>5.2249999999999996E-3</v>
      </c>
      <c r="F265">
        <v>1.07E-4</v>
      </c>
      <c r="G265">
        <v>1.06E-4</v>
      </c>
      <c r="H265">
        <v>2.101E-3</v>
      </c>
      <c r="I265">
        <v>1.76E-4</v>
      </c>
      <c r="J265">
        <v>2.5799999999999998E-4</v>
      </c>
      <c r="K265">
        <v>5.3200000000000003E-4</v>
      </c>
      <c r="L265">
        <v>6.8519999999999996E-3</v>
      </c>
      <c r="M265">
        <v>9.1870000000000007E-3</v>
      </c>
      <c r="N265">
        <v>5.8710000000000004E-3</v>
      </c>
      <c r="O265">
        <v>1.1412E-2</v>
      </c>
      <c r="P265">
        <v>2.5703E-2</v>
      </c>
      <c r="Q265">
        <v>4.4652999999999998E-2</v>
      </c>
      <c r="S265" s="2" t="s">
        <v>24</v>
      </c>
      <c r="T265">
        <v>1.5100000000000001E-4</v>
      </c>
      <c r="U265">
        <v>1.8699999999999999E-4</v>
      </c>
      <c r="V265">
        <v>4.7200000000000002E-3</v>
      </c>
      <c r="W265">
        <v>1.8799999999999999E-4</v>
      </c>
      <c r="X265">
        <v>4.2339999999999999E-3</v>
      </c>
      <c r="Y265">
        <v>6.3000000000000003E-4</v>
      </c>
      <c r="Z265">
        <v>1.5219999999999999E-3</v>
      </c>
      <c r="AA265">
        <v>8.5880000000000001E-3</v>
      </c>
      <c r="AB265">
        <v>1.406E-2</v>
      </c>
      <c r="AC265">
        <v>2.3883000000000001E-2</v>
      </c>
      <c r="AD265">
        <v>3.8022E-2</v>
      </c>
      <c r="AE265">
        <v>8.0867999999999995E-2</v>
      </c>
      <c r="AF265">
        <v>0.15102299999999999</v>
      </c>
    </row>
    <row r="266" spans="4:32" x14ac:dyDescent="0.3">
      <c r="D266" s="2" t="s">
        <v>25</v>
      </c>
      <c r="E266">
        <v>1.0900000000000001E-4</v>
      </c>
      <c r="F266">
        <v>1.4899999999999999E-4</v>
      </c>
      <c r="G266">
        <v>1.5100000000000001E-4</v>
      </c>
      <c r="H266">
        <v>1.36E-4</v>
      </c>
      <c r="I266">
        <v>4.1110000000000001E-3</v>
      </c>
      <c r="J266">
        <v>3.0539999999999999E-3</v>
      </c>
      <c r="K266">
        <v>7.1900000000000002E-4</v>
      </c>
      <c r="L266">
        <v>6.502E-3</v>
      </c>
      <c r="M266">
        <v>9.3209999999999994E-3</v>
      </c>
      <c r="N266">
        <v>1.3826E-2</v>
      </c>
      <c r="O266">
        <v>1.6213999999999999E-2</v>
      </c>
      <c r="P266">
        <v>5.2238E-2</v>
      </c>
      <c r="Q266">
        <v>6.633E-2</v>
      </c>
      <c r="S266" s="2" t="s">
        <v>25</v>
      </c>
      <c r="T266">
        <v>8.3999999999999995E-5</v>
      </c>
      <c r="U266">
        <v>1.83E-4</v>
      </c>
      <c r="V266">
        <v>1.6699999999999999E-4</v>
      </c>
      <c r="W266">
        <v>2.7390000000000001E-3</v>
      </c>
      <c r="X266">
        <v>3.8140000000000001E-3</v>
      </c>
      <c r="Y266">
        <v>8.3299999999999997E-4</v>
      </c>
      <c r="Z266">
        <v>1.619E-3</v>
      </c>
      <c r="AA266">
        <v>8.9379999999999998E-3</v>
      </c>
      <c r="AB266">
        <v>1.4943E-2</v>
      </c>
      <c r="AC266">
        <v>2.3789999999999999E-2</v>
      </c>
      <c r="AD266">
        <v>4.3112999999999999E-2</v>
      </c>
      <c r="AE266">
        <v>8.4667999999999993E-2</v>
      </c>
      <c r="AF266">
        <v>0.16817199999999999</v>
      </c>
    </row>
    <row r="267" spans="4:32" x14ac:dyDescent="0.3">
      <c r="D267" s="2" t="s">
        <v>26</v>
      </c>
      <c r="E267">
        <v>9.2999999999999997E-5</v>
      </c>
      <c r="F267">
        <v>1.2999999999999999E-4</v>
      </c>
      <c r="G267">
        <v>1.56E-4</v>
      </c>
      <c r="H267">
        <v>1.3899999999999999E-4</v>
      </c>
      <c r="I267">
        <v>4.1409999999999997E-3</v>
      </c>
      <c r="J267">
        <v>3.0899999999999998E-4</v>
      </c>
      <c r="K267">
        <v>7.9100000000000004E-4</v>
      </c>
      <c r="L267">
        <v>6.9179999999999997E-3</v>
      </c>
      <c r="M267">
        <v>4.3340000000000002E-3</v>
      </c>
      <c r="N267">
        <v>1.5214999999999999E-2</v>
      </c>
      <c r="O267">
        <v>1.6250000000000001E-2</v>
      </c>
      <c r="P267">
        <v>3.2176999999999997E-2</v>
      </c>
      <c r="Q267">
        <v>0.133876</v>
      </c>
      <c r="S267" s="2" t="s">
        <v>26</v>
      </c>
      <c r="T267">
        <v>1.4E-3</v>
      </c>
      <c r="U267">
        <v>1.07E-4</v>
      </c>
      <c r="V267">
        <v>1.4100000000000001E-4</v>
      </c>
      <c r="W267">
        <v>2.6800000000000001E-4</v>
      </c>
      <c r="X267">
        <v>2.699E-3</v>
      </c>
      <c r="Y267">
        <v>7.7300000000000003E-4</v>
      </c>
      <c r="Z267">
        <v>1.7290000000000001E-3</v>
      </c>
      <c r="AA267">
        <v>8.0940000000000005E-3</v>
      </c>
      <c r="AB267">
        <v>1.18E-2</v>
      </c>
      <c r="AC267">
        <v>2.3876000000000001E-2</v>
      </c>
      <c r="AD267">
        <v>5.1719000000000001E-2</v>
      </c>
      <c r="AE267">
        <v>9.5001000000000002E-2</v>
      </c>
      <c r="AF267">
        <v>0.18688199999999999</v>
      </c>
    </row>
    <row r="268" spans="4:32" x14ac:dyDescent="0.3">
      <c r="D268" s="2" t="s">
        <v>27</v>
      </c>
      <c r="E268">
        <v>1.5100000000000001E-4</v>
      </c>
      <c r="F268">
        <v>1.0900000000000001E-4</v>
      </c>
      <c r="G268">
        <v>1.22E-4</v>
      </c>
      <c r="H268">
        <v>1.4799999999999999E-4</v>
      </c>
      <c r="I268">
        <v>2.9550000000000002E-3</v>
      </c>
      <c r="J268">
        <v>3.3799999999999998E-4</v>
      </c>
      <c r="K268">
        <v>8.1400000000000005E-4</v>
      </c>
      <c r="L268">
        <v>2.1740000000000002E-3</v>
      </c>
      <c r="M268">
        <v>4.2249999999999996E-3</v>
      </c>
      <c r="N268">
        <v>8.2950000000000003E-3</v>
      </c>
      <c r="O268">
        <v>4.1373E-2</v>
      </c>
      <c r="P268">
        <v>3.2959000000000002E-2</v>
      </c>
      <c r="Q268">
        <v>6.4920000000000005E-2</v>
      </c>
      <c r="S268" s="2" t="s">
        <v>27</v>
      </c>
      <c r="T268">
        <v>1.4100000000000001E-4</v>
      </c>
      <c r="U268">
        <v>1.11E-4</v>
      </c>
      <c r="V268">
        <v>1.8599999999999999E-4</v>
      </c>
      <c r="W268">
        <v>2.33E-4</v>
      </c>
      <c r="X268">
        <v>2.9910000000000002E-3</v>
      </c>
      <c r="Y268">
        <v>8.1899999999999996E-4</v>
      </c>
      <c r="Z268">
        <v>1.9989999999999999E-3</v>
      </c>
      <c r="AA268">
        <v>5.5079999999999999E-3</v>
      </c>
      <c r="AB268">
        <v>1.2728E-2</v>
      </c>
      <c r="AC268">
        <v>2.6942000000000001E-2</v>
      </c>
      <c r="AD268">
        <v>5.2345000000000003E-2</v>
      </c>
      <c r="AE268">
        <v>9.7047999999999995E-2</v>
      </c>
      <c r="AF268">
        <v>0.20700299999999999</v>
      </c>
    </row>
    <row r="269" spans="4:32" x14ac:dyDescent="0.3">
      <c r="D269" s="2" t="s">
        <v>28</v>
      </c>
      <c r="E269">
        <v>1.22E-4</v>
      </c>
      <c r="F269">
        <v>1.16E-4</v>
      </c>
      <c r="G269">
        <v>3.9020000000000001E-3</v>
      </c>
      <c r="H269">
        <v>1.3999999999999999E-4</v>
      </c>
      <c r="I269">
        <v>4.228E-3</v>
      </c>
      <c r="J269">
        <v>3.0899999999999998E-4</v>
      </c>
      <c r="K269">
        <v>8.4599999999999996E-4</v>
      </c>
      <c r="L269">
        <v>2.1189999999999998E-3</v>
      </c>
      <c r="M269">
        <v>4.3489999999999996E-3</v>
      </c>
      <c r="N269">
        <v>8.6610000000000003E-3</v>
      </c>
      <c r="O269">
        <v>1.6837999999999999E-2</v>
      </c>
      <c r="P269">
        <v>3.3486000000000002E-2</v>
      </c>
      <c r="Q269">
        <v>6.8009E-2</v>
      </c>
      <c r="S269" s="2" t="s">
        <v>28</v>
      </c>
      <c r="T269">
        <v>9.8999999999999994E-5</v>
      </c>
      <c r="U269">
        <v>2.797E-3</v>
      </c>
      <c r="V269">
        <v>1.5699999999999999E-4</v>
      </c>
      <c r="W269">
        <v>2.4600000000000002E-4</v>
      </c>
      <c r="X269">
        <v>3.9069999999999999E-3</v>
      </c>
      <c r="Y269">
        <v>8.8900000000000003E-4</v>
      </c>
      <c r="Z269">
        <v>1.954E-3</v>
      </c>
      <c r="AA269">
        <v>6.0280000000000004E-3</v>
      </c>
      <c r="AB269">
        <v>1.4257000000000001E-2</v>
      </c>
      <c r="AC269">
        <v>2.7987999999999999E-2</v>
      </c>
      <c r="AD269">
        <v>5.7567E-2</v>
      </c>
      <c r="AE269">
        <v>0.115357</v>
      </c>
      <c r="AF269">
        <v>0.23295099999999999</v>
      </c>
    </row>
    <row r="270" spans="4:32" x14ac:dyDescent="0.3">
      <c r="D270" s="2" t="s">
        <v>29</v>
      </c>
      <c r="E270">
        <v>1.07E-4</v>
      </c>
      <c r="F270">
        <v>1.15E-4</v>
      </c>
      <c r="G270">
        <v>1.2300000000000001E-4</v>
      </c>
      <c r="H270">
        <v>1.46E-4</v>
      </c>
      <c r="I270">
        <v>4.0980000000000001E-3</v>
      </c>
      <c r="J270">
        <v>1.4599999999999999E-3</v>
      </c>
      <c r="K270">
        <v>8.7500000000000002E-4</v>
      </c>
      <c r="L270">
        <v>2.7049999999999999E-3</v>
      </c>
      <c r="M270">
        <v>5.6509999999999998E-3</v>
      </c>
      <c r="N270">
        <v>1.0887000000000001E-2</v>
      </c>
      <c r="O270">
        <v>2.2409999999999999E-2</v>
      </c>
      <c r="P270">
        <v>4.3355999999999999E-2</v>
      </c>
      <c r="Q270">
        <v>8.5915000000000005E-2</v>
      </c>
      <c r="S270" s="2" t="s">
        <v>29</v>
      </c>
      <c r="T270">
        <v>1.93E-4</v>
      </c>
      <c r="U270">
        <v>1.3300000000000001E-4</v>
      </c>
      <c r="V270">
        <v>1.6200000000000001E-4</v>
      </c>
      <c r="W270">
        <v>2.7099999999999997E-4</v>
      </c>
      <c r="X270">
        <v>4.6499999999999996E-3</v>
      </c>
      <c r="Y270">
        <v>1.023E-3</v>
      </c>
      <c r="Z270">
        <v>2.0860000000000002E-3</v>
      </c>
      <c r="AA270">
        <v>6.3759999999999997E-3</v>
      </c>
      <c r="AB270">
        <v>1.5486E-2</v>
      </c>
      <c r="AC270">
        <v>3.1335000000000002E-2</v>
      </c>
      <c r="AD270">
        <v>6.1490999999999997E-2</v>
      </c>
      <c r="AE270">
        <v>0.122181</v>
      </c>
      <c r="AF270">
        <v>0.24781300000000001</v>
      </c>
    </row>
    <row r="271" spans="4:32" x14ac:dyDescent="0.3">
      <c r="D271" s="2" t="s">
        <v>30</v>
      </c>
      <c r="E271">
        <v>9.2999999999999997E-5</v>
      </c>
      <c r="F271">
        <v>1.18E-4</v>
      </c>
      <c r="G271">
        <v>1.2400000000000001E-4</v>
      </c>
      <c r="H271">
        <v>1.63E-4</v>
      </c>
      <c r="I271">
        <v>4.091E-3</v>
      </c>
      <c r="J271">
        <v>4.7199999999999998E-4</v>
      </c>
      <c r="K271">
        <v>9.8200000000000002E-4</v>
      </c>
      <c r="L271">
        <v>2.7409999999999999E-3</v>
      </c>
      <c r="M271">
        <v>5.7679999999999997E-3</v>
      </c>
      <c r="N271">
        <v>1.1131E-2</v>
      </c>
      <c r="O271">
        <v>2.1854999999999999E-2</v>
      </c>
      <c r="P271">
        <v>9.4907000000000005E-2</v>
      </c>
      <c r="Q271">
        <v>8.6050000000000001E-2</v>
      </c>
      <c r="S271" s="2" t="s">
        <v>30</v>
      </c>
      <c r="T271">
        <v>3.5630000000000002E-3</v>
      </c>
      <c r="U271">
        <v>1.1900000000000001E-4</v>
      </c>
      <c r="V271">
        <v>1.7799999999999999E-4</v>
      </c>
      <c r="W271">
        <v>2.9100000000000003E-4</v>
      </c>
      <c r="X271">
        <v>4.0800000000000003E-3</v>
      </c>
      <c r="Y271">
        <v>1.0059999999999999E-3</v>
      </c>
      <c r="Z271">
        <v>2.4169999999999999E-3</v>
      </c>
      <c r="AA271">
        <v>6.7580000000000001E-3</v>
      </c>
      <c r="AB271">
        <v>1.5744999999999999E-2</v>
      </c>
      <c r="AC271">
        <v>3.3929000000000001E-2</v>
      </c>
      <c r="AD271">
        <v>6.9572999999999996E-2</v>
      </c>
      <c r="AE271">
        <v>0.130855</v>
      </c>
      <c r="AF271">
        <v>0.26357799999999998</v>
      </c>
    </row>
    <row r="272" spans="4:32" x14ac:dyDescent="0.3">
      <c r="D272" s="2" t="s">
        <v>2</v>
      </c>
      <c r="E272">
        <v>1.0900000000000001E-4</v>
      </c>
      <c r="F272">
        <v>1.0399999999999999E-4</v>
      </c>
      <c r="G272">
        <v>1.2999999999999999E-4</v>
      </c>
      <c r="H272">
        <v>1.6200000000000001E-4</v>
      </c>
      <c r="I272">
        <v>4.091E-3</v>
      </c>
      <c r="J272">
        <v>3.9300000000000001E-4</v>
      </c>
      <c r="K272">
        <v>8.5599999999999999E-4</v>
      </c>
      <c r="L272">
        <v>2.7820000000000002E-3</v>
      </c>
      <c r="M272">
        <v>5.7710000000000001E-3</v>
      </c>
      <c r="N272">
        <v>1.1186E-2</v>
      </c>
      <c r="O272">
        <v>4.7565999999999997E-2</v>
      </c>
      <c r="P272">
        <v>4.4893000000000002E-2</v>
      </c>
      <c r="Q272">
        <v>0.146593</v>
      </c>
      <c r="S272" s="2" t="s">
        <v>2</v>
      </c>
      <c r="T272">
        <v>1.4899999999999999E-4</v>
      </c>
      <c r="U272">
        <v>1.155E-3</v>
      </c>
      <c r="V272">
        <v>1.7799999999999999E-4</v>
      </c>
      <c r="W272">
        <v>2.92E-4</v>
      </c>
      <c r="X272">
        <v>3.8059999999999999E-3</v>
      </c>
      <c r="Y272">
        <v>1.0369999999999999E-3</v>
      </c>
      <c r="Z272">
        <v>2.405E-3</v>
      </c>
      <c r="AA272">
        <v>7.2890000000000003E-3</v>
      </c>
      <c r="AB272">
        <v>1.7623E-2</v>
      </c>
      <c r="AC272">
        <v>3.5462E-2</v>
      </c>
      <c r="AD272">
        <v>7.1706000000000006E-2</v>
      </c>
      <c r="AE272">
        <v>0.14604800000000001</v>
      </c>
      <c r="AF272">
        <v>0.26940199999999997</v>
      </c>
    </row>
    <row r="273" spans="4:32" x14ac:dyDescent="0.3">
      <c r="D273" s="2" t="s">
        <v>31</v>
      </c>
      <c r="E273">
        <v>1.06E-4</v>
      </c>
      <c r="F273">
        <v>1.08E-4</v>
      </c>
      <c r="G273">
        <v>1.46E-4</v>
      </c>
      <c r="H273">
        <v>2.598E-3</v>
      </c>
      <c r="I273">
        <v>4.9630000000000004E-3</v>
      </c>
      <c r="J273">
        <v>3.8499999999999998E-4</v>
      </c>
      <c r="K273">
        <v>8.6200000000000003E-4</v>
      </c>
      <c r="L273">
        <v>2.8500000000000001E-3</v>
      </c>
      <c r="M273">
        <v>5.8640000000000003E-3</v>
      </c>
      <c r="N273">
        <v>1.1416000000000001E-2</v>
      </c>
      <c r="O273">
        <v>3.6297000000000003E-2</v>
      </c>
      <c r="P273">
        <v>4.4816000000000002E-2</v>
      </c>
      <c r="Q273">
        <v>0.229521</v>
      </c>
      <c r="S273" s="2" t="s">
        <v>31</v>
      </c>
      <c r="T273">
        <v>1.15E-4</v>
      </c>
      <c r="U273">
        <v>1.3999999999999999E-4</v>
      </c>
      <c r="V273">
        <v>1.8100000000000001E-4</v>
      </c>
      <c r="W273">
        <v>3.1399999999999999E-4</v>
      </c>
      <c r="X273">
        <v>2.2780000000000001E-3</v>
      </c>
      <c r="Y273">
        <v>1.1199999999999999E-3</v>
      </c>
      <c r="Z273">
        <v>2.562E-3</v>
      </c>
      <c r="AA273">
        <v>7.979E-3</v>
      </c>
      <c r="AB273">
        <v>1.8759000000000001E-2</v>
      </c>
      <c r="AC273">
        <v>3.7315000000000001E-2</v>
      </c>
      <c r="AD273">
        <v>7.5760999999999995E-2</v>
      </c>
      <c r="AE273">
        <v>0.14902199999999999</v>
      </c>
      <c r="AF273">
        <v>0.29805199999999998</v>
      </c>
    </row>
    <row r="274" spans="4:32" x14ac:dyDescent="0.3">
      <c r="D274" s="2" t="s">
        <v>32</v>
      </c>
      <c r="E274">
        <v>1.2899999999999999E-4</v>
      </c>
      <c r="F274">
        <v>1.13E-4</v>
      </c>
      <c r="G274">
        <v>1.6200000000000001E-4</v>
      </c>
      <c r="H274">
        <v>1.6899999999999999E-4</v>
      </c>
      <c r="I274">
        <v>4.7759999999999999E-3</v>
      </c>
      <c r="J274">
        <v>5.7799999999999995E-4</v>
      </c>
      <c r="K274">
        <v>1.111E-3</v>
      </c>
      <c r="L274">
        <v>3.4849999999999998E-3</v>
      </c>
      <c r="M274">
        <v>7.1079999999999997E-3</v>
      </c>
      <c r="N274">
        <v>1.3816999999999999E-2</v>
      </c>
      <c r="O274">
        <v>2.741E-2</v>
      </c>
      <c r="P274">
        <v>5.4559000000000003E-2</v>
      </c>
      <c r="Q274">
        <v>0.108332</v>
      </c>
      <c r="S274" s="2" t="s">
        <v>32</v>
      </c>
      <c r="T274">
        <v>2.5500000000000002E-4</v>
      </c>
      <c r="U274">
        <v>1.47E-4</v>
      </c>
      <c r="V274">
        <v>1.93E-4</v>
      </c>
      <c r="W274">
        <v>3.787E-3</v>
      </c>
      <c r="X274">
        <v>3.4039999999999999E-3</v>
      </c>
      <c r="Y274">
        <v>1.261E-3</v>
      </c>
      <c r="Z274">
        <v>2.7200000000000002E-3</v>
      </c>
      <c r="AA274">
        <v>8.0990000000000003E-3</v>
      </c>
      <c r="AB274">
        <v>1.9023999999999999E-2</v>
      </c>
      <c r="AC274">
        <v>4.6324999999999998E-2</v>
      </c>
      <c r="AD274">
        <v>8.0415E-2</v>
      </c>
      <c r="AE274">
        <v>0.164021</v>
      </c>
      <c r="AF274">
        <v>0.31774000000000002</v>
      </c>
    </row>
    <row r="275" spans="4:32" x14ac:dyDescent="0.3">
      <c r="D275" s="2" t="s">
        <v>33</v>
      </c>
      <c r="E275">
        <v>1.4999999999999999E-4</v>
      </c>
      <c r="F275">
        <v>1.5300000000000001E-4</v>
      </c>
      <c r="G275">
        <v>1.5799999999999999E-4</v>
      </c>
      <c r="H275">
        <v>2.6699999999999998E-4</v>
      </c>
      <c r="I275">
        <v>4.2059999999999997E-3</v>
      </c>
      <c r="J275">
        <v>4.7399999999999997E-4</v>
      </c>
      <c r="K275">
        <v>9.9200000000000004E-4</v>
      </c>
      <c r="L275">
        <v>3.3E-3</v>
      </c>
      <c r="M275">
        <v>7.1879999999999999E-3</v>
      </c>
      <c r="N275">
        <v>2.6147E-2</v>
      </c>
      <c r="O275">
        <v>2.7283999999999999E-2</v>
      </c>
      <c r="P275">
        <v>7.1418999999999996E-2</v>
      </c>
      <c r="Q275">
        <v>0.108806</v>
      </c>
      <c r="S275" s="2" t="s">
        <v>33</v>
      </c>
      <c r="T275">
        <v>9.7999999999999997E-5</v>
      </c>
      <c r="U275">
        <v>1.26E-4</v>
      </c>
      <c r="V275">
        <v>3.8370000000000001E-3</v>
      </c>
      <c r="W275">
        <v>2.6570000000000001E-3</v>
      </c>
      <c r="X275">
        <v>5.9430000000000004E-3</v>
      </c>
      <c r="Y275">
        <v>1.2340000000000001E-3</v>
      </c>
      <c r="Z275">
        <v>2.9009999999999999E-3</v>
      </c>
      <c r="AA275">
        <v>8.7209999999999996E-3</v>
      </c>
      <c r="AB275">
        <v>2.1364000000000001E-2</v>
      </c>
      <c r="AC275">
        <v>4.5932000000000001E-2</v>
      </c>
      <c r="AD275">
        <v>8.276E-2</v>
      </c>
      <c r="AE275">
        <v>0.16408</v>
      </c>
      <c r="AF275">
        <v>0.33752599999999999</v>
      </c>
    </row>
    <row r="276" spans="4:32" x14ac:dyDescent="0.3">
      <c r="D276" s="2" t="s">
        <v>34</v>
      </c>
      <c r="E276">
        <v>1.01E-4</v>
      </c>
      <c r="F276">
        <v>3.9319999999999997E-3</v>
      </c>
      <c r="G276">
        <v>1.4200000000000001E-4</v>
      </c>
      <c r="H276">
        <v>1.6799999999999999E-4</v>
      </c>
      <c r="I276">
        <v>4.1980000000000003E-3</v>
      </c>
      <c r="J276">
        <v>4.55E-4</v>
      </c>
      <c r="K276">
        <v>1.0939999999999999E-3</v>
      </c>
      <c r="L276">
        <v>3.3270000000000001E-3</v>
      </c>
      <c r="M276">
        <v>7.1289999999999999E-3</v>
      </c>
      <c r="N276">
        <v>2.7542000000000001E-2</v>
      </c>
      <c r="O276">
        <v>2.7859999999999999E-2</v>
      </c>
      <c r="P276">
        <v>0.127889</v>
      </c>
      <c r="Q276">
        <v>0.10935499999999999</v>
      </c>
      <c r="S276" s="2" t="s">
        <v>34</v>
      </c>
      <c r="T276">
        <v>1.06E-4</v>
      </c>
      <c r="U276">
        <v>1.25E-4</v>
      </c>
      <c r="V276">
        <v>3.01E-4</v>
      </c>
      <c r="W276">
        <v>3.8549999999999999E-3</v>
      </c>
      <c r="X276">
        <v>3.7160000000000001E-3</v>
      </c>
      <c r="Y276">
        <v>1.3389999999999999E-3</v>
      </c>
      <c r="Z276">
        <v>2.8519999999999999E-3</v>
      </c>
      <c r="AA276">
        <v>1.1018E-2</v>
      </c>
      <c r="AB276">
        <v>2.1791999999999999E-2</v>
      </c>
      <c r="AC276">
        <v>4.3423999999999997E-2</v>
      </c>
      <c r="AD276">
        <v>9.5338000000000006E-2</v>
      </c>
      <c r="AE276">
        <v>0.17838200000000001</v>
      </c>
      <c r="AF276">
        <v>0.35603000000000001</v>
      </c>
    </row>
    <row r="277" spans="4:32" x14ac:dyDescent="0.3">
      <c r="D277" s="2" t="s">
        <v>35</v>
      </c>
      <c r="E277">
        <v>3.068E-3</v>
      </c>
      <c r="F277">
        <v>1.3999999999999999E-4</v>
      </c>
      <c r="G277">
        <v>2.0599999999999999E-4</v>
      </c>
      <c r="H277">
        <v>1.74E-4</v>
      </c>
      <c r="I277">
        <v>4.3039999999999997E-3</v>
      </c>
      <c r="J277">
        <v>4.5899999999999999E-4</v>
      </c>
      <c r="K277">
        <v>1.008E-3</v>
      </c>
      <c r="L277">
        <v>3.346E-3</v>
      </c>
      <c r="M277">
        <v>7.2020000000000001E-3</v>
      </c>
      <c r="N277">
        <v>1.4168E-2</v>
      </c>
      <c r="O277">
        <v>5.6926999999999998E-2</v>
      </c>
      <c r="P277">
        <v>5.6179E-2</v>
      </c>
      <c r="Q277">
        <v>0.111314</v>
      </c>
      <c r="S277" s="2" t="s">
        <v>35</v>
      </c>
      <c r="T277">
        <v>1.22E-4</v>
      </c>
      <c r="U277">
        <v>1.54E-4</v>
      </c>
      <c r="V277">
        <v>2.52E-4</v>
      </c>
      <c r="W277">
        <v>2.6819999999999999E-3</v>
      </c>
      <c r="X277">
        <v>3.8430000000000001E-3</v>
      </c>
      <c r="Y277">
        <v>1.3699999999999999E-3</v>
      </c>
      <c r="Z277">
        <v>6.8430000000000001E-3</v>
      </c>
      <c r="AA277">
        <v>9.4039999999999992E-3</v>
      </c>
      <c r="AB277">
        <v>2.4254999999999999E-2</v>
      </c>
      <c r="AC277">
        <v>4.6864000000000003E-2</v>
      </c>
      <c r="AD277">
        <v>9.5659999999999995E-2</v>
      </c>
      <c r="AE277">
        <v>0.18754299999999999</v>
      </c>
      <c r="AF277">
        <v>0.37910899999999997</v>
      </c>
    </row>
    <row r="278" spans="4:32" x14ac:dyDescent="0.3">
      <c r="D278" s="2" t="s">
        <v>36</v>
      </c>
      <c r="E278">
        <v>1.36E-4</v>
      </c>
      <c r="F278">
        <v>1.63E-4</v>
      </c>
      <c r="G278">
        <v>1.45E-4</v>
      </c>
      <c r="H278">
        <v>1.95E-4</v>
      </c>
      <c r="I278">
        <v>4.2709999999999996E-3</v>
      </c>
      <c r="J278">
        <v>2.3779999999999999E-3</v>
      </c>
      <c r="K278">
        <v>1.1349999999999999E-3</v>
      </c>
      <c r="L278">
        <v>5.1200000000000004E-3</v>
      </c>
      <c r="M278">
        <v>8.3999999999999995E-3</v>
      </c>
      <c r="N278">
        <v>1.6664000000000002E-2</v>
      </c>
      <c r="O278">
        <v>3.2988000000000003E-2</v>
      </c>
      <c r="P278">
        <v>7.2674000000000002E-2</v>
      </c>
      <c r="Q278">
        <v>0.25051800000000002</v>
      </c>
      <c r="S278" s="2" t="s">
        <v>36</v>
      </c>
      <c r="T278">
        <v>1.56E-4</v>
      </c>
      <c r="U278">
        <v>1.3799999999999999E-4</v>
      </c>
      <c r="V278">
        <v>2.2900000000000001E-4</v>
      </c>
      <c r="W278">
        <v>2.0860000000000002E-3</v>
      </c>
      <c r="X278">
        <v>5.1120000000000002E-3</v>
      </c>
      <c r="Y278">
        <v>1.5319999999999999E-3</v>
      </c>
      <c r="Z278">
        <v>3.251E-3</v>
      </c>
      <c r="AA278">
        <v>9.8110000000000003E-3</v>
      </c>
      <c r="AB278">
        <v>2.4385E-2</v>
      </c>
      <c r="AC278">
        <v>5.0192000000000001E-2</v>
      </c>
      <c r="AD278">
        <v>9.3682000000000001E-2</v>
      </c>
      <c r="AE278">
        <v>0.19553499999999999</v>
      </c>
      <c r="AF278">
        <v>0.39781899999999998</v>
      </c>
    </row>
    <row r="279" spans="4:32" x14ac:dyDescent="0.3">
      <c r="D279" s="2" t="s">
        <v>37</v>
      </c>
      <c r="E279">
        <v>1.07E-4</v>
      </c>
      <c r="F279">
        <v>1.2E-4</v>
      </c>
      <c r="G279">
        <v>1.5200000000000001E-4</v>
      </c>
      <c r="H279">
        <v>1.9900000000000001E-4</v>
      </c>
      <c r="I279">
        <v>4.2760000000000003E-3</v>
      </c>
      <c r="J279">
        <v>5.0699999999999996E-4</v>
      </c>
      <c r="K279">
        <v>1.214E-3</v>
      </c>
      <c r="L279">
        <v>4.0159999999999996E-3</v>
      </c>
      <c r="M279">
        <v>8.6160000000000004E-3</v>
      </c>
      <c r="N279">
        <v>1.6669E-2</v>
      </c>
      <c r="O279">
        <v>3.2954999999999998E-2</v>
      </c>
      <c r="P279">
        <v>6.5723000000000004E-2</v>
      </c>
      <c r="Q279">
        <v>0.31441400000000003</v>
      </c>
      <c r="S279" s="2" t="s">
        <v>37</v>
      </c>
      <c r="T279">
        <v>1.06E-4</v>
      </c>
      <c r="U279">
        <v>1.46E-4</v>
      </c>
      <c r="V279">
        <v>2.42E-4</v>
      </c>
      <c r="W279">
        <v>3.5669999999999999E-3</v>
      </c>
      <c r="X279">
        <v>3.3700000000000002E-3</v>
      </c>
      <c r="Y279">
        <v>1.5679999999999999E-3</v>
      </c>
      <c r="Z279">
        <v>3.274E-3</v>
      </c>
      <c r="AA279">
        <v>1.0454E-2</v>
      </c>
      <c r="AB279">
        <v>2.5826000000000002E-2</v>
      </c>
      <c r="AC279">
        <v>5.2366999999999997E-2</v>
      </c>
      <c r="AD279">
        <v>0.10512299999999999</v>
      </c>
      <c r="AE279">
        <v>0.20322299999999999</v>
      </c>
      <c r="AF279">
        <v>0.42263800000000001</v>
      </c>
    </row>
    <row r="280" spans="4:32" x14ac:dyDescent="0.3">
      <c r="D280" s="2" t="s">
        <v>38</v>
      </c>
      <c r="E280">
        <v>1.08E-4</v>
      </c>
      <c r="F280">
        <v>1.4100000000000001E-4</v>
      </c>
      <c r="G280">
        <v>1.54E-4</v>
      </c>
      <c r="H280">
        <v>2.0900000000000001E-4</v>
      </c>
      <c r="I280">
        <v>4.2700000000000004E-3</v>
      </c>
      <c r="J280">
        <v>5.1400000000000003E-4</v>
      </c>
      <c r="K280">
        <v>1.201E-3</v>
      </c>
      <c r="L280">
        <v>3.9709999999999997E-3</v>
      </c>
      <c r="M280">
        <v>8.5620000000000002E-3</v>
      </c>
      <c r="N280">
        <v>1.6747000000000001E-2</v>
      </c>
      <c r="O280">
        <v>3.3355999999999997E-2</v>
      </c>
      <c r="P280">
        <v>6.6360000000000002E-2</v>
      </c>
      <c r="Q280">
        <v>0.18224199999999999</v>
      </c>
      <c r="S280" s="2" t="s">
        <v>38</v>
      </c>
      <c r="T280">
        <v>1.0900000000000001E-4</v>
      </c>
      <c r="U280">
        <v>3.8049999999999998E-3</v>
      </c>
      <c r="V280">
        <v>2.9799999999999998E-4</v>
      </c>
      <c r="W280">
        <v>3.8860000000000001E-3</v>
      </c>
      <c r="X280">
        <v>3.9110000000000004E-3</v>
      </c>
      <c r="Y280">
        <v>1.5709999999999999E-3</v>
      </c>
      <c r="Z280">
        <v>3.4529999999999999E-3</v>
      </c>
      <c r="AA280">
        <v>1.055E-2</v>
      </c>
      <c r="AB280">
        <v>3.1743E-2</v>
      </c>
      <c r="AC280">
        <v>5.2339999999999998E-2</v>
      </c>
      <c r="AD280">
        <v>0.113271</v>
      </c>
      <c r="AE280">
        <v>0.20805399999999999</v>
      </c>
      <c r="AF280">
        <v>0.44139099999999998</v>
      </c>
    </row>
    <row r="281" spans="4:32" x14ac:dyDescent="0.3">
      <c r="D281" s="2" t="s">
        <v>39</v>
      </c>
      <c r="E281">
        <v>1E-4</v>
      </c>
      <c r="F281">
        <v>1.2400000000000001E-4</v>
      </c>
      <c r="G281">
        <v>1.8200000000000001E-4</v>
      </c>
      <c r="H281">
        <v>4.006E-3</v>
      </c>
      <c r="I281">
        <v>4.3600000000000002E-3</v>
      </c>
      <c r="J281">
        <v>5.3700000000000004E-4</v>
      </c>
      <c r="K281">
        <v>1.168E-3</v>
      </c>
      <c r="L281">
        <v>4.1099999999999999E-3</v>
      </c>
      <c r="M281">
        <v>1.6604000000000001E-2</v>
      </c>
      <c r="N281">
        <v>1.6933E-2</v>
      </c>
      <c r="O281">
        <v>3.3724999999999998E-2</v>
      </c>
      <c r="P281">
        <v>6.7183000000000007E-2</v>
      </c>
      <c r="Q281">
        <v>0.154027</v>
      </c>
      <c r="S281" s="2" t="s">
        <v>39</v>
      </c>
      <c r="T281">
        <v>1.2E-4</v>
      </c>
      <c r="U281">
        <v>1.65E-4</v>
      </c>
      <c r="V281">
        <v>2.4800000000000001E-4</v>
      </c>
      <c r="W281">
        <v>4.274E-3</v>
      </c>
      <c r="X281">
        <v>2.6440000000000001E-3</v>
      </c>
      <c r="Y281">
        <v>1.663E-3</v>
      </c>
      <c r="Z281">
        <v>3.4640000000000001E-3</v>
      </c>
      <c r="AA281">
        <v>1.1285999999999999E-2</v>
      </c>
      <c r="AB281">
        <v>3.2479000000000001E-2</v>
      </c>
      <c r="AC281">
        <v>5.7355999999999997E-2</v>
      </c>
      <c r="AD281">
        <v>0.110945</v>
      </c>
      <c r="AE281">
        <v>0.22795699999999999</v>
      </c>
      <c r="AF281">
        <v>0.45876400000000001</v>
      </c>
    </row>
    <row r="282" spans="4:32" x14ac:dyDescent="0.3">
      <c r="D282" s="2" t="s">
        <v>40</v>
      </c>
      <c r="E282">
        <v>1.06E-4</v>
      </c>
      <c r="F282">
        <v>1.6000000000000001E-4</v>
      </c>
      <c r="G282">
        <v>1.4200000000000001E-4</v>
      </c>
      <c r="H282">
        <v>3.6299999999999999E-4</v>
      </c>
      <c r="I282">
        <v>4.5560000000000002E-3</v>
      </c>
      <c r="J282">
        <v>1.23E-3</v>
      </c>
      <c r="K282">
        <v>1.2489999999999999E-3</v>
      </c>
      <c r="L282">
        <v>7.1570000000000002E-3</v>
      </c>
      <c r="M282">
        <v>1.9231000000000002E-2</v>
      </c>
      <c r="N282">
        <v>1.9310999999999998E-2</v>
      </c>
      <c r="O282">
        <v>6.9107000000000002E-2</v>
      </c>
      <c r="P282">
        <v>9.0846999999999997E-2</v>
      </c>
      <c r="Q282">
        <v>0.18929599999999999</v>
      </c>
      <c r="S282" s="2" t="s">
        <v>40</v>
      </c>
      <c r="T282">
        <v>1.47E-4</v>
      </c>
      <c r="U282">
        <v>1.5699999999999999E-4</v>
      </c>
      <c r="V282">
        <v>2.6800000000000001E-4</v>
      </c>
      <c r="W282">
        <v>1.882E-3</v>
      </c>
      <c r="X282">
        <v>3.6310000000000001E-3</v>
      </c>
      <c r="Y282">
        <v>2.0590000000000001E-3</v>
      </c>
      <c r="Z282">
        <v>3.7799999999999999E-3</v>
      </c>
      <c r="AA282">
        <v>1.3780000000000001E-2</v>
      </c>
      <c r="AB282">
        <v>3.4162999999999999E-2</v>
      </c>
      <c r="AC282">
        <v>6.1441000000000003E-2</v>
      </c>
      <c r="AD282">
        <v>0.11816</v>
      </c>
      <c r="AE282">
        <v>0.234482</v>
      </c>
      <c r="AF282">
        <v>0.46953699999999998</v>
      </c>
    </row>
    <row r="283" spans="4:32" x14ac:dyDescent="0.3">
      <c r="D283" s="2" t="s">
        <v>41</v>
      </c>
      <c r="E283">
        <v>1.06E-4</v>
      </c>
      <c r="F283">
        <v>1.4999999999999999E-4</v>
      </c>
      <c r="G283">
        <v>3.954E-3</v>
      </c>
      <c r="H283">
        <v>2.05E-4</v>
      </c>
      <c r="I283">
        <v>4.313E-3</v>
      </c>
      <c r="J283">
        <v>5.7200000000000003E-4</v>
      </c>
      <c r="K283">
        <v>1.279E-3</v>
      </c>
      <c r="L283">
        <v>4.7320000000000001E-3</v>
      </c>
      <c r="M283">
        <v>2.052E-2</v>
      </c>
      <c r="N283">
        <v>1.9517E-2</v>
      </c>
      <c r="O283">
        <v>3.8729E-2</v>
      </c>
      <c r="P283">
        <v>0.14696200000000001</v>
      </c>
      <c r="Q283">
        <v>0.34903800000000001</v>
      </c>
      <c r="S283" s="2" t="s">
        <v>41</v>
      </c>
      <c r="T283">
        <v>2.7920000000000002E-3</v>
      </c>
      <c r="U283">
        <v>1.7799999999999999E-4</v>
      </c>
      <c r="V283">
        <v>2.5999999999999998E-4</v>
      </c>
      <c r="W283">
        <v>4.1460000000000004E-3</v>
      </c>
      <c r="X283">
        <v>4.7920000000000003E-3</v>
      </c>
      <c r="Y283">
        <v>1.7899999999999999E-3</v>
      </c>
      <c r="Z283">
        <v>3.8990000000000001E-3</v>
      </c>
      <c r="AA283">
        <v>1.1939E-2</v>
      </c>
      <c r="AB283">
        <v>3.7256999999999998E-2</v>
      </c>
      <c r="AC283">
        <v>6.5816E-2</v>
      </c>
      <c r="AD283">
        <v>0.124073</v>
      </c>
      <c r="AE283">
        <v>0.24929999999999999</v>
      </c>
      <c r="AF283">
        <v>0.47628500000000001</v>
      </c>
    </row>
    <row r="284" spans="4:32" x14ac:dyDescent="0.3">
      <c r="D284" s="2" t="s">
        <v>1</v>
      </c>
      <c r="E284" s="1">
        <f>AVERAGE(E258:E283)</f>
        <v>5.720384615384615E-4</v>
      </c>
      <c r="F284" s="1">
        <f t="shared" ref="F284" si="181">AVERAGE(F258:F283)</f>
        <v>4.1257692307692311E-4</v>
      </c>
      <c r="G284" s="1">
        <f t="shared" ref="G284" si="182">AVERAGE(G258:G283)</f>
        <v>4.3449999999999994E-4</v>
      </c>
      <c r="H284" s="1">
        <f t="shared" ref="H284" si="183">AVERAGE(H258:H283)</f>
        <v>4.8330769230769239E-4</v>
      </c>
      <c r="I284" s="1">
        <f t="shared" ref="I284" si="184">AVERAGE(I258:I283)</f>
        <v>2.9905000000000005E-3</v>
      </c>
      <c r="J284" s="1">
        <f t="shared" ref="J284" si="185">AVERAGE(J258:J283)</f>
        <v>1.5190384615384621E-3</v>
      </c>
      <c r="K284" s="1">
        <f t="shared" ref="K284" si="186">AVERAGE(K258:K283)</f>
        <v>8.5523076923076915E-4</v>
      </c>
      <c r="L284" s="1">
        <f t="shared" ref="L284" si="187">AVERAGE(L258:L283)</f>
        <v>4.032E-3</v>
      </c>
      <c r="M284" s="1">
        <f t="shared" ref="M284" si="188">AVERAGE(M258:M283)</f>
        <v>7.3103846153846153E-3</v>
      </c>
      <c r="N284" s="1">
        <f t="shared" ref="N284" si="189">AVERAGE(N258:N283)</f>
        <v>1.2006884615384617E-2</v>
      </c>
      <c r="O284" s="1">
        <f t="shared" ref="O284" si="190">AVERAGE(O258:O283)</f>
        <v>2.6092615384615388E-2</v>
      </c>
      <c r="P284" s="1">
        <f t="shared" ref="P284" si="191">AVERAGE(P258:P283)</f>
        <v>5.2139500000000005E-2</v>
      </c>
      <c r="Q284" s="1">
        <f t="shared" ref="Q284" si="192">AVERAGE(Q258:Q283)</f>
        <v>0.11678961538461539</v>
      </c>
      <c r="S284" s="2" t="s">
        <v>1</v>
      </c>
      <c r="T284" s="1">
        <f>AVERAGE(T258:T283)</f>
        <v>6.4592307692307703E-4</v>
      </c>
      <c r="U284" s="1">
        <f t="shared" ref="U284" si="193">AVERAGE(U258:U283)</f>
        <v>4.1792307692307691E-4</v>
      </c>
      <c r="V284" s="1">
        <f t="shared" ref="V284" si="194">AVERAGE(V258:V283)</f>
        <v>5.012692307692307E-4</v>
      </c>
      <c r="W284" s="1">
        <f t="shared" ref="W284" si="195">AVERAGE(W258:W283)</f>
        <v>1.6268461538461538E-3</v>
      </c>
      <c r="X284" s="1">
        <f t="shared" ref="X284" si="196">AVERAGE(X258:X283)</f>
        <v>3.8639230769230769E-3</v>
      </c>
      <c r="Y284" s="1">
        <f t="shared" ref="Y284" si="197">AVERAGE(Y258:Y283)</f>
        <v>1.2784230769230767E-3</v>
      </c>
      <c r="Z284" s="1">
        <f t="shared" ref="Z284" si="198">AVERAGE(Z258:Z283)</f>
        <v>2.4461153846153847E-3</v>
      </c>
      <c r="AA284" s="1">
        <f t="shared" ref="AA284" si="199">AVERAGE(AA258:AA283)</f>
        <v>7.8804615384615376E-3</v>
      </c>
      <c r="AB284" s="1">
        <f t="shared" ref="AB284" si="200">AVERAGE(AB258:AB283)</f>
        <v>1.7208461538461537E-2</v>
      </c>
      <c r="AC284" s="1">
        <f t="shared" ref="AC284" si="201">AVERAGE(AC258:AC283)</f>
        <v>3.302780769230769E-2</v>
      </c>
      <c r="AD284" s="1">
        <f t="shared" ref="AD284" si="202">AVERAGE(AD258:AD283)</f>
        <v>6.4577730769230776E-2</v>
      </c>
      <c r="AE284" s="1">
        <f t="shared" ref="AE284" si="203">AVERAGE(AE258:AE283)</f>
        <v>0.12702453846153844</v>
      </c>
      <c r="AF284" s="1">
        <f t="shared" ref="AF284" si="204">AVERAGE(AF258:AF283)</f>
        <v>0.2544197307692308</v>
      </c>
    </row>
    <row r="286" spans="4:32" ht="18" x14ac:dyDescent="0.35">
      <c r="D286" s="8" t="s">
        <v>98</v>
      </c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10"/>
    </row>
    <row r="287" spans="4:32" ht="18" x14ac:dyDescent="0.35">
      <c r="D287" s="5" t="s">
        <v>91</v>
      </c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7"/>
      <c r="S287" s="5" t="s">
        <v>92</v>
      </c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7"/>
    </row>
    <row r="288" spans="4:32" x14ac:dyDescent="0.3">
      <c r="D288" s="2" t="s">
        <v>16</v>
      </c>
      <c r="E288" s="2" t="s">
        <v>12</v>
      </c>
      <c r="F288" s="2" t="s">
        <v>13</v>
      </c>
      <c r="G288" s="2" t="s">
        <v>14</v>
      </c>
      <c r="H288" s="2" t="s">
        <v>15</v>
      </c>
      <c r="I288" s="2" t="s">
        <v>4</v>
      </c>
      <c r="J288" s="2" t="s">
        <v>5</v>
      </c>
      <c r="K288" s="2" t="s">
        <v>6</v>
      </c>
      <c r="L288" s="2" t="s">
        <v>7</v>
      </c>
      <c r="M288" s="2" t="s">
        <v>8</v>
      </c>
      <c r="N288" s="2" t="s">
        <v>9</v>
      </c>
      <c r="O288" s="2" t="s">
        <v>10</v>
      </c>
      <c r="P288" s="2" t="s">
        <v>11</v>
      </c>
      <c r="Q288" s="2" t="s">
        <v>93</v>
      </c>
      <c r="S288" s="2" t="s">
        <v>16</v>
      </c>
      <c r="T288" s="2" t="s">
        <v>12</v>
      </c>
      <c r="U288" s="2" t="s">
        <v>13</v>
      </c>
      <c r="V288" s="2" t="s">
        <v>14</v>
      </c>
      <c r="W288" s="2" t="s">
        <v>15</v>
      </c>
      <c r="X288" s="2" t="s">
        <v>4</v>
      </c>
      <c r="Y288" s="2" t="s">
        <v>5</v>
      </c>
      <c r="Z288" s="2" t="s">
        <v>6</v>
      </c>
      <c r="AA288" s="2" t="s">
        <v>7</v>
      </c>
      <c r="AB288" s="2" t="s">
        <v>8</v>
      </c>
      <c r="AC288" s="2" t="s">
        <v>9</v>
      </c>
      <c r="AD288" s="2" t="s">
        <v>10</v>
      </c>
      <c r="AE288" s="2" t="s">
        <v>11</v>
      </c>
      <c r="AF288" s="2" t="s">
        <v>93</v>
      </c>
    </row>
    <row r="289" spans="4:32" x14ac:dyDescent="0.3">
      <c r="D289" s="2" t="s">
        <v>17</v>
      </c>
      <c r="E289">
        <v>1.041E-3</v>
      </c>
      <c r="F289">
        <v>3.9240000000000004E-3</v>
      </c>
      <c r="G289">
        <v>9.0000000000000006E-5</v>
      </c>
      <c r="H289">
        <v>1.45E-4</v>
      </c>
      <c r="I289">
        <v>3.836E-3</v>
      </c>
      <c r="J289">
        <v>1.8200000000000001E-4</v>
      </c>
      <c r="K289">
        <v>3.1640000000000001E-3</v>
      </c>
      <c r="L289">
        <v>7.8700000000000005E-4</v>
      </c>
      <c r="M289">
        <v>1.627E-3</v>
      </c>
      <c r="N289">
        <v>2.7190000000000001E-3</v>
      </c>
      <c r="O289">
        <v>7.8309999999999994E-3</v>
      </c>
      <c r="P289">
        <v>1.0057999999999999E-2</v>
      </c>
      <c r="Q289">
        <v>2.0253E-2</v>
      </c>
      <c r="S289" s="2" t="s">
        <v>17</v>
      </c>
      <c r="T289">
        <v>2.807E-3</v>
      </c>
      <c r="U289">
        <v>3.8679999999999999E-3</v>
      </c>
      <c r="V289">
        <v>3.395E-3</v>
      </c>
      <c r="W289">
        <v>9.5000000000000005E-5</v>
      </c>
      <c r="X289">
        <v>1.5200000000000001E-4</v>
      </c>
      <c r="Y289">
        <v>1.7899999999999999E-4</v>
      </c>
      <c r="Z289">
        <v>4.3300000000000001E-4</v>
      </c>
      <c r="AA289">
        <v>8.8099999999999995E-4</v>
      </c>
      <c r="AB289">
        <v>2.7520000000000001E-3</v>
      </c>
      <c r="AC289">
        <v>2.6059999999999998E-3</v>
      </c>
      <c r="AD289">
        <v>5.1279999999999997E-3</v>
      </c>
      <c r="AE289">
        <v>9.6229999999999996E-3</v>
      </c>
      <c r="AF289">
        <v>1.9043000000000001E-2</v>
      </c>
    </row>
    <row r="290" spans="4:32" x14ac:dyDescent="0.3">
      <c r="D290" s="2" t="s">
        <v>18</v>
      </c>
      <c r="E290">
        <v>1.97E-3</v>
      </c>
      <c r="F290">
        <v>1.26E-4</v>
      </c>
      <c r="G290">
        <v>1.4100000000000001E-4</v>
      </c>
      <c r="H290">
        <v>1.37E-4</v>
      </c>
      <c r="I290">
        <v>2.9550000000000002E-3</v>
      </c>
      <c r="J290">
        <v>2.02E-4</v>
      </c>
      <c r="K290">
        <v>4.8099999999999998E-4</v>
      </c>
      <c r="L290">
        <v>8.1099999999999998E-4</v>
      </c>
      <c r="M290">
        <v>1.5870000000000001E-3</v>
      </c>
      <c r="N290">
        <v>2.7880000000000001E-3</v>
      </c>
      <c r="O290">
        <v>5.4339999999999996E-3</v>
      </c>
      <c r="P290">
        <v>1.3172E-2</v>
      </c>
      <c r="Q290">
        <v>1.9746E-2</v>
      </c>
      <c r="S290" s="2" t="s">
        <v>18</v>
      </c>
      <c r="T290">
        <v>2.7030000000000001E-3</v>
      </c>
      <c r="U290">
        <v>2.843E-3</v>
      </c>
      <c r="V290">
        <v>3.8999999999999998E-3</v>
      </c>
      <c r="W290">
        <v>1.0399999999999999E-4</v>
      </c>
      <c r="X290">
        <v>1.3799999999999999E-4</v>
      </c>
      <c r="Y290">
        <v>2.7999999999999998E-4</v>
      </c>
      <c r="Z290">
        <v>6.4700000000000001E-4</v>
      </c>
      <c r="AA290">
        <v>1.472E-3</v>
      </c>
      <c r="AB290">
        <v>5.359E-3</v>
      </c>
      <c r="AC290">
        <v>5.2090000000000001E-3</v>
      </c>
      <c r="AD290">
        <v>9.8019999999999999E-3</v>
      </c>
      <c r="AE290">
        <v>2.2706E-2</v>
      </c>
      <c r="AF290">
        <v>4.0501000000000002E-2</v>
      </c>
    </row>
    <row r="291" spans="4:32" x14ac:dyDescent="0.3">
      <c r="D291" s="2" t="s">
        <v>19</v>
      </c>
      <c r="E291">
        <v>1.3100000000000001E-4</v>
      </c>
      <c r="F291">
        <v>1.06E-4</v>
      </c>
      <c r="G291">
        <v>1.27E-4</v>
      </c>
      <c r="H291">
        <v>3.4269999999999999E-3</v>
      </c>
      <c r="I291">
        <v>3.9690000000000003E-3</v>
      </c>
      <c r="J291">
        <v>2.0100000000000001E-4</v>
      </c>
      <c r="K291">
        <v>3.9300000000000001E-4</v>
      </c>
      <c r="L291">
        <v>8.61E-4</v>
      </c>
      <c r="M291">
        <v>1.6069999999999999E-3</v>
      </c>
      <c r="N291">
        <v>2.8700000000000002E-3</v>
      </c>
      <c r="O291">
        <v>5.5199999999999997E-3</v>
      </c>
      <c r="P291">
        <v>1.0677000000000001E-2</v>
      </c>
      <c r="Q291">
        <v>2.0634E-2</v>
      </c>
      <c r="S291" s="2" t="s">
        <v>19</v>
      </c>
      <c r="T291">
        <v>1.9100000000000001E-4</v>
      </c>
      <c r="U291">
        <v>3.8760000000000001E-3</v>
      </c>
      <c r="V291">
        <v>3.8170000000000001E-3</v>
      </c>
      <c r="W291">
        <v>2.7049999999999999E-3</v>
      </c>
      <c r="X291">
        <v>1.75E-4</v>
      </c>
      <c r="Y291">
        <v>4.0099999999999999E-4</v>
      </c>
      <c r="Z291">
        <v>7.4200000000000004E-4</v>
      </c>
      <c r="AA291">
        <v>2.0279999999999999E-3</v>
      </c>
      <c r="AB291">
        <v>3.689E-3</v>
      </c>
      <c r="AC291">
        <v>9.6299999999999997E-3</v>
      </c>
      <c r="AD291">
        <v>1.7927999999999999E-2</v>
      </c>
      <c r="AE291">
        <v>2.8638E-2</v>
      </c>
      <c r="AF291">
        <v>6.0590999999999999E-2</v>
      </c>
    </row>
    <row r="292" spans="4:32" x14ac:dyDescent="0.3">
      <c r="D292" s="2" t="s">
        <v>20</v>
      </c>
      <c r="E292">
        <v>1.25E-4</v>
      </c>
      <c r="F292">
        <v>1.26E-4</v>
      </c>
      <c r="G292">
        <v>9.5000000000000005E-5</v>
      </c>
      <c r="H292">
        <v>1.92E-4</v>
      </c>
      <c r="I292">
        <v>3.9839999999999997E-3</v>
      </c>
      <c r="J292">
        <v>3.0499999999999999E-4</v>
      </c>
      <c r="K292">
        <v>4.5899999999999999E-4</v>
      </c>
      <c r="L292">
        <v>5.2979999999999998E-3</v>
      </c>
      <c r="M292">
        <v>1.557E-3</v>
      </c>
      <c r="N292">
        <v>3.0490000000000001E-3</v>
      </c>
      <c r="O292">
        <v>5.9170000000000004E-3</v>
      </c>
      <c r="P292">
        <v>1.1365E-2</v>
      </c>
      <c r="Q292">
        <v>2.2440999999999999E-2</v>
      </c>
      <c r="S292" s="2" t="s">
        <v>20</v>
      </c>
      <c r="T292">
        <v>1.05E-4</v>
      </c>
      <c r="U292">
        <v>3.9550000000000002E-3</v>
      </c>
      <c r="V292">
        <v>3.9090000000000001E-3</v>
      </c>
      <c r="W292">
        <v>1.8799999999999999E-4</v>
      </c>
      <c r="X292">
        <v>2.0100000000000001E-4</v>
      </c>
      <c r="Y292">
        <v>4.2499999999999998E-4</v>
      </c>
      <c r="Z292">
        <v>1.235E-3</v>
      </c>
      <c r="AA292">
        <v>2.5070000000000001E-3</v>
      </c>
      <c r="AB292">
        <v>4.8869999999999999E-3</v>
      </c>
      <c r="AC292">
        <v>1.2522E-2</v>
      </c>
      <c r="AD292">
        <v>1.9203999999999999E-2</v>
      </c>
      <c r="AE292">
        <v>3.7685999999999997E-2</v>
      </c>
      <c r="AF292">
        <v>7.5009999999999993E-2</v>
      </c>
    </row>
    <row r="293" spans="4:32" x14ac:dyDescent="0.3">
      <c r="D293" s="2" t="s">
        <v>21</v>
      </c>
      <c r="E293">
        <v>9.1000000000000003E-5</v>
      </c>
      <c r="F293">
        <v>9.6000000000000002E-5</v>
      </c>
      <c r="G293">
        <v>1.12E-4</v>
      </c>
      <c r="H293">
        <v>1.37E-4</v>
      </c>
      <c r="I293">
        <v>4.1250000000000002E-3</v>
      </c>
      <c r="J293">
        <v>2.8400000000000002E-4</v>
      </c>
      <c r="K293">
        <v>5.2400000000000005E-4</v>
      </c>
      <c r="L293">
        <v>5.7169999999999999E-3</v>
      </c>
      <c r="M293">
        <v>2.9039999999999999E-3</v>
      </c>
      <c r="N293">
        <v>5.3290000000000004E-3</v>
      </c>
      <c r="O293">
        <v>1.0697999999999999E-2</v>
      </c>
      <c r="P293">
        <v>2.1016E-2</v>
      </c>
      <c r="Q293">
        <v>6.1827E-2</v>
      </c>
      <c r="S293" s="2" t="s">
        <v>21</v>
      </c>
      <c r="T293">
        <v>1.2400000000000001E-4</v>
      </c>
      <c r="U293">
        <v>3.8539999999999998E-3</v>
      </c>
      <c r="V293">
        <v>3.8899999999999998E-3</v>
      </c>
      <c r="W293">
        <v>3.0200000000000002E-4</v>
      </c>
      <c r="X293">
        <v>2.42E-4</v>
      </c>
      <c r="Y293">
        <v>4.8299999999999998E-4</v>
      </c>
      <c r="Z293">
        <v>9.5E-4</v>
      </c>
      <c r="AA293">
        <v>3.0920000000000001E-3</v>
      </c>
      <c r="AB293">
        <v>6.1409999999999998E-3</v>
      </c>
      <c r="AC293">
        <v>1.6161999999999999E-2</v>
      </c>
      <c r="AD293">
        <v>2.3896000000000001E-2</v>
      </c>
      <c r="AE293">
        <v>4.7295999999999998E-2</v>
      </c>
      <c r="AF293">
        <v>9.3848000000000001E-2</v>
      </c>
    </row>
    <row r="294" spans="4:32" x14ac:dyDescent="0.3">
      <c r="D294" s="2" t="s">
        <v>22</v>
      </c>
      <c r="E294">
        <v>9.7E-5</v>
      </c>
      <c r="F294">
        <v>1.5899999999999999E-4</v>
      </c>
      <c r="G294">
        <v>1.1E-4</v>
      </c>
      <c r="H294">
        <v>2.24E-4</v>
      </c>
      <c r="I294">
        <v>4.4219999999999997E-3</v>
      </c>
      <c r="J294">
        <v>1.627E-3</v>
      </c>
      <c r="K294">
        <v>2.6489999999999999E-3</v>
      </c>
      <c r="L294">
        <v>5.2220000000000001E-3</v>
      </c>
      <c r="M294">
        <v>2.9740000000000001E-3</v>
      </c>
      <c r="N294">
        <v>5.4790000000000004E-3</v>
      </c>
      <c r="O294">
        <v>1.8942000000000001E-2</v>
      </c>
      <c r="P294">
        <v>2.1243999999999999E-2</v>
      </c>
      <c r="Q294">
        <v>4.1570000000000003E-2</v>
      </c>
      <c r="S294" s="2" t="s">
        <v>22</v>
      </c>
      <c r="T294">
        <v>1.4899999999999999E-4</v>
      </c>
      <c r="U294">
        <v>3.9060000000000002E-3</v>
      </c>
      <c r="V294">
        <v>3.869E-3</v>
      </c>
      <c r="W294">
        <v>2.3000000000000001E-4</v>
      </c>
      <c r="X294">
        <v>3.0200000000000002E-4</v>
      </c>
      <c r="Y294">
        <v>4.9100000000000001E-4</v>
      </c>
      <c r="Z294">
        <v>1.469E-3</v>
      </c>
      <c r="AA294">
        <v>3.5839999999999999E-3</v>
      </c>
      <c r="AB294">
        <v>7.1209999999999997E-3</v>
      </c>
      <c r="AC294">
        <v>1.8837E-2</v>
      </c>
      <c r="AD294">
        <v>2.9187000000000001E-2</v>
      </c>
      <c r="AE294">
        <v>5.6017999999999998E-2</v>
      </c>
      <c r="AF294">
        <v>0.1137</v>
      </c>
    </row>
    <row r="295" spans="4:32" x14ac:dyDescent="0.3">
      <c r="D295" s="2" t="s">
        <v>23</v>
      </c>
      <c r="E295">
        <v>1.11E-4</v>
      </c>
      <c r="F295">
        <v>1.0900000000000001E-4</v>
      </c>
      <c r="G295">
        <v>1.35E-4</v>
      </c>
      <c r="H295">
        <v>1.7100000000000001E-4</v>
      </c>
      <c r="I295">
        <v>4.0419999999999996E-3</v>
      </c>
      <c r="J295">
        <v>2.6200000000000003E-4</v>
      </c>
      <c r="K295">
        <v>5.7499999999999999E-4</v>
      </c>
      <c r="L295">
        <v>5.7460000000000002E-3</v>
      </c>
      <c r="M295">
        <v>8.2810000000000002E-3</v>
      </c>
      <c r="N295">
        <v>5.6230000000000004E-3</v>
      </c>
      <c r="O295">
        <v>1.116E-2</v>
      </c>
      <c r="P295">
        <v>4.8339E-2</v>
      </c>
      <c r="Q295">
        <v>4.3115000000000001E-2</v>
      </c>
      <c r="S295" s="2" t="s">
        <v>23</v>
      </c>
      <c r="T295">
        <v>1.4200000000000001E-4</v>
      </c>
      <c r="U295">
        <v>4.0210000000000003E-3</v>
      </c>
      <c r="V295">
        <v>3.9370000000000004E-3</v>
      </c>
      <c r="W295">
        <v>2.1699999999999999E-4</v>
      </c>
      <c r="X295">
        <v>2.9599999999999998E-4</v>
      </c>
      <c r="Y295">
        <v>6.7599999999999995E-4</v>
      </c>
      <c r="Z295">
        <v>1.305E-3</v>
      </c>
      <c r="AA295">
        <v>4.0629999999999998E-3</v>
      </c>
      <c r="AB295">
        <v>8.2789999999999999E-3</v>
      </c>
      <c r="AC295">
        <v>1.5709999999999998E-2</v>
      </c>
      <c r="AD295">
        <v>3.2934999999999999E-2</v>
      </c>
      <c r="AE295">
        <v>7.1117E-2</v>
      </c>
      <c r="AF295">
        <v>0.13073000000000001</v>
      </c>
    </row>
    <row r="296" spans="4:32" x14ac:dyDescent="0.3">
      <c r="D296" s="2" t="s">
        <v>24</v>
      </c>
      <c r="E296">
        <v>1.05E-4</v>
      </c>
      <c r="F296">
        <v>1.22E-4</v>
      </c>
      <c r="G296">
        <v>1.64E-4</v>
      </c>
      <c r="H296">
        <v>1.0660000000000001E-3</v>
      </c>
      <c r="I296">
        <v>3.068E-3</v>
      </c>
      <c r="J296">
        <v>2.9100000000000003E-4</v>
      </c>
      <c r="K296">
        <v>5.4299999999999997E-4</v>
      </c>
      <c r="L296">
        <v>5.6959999999999997E-3</v>
      </c>
      <c r="M296">
        <v>8.7430000000000008E-3</v>
      </c>
      <c r="N296">
        <v>1.3982E-2</v>
      </c>
      <c r="O296">
        <v>1.142E-2</v>
      </c>
      <c r="P296">
        <v>2.2549E-2</v>
      </c>
      <c r="Q296">
        <v>4.4491999999999997E-2</v>
      </c>
      <c r="S296" s="2" t="s">
        <v>24</v>
      </c>
      <c r="T296">
        <v>3.4770000000000001E-3</v>
      </c>
      <c r="U296">
        <v>5.1070000000000004E-3</v>
      </c>
      <c r="V296">
        <v>3.872E-3</v>
      </c>
      <c r="W296">
        <v>2.52E-4</v>
      </c>
      <c r="X296">
        <v>3.3799999999999998E-4</v>
      </c>
      <c r="Y296">
        <v>6.2299999999999996E-4</v>
      </c>
      <c r="Z296">
        <v>1.7830000000000001E-3</v>
      </c>
      <c r="AA296">
        <v>4.5630000000000002E-3</v>
      </c>
      <c r="AB296">
        <v>9.3179999999999999E-3</v>
      </c>
      <c r="AC296">
        <v>1.8955E-2</v>
      </c>
      <c r="AD296">
        <v>4.2817000000000001E-2</v>
      </c>
      <c r="AE296">
        <v>7.4206999999999995E-2</v>
      </c>
      <c r="AF296">
        <v>0.15598200000000001</v>
      </c>
    </row>
    <row r="297" spans="4:32" x14ac:dyDescent="0.3">
      <c r="D297" s="2" t="s">
        <v>25</v>
      </c>
      <c r="E297">
        <v>1.03E-4</v>
      </c>
      <c r="F297">
        <v>1.2899999999999999E-4</v>
      </c>
      <c r="G297">
        <v>3.2780000000000001E-3</v>
      </c>
      <c r="H297">
        <v>1.6000000000000001E-4</v>
      </c>
      <c r="I297">
        <v>4.176E-3</v>
      </c>
      <c r="J297">
        <v>3.4099999999999999E-4</v>
      </c>
      <c r="K297">
        <v>8.0900000000000004E-4</v>
      </c>
      <c r="L297">
        <v>5.7650000000000002E-3</v>
      </c>
      <c r="M297">
        <v>9.2079999999999992E-3</v>
      </c>
      <c r="N297">
        <v>1.5296000000000001E-2</v>
      </c>
      <c r="O297">
        <v>1.5998999999999999E-2</v>
      </c>
      <c r="P297">
        <v>3.1773000000000003E-2</v>
      </c>
      <c r="Q297">
        <v>9.7762000000000002E-2</v>
      </c>
      <c r="S297" s="2" t="s">
        <v>25</v>
      </c>
      <c r="T297">
        <v>3.8449999999999999E-3</v>
      </c>
      <c r="U297">
        <v>5.2300000000000003E-3</v>
      </c>
      <c r="V297">
        <v>4.4330000000000003E-3</v>
      </c>
      <c r="W297">
        <v>2.0799999999999999E-4</v>
      </c>
      <c r="X297">
        <v>3.6299999999999999E-4</v>
      </c>
      <c r="Y297">
        <v>6.8499999999999995E-4</v>
      </c>
      <c r="Z297">
        <v>5.13E-3</v>
      </c>
      <c r="AA297">
        <v>4.594E-3</v>
      </c>
      <c r="AB297">
        <v>1.0064E-2</v>
      </c>
      <c r="AC297">
        <v>2.1655000000000001E-2</v>
      </c>
      <c r="AD297">
        <v>4.2744999999999998E-2</v>
      </c>
      <c r="AE297">
        <v>8.4806000000000006E-2</v>
      </c>
      <c r="AF297">
        <v>0.16911699999999999</v>
      </c>
    </row>
    <row r="298" spans="4:32" x14ac:dyDescent="0.3">
      <c r="D298" s="2" t="s">
        <v>26</v>
      </c>
      <c r="E298">
        <v>1.03E-4</v>
      </c>
      <c r="F298">
        <v>1.2899999999999999E-4</v>
      </c>
      <c r="G298">
        <v>2.24E-4</v>
      </c>
      <c r="H298">
        <v>1.5200000000000001E-4</v>
      </c>
      <c r="I298">
        <v>5.6569999999999997E-3</v>
      </c>
      <c r="J298">
        <v>3.2600000000000001E-4</v>
      </c>
      <c r="K298">
        <v>6.9200000000000002E-4</v>
      </c>
      <c r="L298">
        <v>8.0879999999999997E-3</v>
      </c>
      <c r="M298">
        <v>8.9409999999999993E-3</v>
      </c>
      <c r="N298">
        <v>1.5949000000000001E-2</v>
      </c>
      <c r="O298">
        <v>1.6258999999999999E-2</v>
      </c>
      <c r="P298">
        <v>3.2649999999999998E-2</v>
      </c>
      <c r="Q298">
        <v>0.119949</v>
      </c>
      <c r="S298" s="2" t="s">
        <v>26</v>
      </c>
      <c r="T298">
        <v>3.8769999999999998E-3</v>
      </c>
      <c r="U298">
        <v>3.5490000000000001E-3</v>
      </c>
      <c r="V298">
        <v>3.8530000000000001E-3</v>
      </c>
      <c r="W298">
        <v>2.601E-3</v>
      </c>
      <c r="X298">
        <v>4.75E-4</v>
      </c>
      <c r="Y298">
        <v>7.45E-4</v>
      </c>
      <c r="Z298">
        <v>4.5360000000000001E-3</v>
      </c>
      <c r="AA298">
        <v>5.1469999999999997E-3</v>
      </c>
      <c r="AB298">
        <v>1.1769E-2</v>
      </c>
      <c r="AC298">
        <v>2.4303999999999999E-2</v>
      </c>
      <c r="AD298">
        <v>4.6828000000000002E-2</v>
      </c>
      <c r="AE298">
        <v>9.4453999999999996E-2</v>
      </c>
      <c r="AF298">
        <v>0.18765100000000001</v>
      </c>
    </row>
    <row r="299" spans="4:32" x14ac:dyDescent="0.3">
      <c r="D299" s="2" t="s">
        <v>27</v>
      </c>
      <c r="E299">
        <v>1.0399999999999999E-4</v>
      </c>
      <c r="F299">
        <v>1.3200000000000001E-4</v>
      </c>
      <c r="G299">
        <v>1.35E-4</v>
      </c>
      <c r="H299">
        <v>1.9000000000000001E-4</v>
      </c>
      <c r="I299">
        <v>4.143E-3</v>
      </c>
      <c r="J299">
        <v>3.28E-4</v>
      </c>
      <c r="K299">
        <v>8.2200000000000003E-4</v>
      </c>
      <c r="L299">
        <v>7.123E-3</v>
      </c>
      <c r="M299">
        <v>4.431E-3</v>
      </c>
      <c r="N299">
        <v>8.3180000000000007E-3</v>
      </c>
      <c r="O299">
        <v>2.9904E-2</v>
      </c>
      <c r="P299">
        <v>3.2995999999999998E-2</v>
      </c>
      <c r="Q299">
        <v>6.5012E-2</v>
      </c>
      <c r="S299" s="2" t="s">
        <v>27</v>
      </c>
      <c r="T299">
        <v>5.1859999999999996E-3</v>
      </c>
      <c r="U299">
        <v>5.1070000000000004E-3</v>
      </c>
      <c r="V299">
        <v>3.9909999999999998E-3</v>
      </c>
      <c r="W299">
        <v>2.4399999999999999E-4</v>
      </c>
      <c r="X299">
        <v>4.2700000000000002E-4</v>
      </c>
      <c r="Y299">
        <v>2.052E-3</v>
      </c>
      <c r="Z299">
        <v>6.4799999999999996E-3</v>
      </c>
      <c r="AA299">
        <v>5.5599999999999998E-3</v>
      </c>
      <c r="AB299">
        <v>1.3158E-2</v>
      </c>
      <c r="AC299">
        <v>2.6461999999999999E-2</v>
      </c>
      <c r="AD299">
        <v>5.1700000000000003E-2</v>
      </c>
      <c r="AE299">
        <v>0.102016</v>
      </c>
      <c r="AF299">
        <v>0.201157</v>
      </c>
    </row>
    <row r="300" spans="4:32" x14ac:dyDescent="0.3">
      <c r="D300" s="2" t="s">
        <v>28</v>
      </c>
      <c r="E300">
        <v>1.03E-4</v>
      </c>
      <c r="F300">
        <v>1.2899999999999999E-4</v>
      </c>
      <c r="G300">
        <v>1.21E-4</v>
      </c>
      <c r="H300">
        <v>1.488E-3</v>
      </c>
      <c r="I300">
        <v>4.1310000000000001E-3</v>
      </c>
      <c r="J300">
        <v>3.9300000000000001E-4</v>
      </c>
      <c r="K300">
        <v>2.3700000000000001E-3</v>
      </c>
      <c r="L300">
        <v>2.0960000000000002E-3</v>
      </c>
      <c r="M300">
        <v>4.4169999999999999E-3</v>
      </c>
      <c r="N300">
        <v>8.5760000000000003E-3</v>
      </c>
      <c r="O300">
        <v>1.6889000000000001E-2</v>
      </c>
      <c r="P300">
        <v>7.0402999999999993E-2</v>
      </c>
      <c r="Q300">
        <v>6.6819000000000003E-2</v>
      </c>
      <c r="S300" s="2" t="s">
        <v>28</v>
      </c>
      <c r="T300">
        <v>2.6800000000000001E-3</v>
      </c>
      <c r="U300">
        <v>6.5849999999999997E-3</v>
      </c>
      <c r="V300">
        <v>2.6099999999999999E-3</v>
      </c>
      <c r="W300">
        <v>2.8299999999999999E-4</v>
      </c>
      <c r="X300">
        <v>3.9649999999999998E-3</v>
      </c>
      <c r="Y300">
        <v>8.6600000000000002E-4</v>
      </c>
      <c r="Z300">
        <v>5.3559999999999997E-3</v>
      </c>
      <c r="AA300">
        <v>9.7730000000000004E-3</v>
      </c>
      <c r="AB300">
        <v>1.4003E-2</v>
      </c>
      <c r="AC300">
        <v>2.8596E-2</v>
      </c>
      <c r="AD300">
        <v>6.2540999999999999E-2</v>
      </c>
      <c r="AE300">
        <v>0.11966499999999999</v>
      </c>
      <c r="AF300">
        <v>0.22240199999999999</v>
      </c>
    </row>
    <row r="301" spans="4:32" x14ac:dyDescent="0.3">
      <c r="D301" s="2" t="s">
        <v>29</v>
      </c>
      <c r="E301">
        <v>1.13E-4</v>
      </c>
      <c r="F301">
        <v>3.4589999999999998E-3</v>
      </c>
      <c r="G301">
        <v>1.2400000000000001E-4</v>
      </c>
      <c r="H301">
        <v>2.5099999999999998E-4</v>
      </c>
      <c r="I301">
        <v>4.1139999999999996E-3</v>
      </c>
      <c r="J301">
        <v>3.6999999999999999E-4</v>
      </c>
      <c r="K301">
        <v>8.3299999999999997E-4</v>
      </c>
      <c r="L301">
        <v>2.6440000000000001E-3</v>
      </c>
      <c r="M301">
        <v>5.692E-3</v>
      </c>
      <c r="N301">
        <v>1.1181999999999999E-2</v>
      </c>
      <c r="O301">
        <v>2.1922000000000001E-2</v>
      </c>
      <c r="P301">
        <v>4.3265999999999999E-2</v>
      </c>
      <c r="Q301">
        <v>8.5478999999999999E-2</v>
      </c>
      <c r="S301" s="2" t="s">
        <v>29</v>
      </c>
      <c r="T301">
        <v>6.3239999999999998E-3</v>
      </c>
      <c r="U301">
        <v>3.3340000000000002E-3</v>
      </c>
      <c r="V301">
        <v>2.03E-4</v>
      </c>
      <c r="W301">
        <v>3.3399999999999999E-4</v>
      </c>
      <c r="X301">
        <v>5.53E-4</v>
      </c>
      <c r="Y301">
        <v>9.3300000000000002E-4</v>
      </c>
      <c r="Z301">
        <v>6.4650000000000003E-3</v>
      </c>
      <c r="AA301">
        <v>6.3619999999999996E-3</v>
      </c>
      <c r="AB301">
        <v>1.4964999999999999E-2</v>
      </c>
      <c r="AC301">
        <v>3.2127999999999997E-2</v>
      </c>
      <c r="AD301">
        <v>6.4696000000000004E-2</v>
      </c>
      <c r="AE301">
        <v>0.120876</v>
      </c>
      <c r="AF301">
        <v>0.24226600000000001</v>
      </c>
    </row>
    <row r="302" spans="4:32" x14ac:dyDescent="0.3">
      <c r="D302" s="2" t="s">
        <v>30</v>
      </c>
      <c r="E302">
        <v>1.2999999999999999E-4</v>
      </c>
      <c r="F302">
        <v>1.13E-4</v>
      </c>
      <c r="G302">
        <v>1.25E-4</v>
      </c>
      <c r="H302">
        <v>2.5099999999999998E-4</v>
      </c>
      <c r="I302">
        <v>4.0949999999999997E-3</v>
      </c>
      <c r="J302">
        <v>3.8200000000000002E-4</v>
      </c>
      <c r="K302">
        <v>8.6799999999999996E-4</v>
      </c>
      <c r="L302">
        <v>2.7060000000000001E-3</v>
      </c>
      <c r="M302">
        <v>5.7889999999999999E-3</v>
      </c>
      <c r="N302">
        <v>1.1107000000000001E-2</v>
      </c>
      <c r="O302">
        <v>2.1725000000000001E-2</v>
      </c>
      <c r="P302">
        <v>7.8158000000000005E-2</v>
      </c>
      <c r="Q302">
        <v>8.5239999999999996E-2</v>
      </c>
      <c r="S302" s="2" t="s">
        <v>30</v>
      </c>
      <c r="T302">
        <v>3.8210000000000002E-3</v>
      </c>
      <c r="U302">
        <v>3.9329999999999999E-3</v>
      </c>
      <c r="V302">
        <v>2.2499999999999999E-4</v>
      </c>
      <c r="W302">
        <v>3.2000000000000003E-4</v>
      </c>
      <c r="X302">
        <v>5.1400000000000003E-4</v>
      </c>
      <c r="Y302">
        <v>9.8499999999999998E-4</v>
      </c>
      <c r="Z302">
        <v>5.4530000000000004E-3</v>
      </c>
      <c r="AA302">
        <v>7.3400000000000002E-3</v>
      </c>
      <c r="AB302">
        <v>1.6528999999999999E-2</v>
      </c>
      <c r="AC302">
        <v>3.6991000000000003E-2</v>
      </c>
      <c r="AD302">
        <v>6.3385999999999998E-2</v>
      </c>
      <c r="AE302">
        <v>0.1366</v>
      </c>
      <c r="AF302">
        <v>0.266565</v>
      </c>
    </row>
    <row r="303" spans="4:32" x14ac:dyDescent="0.3">
      <c r="D303" s="2" t="s">
        <v>2</v>
      </c>
      <c r="E303">
        <v>3.9659999999999999E-3</v>
      </c>
      <c r="F303">
        <v>1.36E-4</v>
      </c>
      <c r="G303">
        <v>1.26E-4</v>
      </c>
      <c r="H303">
        <v>1.6899999999999999E-4</v>
      </c>
      <c r="I303">
        <v>5.0229999999999997E-3</v>
      </c>
      <c r="J303">
        <v>3.8299999999999999E-4</v>
      </c>
      <c r="K303">
        <v>8.2299999999999995E-4</v>
      </c>
      <c r="L303">
        <v>2.931E-3</v>
      </c>
      <c r="M303">
        <v>5.7869999999999996E-3</v>
      </c>
      <c r="N303">
        <v>1.1180000000000001E-2</v>
      </c>
      <c r="O303">
        <v>4.7357000000000003E-2</v>
      </c>
      <c r="P303">
        <v>4.4922999999999998E-2</v>
      </c>
      <c r="Q303">
        <v>0.16773099999999999</v>
      </c>
      <c r="S303" s="2" t="s">
        <v>2</v>
      </c>
      <c r="T303">
        <v>5.1079999999999997E-3</v>
      </c>
      <c r="U303">
        <v>3.885E-3</v>
      </c>
      <c r="V303">
        <v>2.3699999999999999E-4</v>
      </c>
      <c r="W303">
        <v>3.0499999999999999E-4</v>
      </c>
      <c r="X303">
        <v>5.7300000000000005E-4</v>
      </c>
      <c r="Y303">
        <v>1.8240000000000001E-3</v>
      </c>
      <c r="Z303">
        <v>5.391E-3</v>
      </c>
      <c r="AA303">
        <v>7.2950000000000003E-3</v>
      </c>
      <c r="AB303">
        <v>1.6912E-2</v>
      </c>
      <c r="AC303">
        <v>4.0517999999999998E-2</v>
      </c>
      <c r="AD303">
        <v>7.2676000000000004E-2</v>
      </c>
      <c r="AE303">
        <v>0.14174800000000001</v>
      </c>
      <c r="AF303">
        <v>0.29400300000000001</v>
      </c>
    </row>
    <row r="304" spans="4:32" x14ac:dyDescent="0.3">
      <c r="D304" s="2" t="s">
        <v>31</v>
      </c>
      <c r="E304">
        <v>1.02E-4</v>
      </c>
      <c r="F304">
        <v>1.17E-4</v>
      </c>
      <c r="G304">
        <v>1.27E-4</v>
      </c>
      <c r="H304">
        <v>1.64E-4</v>
      </c>
      <c r="I304">
        <v>4.5580000000000004E-3</v>
      </c>
      <c r="J304">
        <v>4.55E-4</v>
      </c>
      <c r="K304">
        <v>9.41E-4</v>
      </c>
      <c r="L304">
        <v>2.869E-3</v>
      </c>
      <c r="M304">
        <v>5.8430000000000001E-3</v>
      </c>
      <c r="N304">
        <v>1.1357000000000001E-2</v>
      </c>
      <c r="O304">
        <v>4.7122999999999998E-2</v>
      </c>
      <c r="P304">
        <v>4.4901000000000003E-2</v>
      </c>
      <c r="Q304">
        <v>0.100796</v>
      </c>
      <c r="S304" s="2" t="s">
        <v>31</v>
      </c>
      <c r="T304">
        <v>3.1199999999999999E-3</v>
      </c>
      <c r="U304">
        <v>3.47E-3</v>
      </c>
      <c r="V304">
        <v>1.95E-4</v>
      </c>
      <c r="W304">
        <v>3.4000000000000002E-4</v>
      </c>
      <c r="X304">
        <v>5.7300000000000005E-4</v>
      </c>
      <c r="Y304">
        <v>1.096E-3</v>
      </c>
      <c r="Z304">
        <v>6.4879999999999998E-3</v>
      </c>
      <c r="AA304">
        <v>7.9909999999999998E-3</v>
      </c>
      <c r="AB304">
        <v>1.8811000000000001E-2</v>
      </c>
      <c r="AC304">
        <v>3.7960000000000001E-2</v>
      </c>
      <c r="AD304">
        <v>7.0323999999999998E-2</v>
      </c>
      <c r="AE304">
        <v>0.14970700000000001</v>
      </c>
      <c r="AF304">
        <v>0.30351600000000001</v>
      </c>
    </row>
    <row r="305" spans="4:32" x14ac:dyDescent="0.3">
      <c r="D305" s="2" t="s">
        <v>32</v>
      </c>
      <c r="E305">
        <v>1.3300000000000001E-4</v>
      </c>
      <c r="F305">
        <v>1.8200000000000001E-4</v>
      </c>
      <c r="G305">
        <v>1.47E-4</v>
      </c>
      <c r="H305">
        <v>1.63E-4</v>
      </c>
      <c r="I305">
        <v>4.241E-3</v>
      </c>
      <c r="J305">
        <v>4.4200000000000001E-4</v>
      </c>
      <c r="K305">
        <v>9.7099999999999997E-4</v>
      </c>
      <c r="L305">
        <v>3.4139999999999999E-3</v>
      </c>
      <c r="M305">
        <v>7.0609999999999996E-3</v>
      </c>
      <c r="N305">
        <v>1.3656E-2</v>
      </c>
      <c r="O305">
        <v>2.7272000000000001E-2</v>
      </c>
      <c r="P305">
        <v>5.4324999999999998E-2</v>
      </c>
      <c r="Q305">
        <v>0.117465</v>
      </c>
      <c r="S305" s="2" t="s">
        <v>32</v>
      </c>
      <c r="T305">
        <v>2.7420000000000001E-3</v>
      </c>
      <c r="U305">
        <v>3.8860000000000001E-3</v>
      </c>
      <c r="V305">
        <v>2.1100000000000001E-4</v>
      </c>
      <c r="W305">
        <v>1.6119999999999999E-3</v>
      </c>
      <c r="X305">
        <v>6.1200000000000002E-4</v>
      </c>
      <c r="Y305">
        <v>1.1869999999999999E-3</v>
      </c>
      <c r="Z305">
        <v>6.8970000000000004E-3</v>
      </c>
      <c r="AA305">
        <v>1.1108E-2</v>
      </c>
      <c r="AB305">
        <v>2.3990999999999998E-2</v>
      </c>
      <c r="AC305">
        <v>4.0676999999999998E-2</v>
      </c>
      <c r="AD305">
        <v>8.7510000000000004E-2</v>
      </c>
      <c r="AE305">
        <v>0.15776499999999999</v>
      </c>
      <c r="AF305">
        <v>0.316021</v>
      </c>
    </row>
    <row r="306" spans="4:32" x14ac:dyDescent="0.3">
      <c r="D306" s="2" t="s">
        <v>33</v>
      </c>
      <c r="E306">
        <v>9.8999999999999994E-5</v>
      </c>
      <c r="F306">
        <v>1.3799999999999999E-4</v>
      </c>
      <c r="G306">
        <v>1.3200000000000001E-4</v>
      </c>
      <c r="H306">
        <v>1.76E-4</v>
      </c>
      <c r="I306">
        <v>4.1710000000000002E-3</v>
      </c>
      <c r="J306">
        <v>4.46E-4</v>
      </c>
      <c r="K306">
        <v>5.855E-3</v>
      </c>
      <c r="L306">
        <v>3.336E-3</v>
      </c>
      <c r="M306">
        <v>7.1650000000000004E-3</v>
      </c>
      <c r="N306">
        <v>3.1279000000000001E-2</v>
      </c>
      <c r="O306">
        <v>2.7472E-2</v>
      </c>
      <c r="P306">
        <v>5.4614000000000003E-2</v>
      </c>
      <c r="Q306">
        <v>0.12873200000000001</v>
      </c>
      <c r="S306" s="2" t="s">
        <v>33</v>
      </c>
      <c r="T306">
        <v>3.8679999999999999E-3</v>
      </c>
      <c r="U306">
        <v>3.8649999999999999E-3</v>
      </c>
      <c r="V306">
        <v>2.31E-4</v>
      </c>
      <c r="W306">
        <v>3.59E-4</v>
      </c>
      <c r="X306">
        <v>3.7810000000000001E-3</v>
      </c>
      <c r="Y306">
        <v>1.2310000000000001E-3</v>
      </c>
      <c r="Z306">
        <v>6.038E-3</v>
      </c>
      <c r="AA306">
        <v>8.8319999999999996E-3</v>
      </c>
      <c r="AB306">
        <v>2.5211000000000001E-2</v>
      </c>
      <c r="AC306">
        <v>4.3035999999999998E-2</v>
      </c>
      <c r="AD306">
        <v>8.5486000000000006E-2</v>
      </c>
      <c r="AE306">
        <v>0.16720499999999999</v>
      </c>
      <c r="AF306">
        <v>0.33870600000000001</v>
      </c>
    </row>
    <row r="307" spans="4:32" x14ac:dyDescent="0.3">
      <c r="D307" s="2" t="s">
        <v>34</v>
      </c>
      <c r="E307">
        <v>1.02E-4</v>
      </c>
      <c r="F307">
        <v>1.3300000000000001E-4</v>
      </c>
      <c r="G307">
        <v>1.4300000000000001E-4</v>
      </c>
      <c r="H307">
        <v>1.85E-4</v>
      </c>
      <c r="I307">
        <v>5.4640000000000001E-3</v>
      </c>
      <c r="J307">
        <v>4.8099999999999998E-4</v>
      </c>
      <c r="K307">
        <v>1.044E-3</v>
      </c>
      <c r="L307">
        <v>3.3969999999999998E-3</v>
      </c>
      <c r="M307">
        <v>7.1960000000000001E-3</v>
      </c>
      <c r="N307">
        <v>2.9877000000000001E-2</v>
      </c>
      <c r="O307">
        <v>2.7566E-2</v>
      </c>
      <c r="P307">
        <v>0.134575</v>
      </c>
      <c r="Q307">
        <v>0.10934199999999999</v>
      </c>
      <c r="S307" s="2" t="s">
        <v>34</v>
      </c>
      <c r="T307">
        <v>5.0559999999999997E-3</v>
      </c>
      <c r="U307">
        <v>2.8549999999999999E-3</v>
      </c>
      <c r="V307">
        <v>3.8570000000000002E-3</v>
      </c>
      <c r="W307">
        <v>4.28E-4</v>
      </c>
      <c r="X307">
        <v>7.6900000000000004E-4</v>
      </c>
      <c r="Y307">
        <v>2.8890000000000001E-3</v>
      </c>
      <c r="Z307">
        <v>6.0359999999999997E-3</v>
      </c>
      <c r="AA307">
        <v>9.3519999999999992E-3</v>
      </c>
      <c r="AB307">
        <v>2.7465E-2</v>
      </c>
      <c r="AC307">
        <v>4.5081000000000003E-2</v>
      </c>
      <c r="AD307">
        <v>9.0353000000000003E-2</v>
      </c>
      <c r="AE307">
        <v>0.17823600000000001</v>
      </c>
      <c r="AF307">
        <v>0.35626200000000002</v>
      </c>
    </row>
    <row r="308" spans="4:32" x14ac:dyDescent="0.3">
      <c r="D308" s="2" t="s">
        <v>35</v>
      </c>
      <c r="E308">
        <v>1.3899999999999999E-4</v>
      </c>
      <c r="F308">
        <v>1.08E-4</v>
      </c>
      <c r="G308">
        <v>4.7670000000000004E-3</v>
      </c>
      <c r="H308">
        <v>4.1609999999999998E-3</v>
      </c>
      <c r="I308">
        <v>4.3990000000000001E-3</v>
      </c>
      <c r="J308">
        <v>5.13E-4</v>
      </c>
      <c r="K308">
        <v>1.005E-3</v>
      </c>
      <c r="L308">
        <v>3.46E-3</v>
      </c>
      <c r="M308">
        <v>7.1339999999999997E-3</v>
      </c>
      <c r="N308">
        <v>1.4172000000000001E-2</v>
      </c>
      <c r="O308">
        <v>6.2576000000000007E-2</v>
      </c>
      <c r="P308">
        <v>5.6125000000000001E-2</v>
      </c>
      <c r="Q308">
        <v>0.11074199999999999</v>
      </c>
      <c r="S308" s="2" t="s">
        <v>35</v>
      </c>
      <c r="T308">
        <v>3.947E-3</v>
      </c>
      <c r="U308">
        <v>5.5640000000000004E-3</v>
      </c>
      <c r="V308">
        <v>2.5799999999999998E-4</v>
      </c>
      <c r="W308">
        <v>3.8200000000000002E-4</v>
      </c>
      <c r="X308">
        <v>7.2599999999999997E-4</v>
      </c>
      <c r="Y308">
        <v>1.41E-3</v>
      </c>
      <c r="Z308">
        <v>7.7990000000000004E-3</v>
      </c>
      <c r="AA308">
        <v>1.0359999999999999E-2</v>
      </c>
      <c r="AB308">
        <v>2.6991999999999999E-2</v>
      </c>
      <c r="AC308">
        <v>4.8977E-2</v>
      </c>
      <c r="AD308">
        <v>9.5800999999999997E-2</v>
      </c>
      <c r="AE308">
        <v>0.184835</v>
      </c>
      <c r="AF308">
        <v>0.376689</v>
      </c>
    </row>
    <row r="309" spans="4:32" x14ac:dyDescent="0.3">
      <c r="D309" s="2" t="s">
        <v>36</v>
      </c>
      <c r="E309">
        <v>1.5699999999999999E-4</v>
      </c>
      <c r="F309">
        <v>1.35E-4</v>
      </c>
      <c r="G309">
        <v>1.8100000000000001E-4</v>
      </c>
      <c r="H309">
        <v>2.2499999999999999E-4</v>
      </c>
      <c r="I309">
        <v>4.5120000000000004E-3</v>
      </c>
      <c r="J309">
        <v>5.7799999999999995E-4</v>
      </c>
      <c r="K309">
        <v>1.1670000000000001E-3</v>
      </c>
      <c r="L309">
        <v>3.9940000000000002E-3</v>
      </c>
      <c r="M309">
        <v>8.4519999999999994E-3</v>
      </c>
      <c r="N309">
        <v>1.6535999999999999E-2</v>
      </c>
      <c r="O309">
        <v>3.2757000000000001E-2</v>
      </c>
      <c r="P309">
        <v>6.8426000000000001E-2</v>
      </c>
      <c r="Q309">
        <v>0.27682000000000001</v>
      </c>
      <c r="S309" s="2" t="s">
        <v>36</v>
      </c>
      <c r="T309">
        <v>5.5690000000000002E-3</v>
      </c>
      <c r="U309">
        <v>3.0829999999999998E-3</v>
      </c>
      <c r="V309">
        <v>2.4499999999999999E-4</v>
      </c>
      <c r="W309">
        <v>4.6200000000000001E-4</v>
      </c>
      <c r="X309">
        <v>7.4700000000000005E-4</v>
      </c>
      <c r="Y309">
        <v>1.552E-3</v>
      </c>
      <c r="Z309">
        <v>7.7089999999999997E-3</v>
      </c>
      <c r="AA309">
        <v>1.0456E-2</v>
      </c>
      <c r="AB309">
        <v>2.478E-2</v>
      </c>
      <c r="AC309">
        <v>5.0478000000000002E-2</v>
      </c>
      <c r="AD309">
        <v>0.10707700000000001</v>
      </c>
      <c r="AE309">
        <v>0.19940099999999999</v>
      </c>
      <c r="AF309">
        <v>0.387021</v>
      </c>
    </row>
    <row r="310" spans="4:32" x14ac:dyDescent="0.3">
      <c r="D310" s="2" t="s">
        <v>37</v>
      </c>
      <c r="E310">
        <v>1.6200000000000001E-4</v>
      </c>
      <c r="F310">
        <v>1.7100000000000001E-4</v>
      </c>
      <c r="G310">
        <v>1.4999999999999999E-4</v>
      </c>
      <c r="H310">
        <v>1.94E-4</v>
      </c>
      <c r="I310">
        <v>3.0730000000000002E-3</v>
      </c>
      <c r="J310">
        <v>6.7599999999999995E-4</v>
      </c>
      <c r="K310">
        <v>1.093E-3</v>
      </c>
      <c r="L310">
        <v>4.0639999999999999E-3</v>
      </c>
      <c r="M310">
        <v>8.5190000000000005E-3</v>
      </c>
      <c r="N310">
        <v>1.6521000000000001E-2</v>
      </c>
      <c r="O310">
        <v>3.3451000000000002E-2</v>
      </c>
      <c r="P310">
        <v>6.5876000000000004E-2</v>
      </c>
      <c r="Q310">
        <v>0.13298699999999999</v>
      </c>
      <c r="S310" s="2" t="s">
        <v>37</v>
      </c>
      <c r="T310">
        <v>4.4050000000000001E-3</v>
      </c>
      <c r="U310">
        <v>4.0099999999999997E-3</v>
      </c>
      <c r="V310">
        <v>2.3900000000000001E-4</v>
      </c>
      <c r="W310">
        <v>4.7399999999999997E-4</v>
      </c>
      <c r="X310">
        <v>7.6099999999999996E-4</v>
      </c>
      <c r="Y310">
        <v>1.554E-3</v>
      </c>
      <c r="Z310">
        <v>7.4830000000000001E-3</v>
      </c>
      <c r="AA310">
        <v>1.0567999999999999E-2</v>
      </c>
      <c r="AB310">
        <v>2.5038999999999999E-2</v>
      </c>
      <c r="AC310">
        <v>5.6857999999999999E-2</v>
      </c>
      <c r="AD310">
        <v>0.101522</v>
      </c>
      <c r="AE310">
        <v>0.206564</v>
      </c>
      <c r="AF310">
        <v>0.41279700000000003</v>
      </c>
    </row>
    <row r="311" spans="4:32" x14ac:dyDescent="0.3">
      <c r="D311" s="2" t="s">
        <v>38</v>
      </c>
      <c r="E311">
        <v>1.27E-4</v>
      </c>
      <c r="F311">
        <v>1.16E-4</v>
      </c>
      <c r="G311">
        <v>1.6100000000000001E-4</v>
      </c>
      <c r="H311">
        <v>4.5079999999999999E-3</v>
      </c>
      <c r="I311">
        <v>4.3039999999999997E-3</v>
      </c>
      <c r="J311">
        <v>5.0600000000000005E-4</v>
      </c>
      <c r="K311">
        <v>1.2049999999999999E-3</v>
      </c>
      <c r="L311">
        <v>6.019E-3</v>
      </c>
      <c r="M311">
        <v>8.6700000000000006E-3</v>
      </c>
      <c r="N311">
        <v>1.6837999999999999E-2</v>
      </c>
      <c r="O311">
        <v>3.3484E-2</v>
      </c>
      <c r="P311">
        <v>6.6083000000000003E-2</v>
      </c>
      <c r="Q311">
        <v>0.13050100000000001</v>
      </c>
      <c r="S311" s="2" t="s">
        <v>38</v>
      </c>
      <c r="T311">
        <v>4.0249999999999999E-3</v>
      </c>
      <c r="U311">
        <v>3.9830000000000004E-3</v>
      </c>
      <c r="V311">
        <v>2.7999999999999998E-4</v>
      </c>
      <c r="W311">
        <v>4.8299999999999998E-4</v>
      </c>
      <c r="X311">
        <v>7.9299999999999998E-4</v>
      </c>
      <c r="Y311">
        <v>1.699E-3</v>
      </c>
      <c r="Z311">
        <v>3.9740000000000001E-3</v>
      </c>
      <c r="AA311">
        <v>1.3061E-2</v>
      </c>
      <c r="AB311">
        <v>2.6322999999999999E-2</v>
      </c>
      <c r="AC311">
        <v>5.8809E-2</v>
      </c>
      <c r="AD311">
        <v>0.11118</v>
      </c>
      <c r="AE311">
        <v>0.226771</v>
      </c>
      <c r="AF311">
        <v>0.42578700000000003</v>
      </c>
    </row>
    <row r="312" spans="4:32" x14ac:dyDescent="0.3">
      <c r="D312" s="2" t="s">
        <v>39</v>
      </c>
      <c r="E312">
        <v>1.6200000000000001E-4</v>
      </c>
      <c r="F312">
        <v>1.4100000000000001E-4</v>
      </c>
      <c r="G312">
        <v>1.63E-4</v>
      </c>
      <c r="H312">
        <v>3.699E-3</v>
      </c>
      <c r="I312">
        <v>3.8200000000000002E-4</v>
      </c>
      <c r="J312">
        <v>5.8699999999999996E-4</v>
      </c>
      <c r="K312">
        <v>1.109E-3</v>
      </c>
      <c r="L312">
        <v>3.9360000000000003E-3</v>
      </c>
      <c r="M312">
        <v>2.1850999999999999E-2</v>
      </c>
      <c r="N312">
        <v>1.6874E-2</v>
      </c>
      <c r="O312">
        <v>3.3675999999999998E-2</v>
      </c>
      <c r="P312">
        <v>6.7180000000000004E-2</v>
      </c>
      <c r="Q312">
        <v>0.13341800000000001</v>
      </c>
      <c r="S312" s="2" t="s">
        <v>39</v>
      </c>
      <c r="T312">
        <v>2.8809999999999999E-3</v>
      </c>
      <c r="U312">
        <v>3.8809999999999999E-3</v>
      </c>
      <c r="V312">
        <v>2.63E-4</v>
      </c>
      <c r="W312">
        <v>5.9500000000000004E-4</v>
      </c>
      <c r="X312">
        <v>3.885E-3</v>
      </c>
      <c r="Y312">
        <v>1.691E-3</v>
      </c>
      <c r="Z312">
        <v>4.1949999999999999E-3</v>
      </c>
      <c r="AA312">
        <v>1.6906000000000001E-2</v>
      </c>
      <c r="AB312">
        <v>2.7973999999999999E-2</v>
      </c>
      <c r="AC312">
        <v>5.8733E-2</v>
      </c>
      <c r="AD312">
        <v>0.12531400000000001</v>
      </c>
      <c r="AE312">
        <v>0.22556300000000001</v>
      </c>
      <c r="AF312">
        <v>0.44773400000000002</v>
      </c>
    </row>
    <row r="313" spans="4:32" x14ac:dyDescent="0.3">
      <c r="D313" s="2" t="s">
        <v>40</v>
      </c>
      <c r="E313">
        <v>5.9699999999999998E-4</v>
      </c>
      <c r="F313">
        <v>5.2050000000000004E-3</v>
      </c>
      <c r="G313">
        <v>1.45E-4</v>
      </c>
      <c r="H313">
        <v>4.0899999999999999E-3</v>
      </c>
      <c r="I313">
        <v>3.9899999999999999E-4</v>
      </c>
      <c r="J313">
        <v>5.5199999999999997E-4</v>
      </c>
      <c r="K313">
        <v>1.2199999999999999E-3</v>
      </c>
      <c r="L313">
        <v>4.6039999999999996E-3</v>
      </c>
      <c r="M313">
        <v>1.9304999999999999E-2</v>
      </c>
      <c r="N313">
        <v>1.9292E-2</v>
      </c>
      <c r="O313">
        <v>8.5764999999999994E-2</v>
      </c>
      <c r="P313">
        <v>7.6660000000000006E-2</v>
      </c>
      <c r="Q313">
        <v>0.15523799999999999</v>
      </c>
      <c r="S313" s="2" t="s">
        <v>40</v>
      </c>
      <c r="T313">
        <v>3.8660000000000001E-3</v>
      </c>
      <c r="U313">
        <v>4.0119999999999999E-3</v>
      </c>
      <c r="V313">
        <v>2.6600000000000001E-4</v>
      </c>
      <c r="W313">
        <v>3.862E-3</v>
      </c>
      <c r="X313">
        <v>1.1670000000000001E-3</v>
      </c>
      <c r="Y313">
        <v>1.7290000000000001E-3</v>
      </c>
      <c r="Z313">
        <v>3.813E-3</v>
      </c>
      <c r="AA313">
        <v>1.5991999999999999E-2</v>
      </c>
      <c r="AB313">
        <v>3.4605999999999998E-2</v>
      </c>
      <c r="AC313">
        <v>5.9874999999999998E-2</v>
      </c>
      <c r="AD313">
        <v>0.12829499999999999</v>
      </c>
      <c r="AE313">
        <v>0.24700800000000001</v>
      </c>
      <c r="AF313">
        <v>0.46429100000000001</v>
      </c>
    </row>
    <row r="314" spans="4:32" x14ac:dyDescent="0.3">
      <c r="D314" s="2" t="s">
        <v>41</v>
      </c>
      <c r="E314">
        <v>1.3899999999999999E-4</v>
      </c>
      <c r="F314">
        <v>1.4300000000000001E-4</v>
      </c>
      <c r="G314">
        <v>1.4999999999999999E-4</v>
      </c>
      <c r="H314">
        <v>5.3309999999999998E-3</v>
      </c>
      <c r="I314">
        <v>3.5100000000000002E-4</v>
      </c>
      <c r="J314">
        <v>5.9000000000000003E-4</v>
      </c>
      <c r="K314">
        <v>1.3860000000000001E-3</v>
      </c>
      <c r="L314">
        <v>4.5700000000000003E-3</v>
      </c>
      <c r="M314">
        <v>1.9331999999999998E-2</v>
      </c>
      <c r="N314">
        <v>1.9403E-2</v>
      </c>
      <c r="O314">
        <v>4.8837999999999999E-2</v>
      </c>
      <c r="P314">
        <v>0.14144200000000001</v>
      </c>
      <c r="Q314">
        <v>0.15764700000000001</v>
      </c>
      <c r="S314" s="2" t="s">
        <v>41</v>
      </c>
      <c r="T314">
        <v>3.82E-3</v>
      </c>
      <c r="U314">
        <v>3.9769999999999996E-3</v>
      </c>
      <c r="V314">
        <v>3.2899999999999997E-4</v>
      </c>
      <c r="W314">
        <v>5.7399999999999997E-4</v>
      </c>
      <c r="X314">
        <v>8.8800000000000001E-4</v>
      </c>
      <c r="Y314">
        <v>1.794E-3</v>
      </c>
      <c r="Z314">
        <v>6.1250000000000002E-3</v>
      </c>
      <c r="AA314">
        <v>1.5037E-2</v>
      </c>
      <c r="AB314">
        <v>2.9427999999999999E-2</v>
      </c>
      <c r="AC314">
        <v>6.1727999999999998E-2</v>
      </c>
      <c r="AD314">
        <v>0.12668399999999999</v>
      </c>
      <c r="AE314">
        <v>0.243668</v>
      </c>
      <c r="AF314">
        <v>0.48757600000000001</v>
      </c>
    </row>
    <row r="315" spans="4:32" x14ac:dyDescent="0.3">
      <c r="D315" s="2" t="s">
        <v>1</v>
      </c>
      <c r="E315" s="1">
        <f>AVERAGE(E289:E314)</f>
        <v>3.9276923076923072E-4</v>
      </c>
      <c r="F315" s="1">
        <f t="shared" ref="F315" si="205">AVERAGE(F289:F314)</f>
        <v>5.9938461538461545E-4</v>
      </c>
      <c r="G315" s="1">
        <f t="shared" ref="G315" si="206">AVERAGE(G289:G314)</f>
        <v>4.3742307692307706E-4</v>
      </c>
      <c r="H315" s="1">
        <f t="shared" ref="H315" si="207">AVERAGE(H289:H314)</f>
        <v>1.1944615384615386E-3</v>
      </c>
      <c r="I315" s="1">
        <f t="shared" ref="I315" si="208">AVERAGE(I289:I314)</f>
        <v>3.7536153846153848E-3</v>
      </c>
      <c r="J315" s="1">
        <f t="shared" ref="J315" si="209">AVERAGE(J289:J314)</f>
        <v>4.5011538461538464E-4</v>
      </c>
      <c r="K315" s="1">
        <f t="shared" ref="K315" si="210">AVERAGE(K289:K314)</f>
        <v>1.2692692307692309E-3</v>
      </c>
      <c r="L315" s="1">
        <f t="shared" ref="L315" si="211">AVERAGE(L289:L314)</f>
        <v>4.0443846153846155E-3</v>
      </c>
      <c r="M315" s="1">
        <f t="shared" ref="M315" si="212">AVERAGE(M289:M314)</f>
        <v>7.4643461538461539E-3</v>
      </c>
      <c r="N315" s="1">
        <f t="shared" ref="N315" si="213">AVERAGE(N289:N314)</f>
        <v>1.266353846153846E-2</v>
      </c>
      <c r="O315" s="1">
        <f t="shared" ref="O315" si="214">AVERAGE(O289:O314)</f>
        <v>2.7190653846153844E-2</v>
      </c>
      <c r="P315" s="1">
        <f t="shared" ref="P315" si="215">AVERAGE(P289:P314)</f>
        <v>5.0876769230769232E-2</v>
      </c>
      <c r="Q315" s="1">
        <f t="shared" ref="Q315" si="216">AVERAGE(Q289:Q314)</f>
        <v>9.6759923076923077E-2</v>
      </c>
      <c r="S315" s="2" t="s">
        <v>1</v>
      </c>
      <c r="T315" s="1">
        <f>AVERAGE(T289:T314)</f>
        <v>3.2245384615384614E-3</v>
      </c>
      <c r="U315" s="1">
        <f t="shared" ref="U315" si="217">AVERAGE(U289:U314)</f>
        <v>4.0630384615384608E-3</v>
      </c>
      <c r="V315" s="1">
        <f t="shared" ref="V315" si="218">AVERAGE(V289:V314)</f>
        <v>2.0198076923076936E-3</v>
      </c>
      <c r="W315" s="1">
        <f t="shared" ref="W315" si="219">AVERAGE(W289:W314)</f>
        <v>6.9073076923076944E-4</v>
      </c>
      <c r="X315" s="1">
        <f t="shared" ref="X315" si="220">AVERAGE(X289:X314)</f>
        <v>9.0061538461538469E-4</v>
      </c>
      <c r="Y315" s="1">
        <f t="shared" ref="Y315" si="221">AVERAGE(Y289:Y314)</f>
        <v>1.1338461538461539E-3</v>
      </c>
      <c r="Z315" s="1">
        <f t="shared" ref="Z315" si="222">AVERAGE(Z289:Z314)</f>
        <v>4.3820000000000005E-3</v>
      </c>
      <c r="AA315" s="1">
        <f t="shared" ref="AA315" si="223">AVERAGE(AA289:AA314)</f>
        <v>7.6124615384615384E-3</v>
      </c>
      <c r="AB315" s="1">
        <f t="shared" ref="AB315" si="224">AVERAGE(AB289:AB314)</f>
        <v>1.6752538461538461E-2</v>
      </c>
      <c r="AC315" s="1">
        <f t="shared" ref="AC315" si="225">AVERAGE(AC289:AC314)</f>
        <v>3.3557576923076926E-2</v>
      </c>
      <c r="AD315" s="1">
        <f t="shared" ref="AD315" si="226">AVERAGE(AD289:AD314)</f>
        <v>6.5962115384615397E-2</v>
      </c>
      <c r="AE315" s="1">
        <f t="shared" ref="AE315" si="227">AVERAGE(AE289:AE314)</f>
        <v>0.12823765384615388</v>
      </c>
      <c r="AF315" s="1">
        <f t="shared" ref="AF315" si="228">AVERAGE(AF289:AF314)</f>
        <v>0.25342176923076926</v>
      </c>
    </row>
    <row r="317" spans="4:32" ht="18" x14ac:dyDescent="0.35">
      <c r="D317" s="8" t="s">
        <v>99</v>
      </c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10"/>
    </row>
    <row r="318" spans="4:32" ht="18" x14ac:dyDescent="0.35">
      <c r="D318" s="5" t="s">
        <v>91</v>
      </c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7"/>
      <c r="S318" s="5" t="s">
        <v>92</v>
      </c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7"/>
    </row>
    <row r="319" spans="4:32" x14ac:dyDescent="0.3">
      <c r="D319" s="2" t="s">
        <v>16</v>
      </c>
      <c r="E319" s="2" t="s">
        <v>12</v>
      </c>
      <c r="F319" s="2" t="s">
        <v>13</v>
      </c>
      <c r="G319" s="2" t="s">
        <v>14</v>
      </c>
      <c r="H319" s="2" t="s">
        <v>15</v>
      </c>
      <c r="I319" s="2" t="s">
        <v>4</v>
      </c>
      <c r="J319" s="2" t="s">
        <v>5</v>
      </c>
      <c r="K319" s="2" t="s">
        <v>6</v>
      </c>
      <c r="L319" s="2" t="s">
        <v>7</v>
      </c>
      <c r="M319" s="2" t="s">
        <v>8</v>
      </c>
      <c r="N319" s="2" t="s">
        <v>9</v>
      </c>
      <c r="O319" s="2" t="s">
        <v>10</v>
      </c>
      <c r="P319" s="2" t="s">
        <v>11</v>
      </c>
      <c r="Q319" s="2" t="s">
        <v>93</v>
      </c>
      <c r="S319" s="2" t="s">
        <v>16</v>
      </c>
      <c r="T319" s="2" t="s">
        <v>12</v>
      </c>
      <c r="U319" s="2" t="s">
        <v>13</v>
      </c>
      <c r="V319" s="2" t="s">
        <v>14</v>
      </c>
      <c r="W319" s="2" t="s">
        <v>15</v>
      </c>
      <c r="X319" s="2" t="s">
        <v>4</v>
      </c>
      <c r="Y319" s="2" t="s">
        <v>5</v>
      </c>
      <c r="Z319" s="2" t="s">
        <v>6</v>
      </c>
      <c r="AA319" s="2" t="s">
        <v>7</v>
      </c>
      <c r="AB319" s="2" t="s">
        <v>8</v>
      </c>
      <c r="AC319" s="2" t="s">
        <v>9</v>
      </c>
      <c r="AD319" s="2" t="s">
        <v>10</v>
      </c>
      <c r="AE319" s="2" t="s">
        <v>11</v>
      </c>
      <c r="AF319" s="2" t="s">
        <v>93</v>
      </c>
    </row>
    <row r="320" spans="4:32" x14ac:dyDescent="0.3">
      <c r="D320" s="2" t="s">
        <v>17</v>
      </c>
      <c r="E320">
        <v>2.797E-3</v>
      </c>
      <c r="F320">
        <v>9.2999999999999997E-5</v>
      </c>
      <c r="G320">
        <v>1.18E-4</v>
      </c>
      <c r="H320">
        <v>9.8999999999999994E-5</v>
      </c>
      <c r="I320">
        <v>1.3999999999999999E-4</v>
      </c>
      <c r="J320">
        <v>1.7200000000000001E-4</v>
      </c>
      <c r="K320">
        <v>4.0200000000000001E-4</v>
      </c>
      <c r="L320">
        <v>8.4999999999999995E-4</v>
      </c>
      <c r="M320">
        <v>1.5039999999999999E-3</v>
      </c>
      <c r="N320">
        <v>4.9550000000000002E-3</v>
      </c>
      <c r="O320">
        <v>5.1009999999999996E-3</v>
      </c>
      <c r="P320">
        <v>1.009E-2</v>
      </c>
      <c r="Q320">
        <v>1.9443999999999999E-2</v>
      </c>
      <c r="S320" s="2" t="s">
        <v>17</v>
      </c>
      <c r="T320">
        <v>2.7430000000000002E-3</v>
      </c>
      <c r="U320">
        <v>3.9589999999999998E-3</v>
      </c>
      <c r="V320">
        <v>1.1900000000000001E-4</v>
      </c>
      <c r="W320">
        <v>1.1400000000000001E-4</v>
      </c>
      <c r="X320">
        <v>2.03E-4</v>
      </c>
      <c r="Y320">
        <v>3.7959999999999999E-3</v>
      </c>
      <c r="Z320">
        <v>4.3600000000000003E-4</v>
      </c>
      <c r="AA320">
        <v>8.4599999999999996E-4</v>
      </c>
      <c r="AB320">
        <v>1.56E-3</v>
      </c>
      <c r="AC320">
        <v>5.1050000000000002E-3</v>
      </c>
      <c r="AD320">
        <v>8.9440000000000006E-3</v>
      </c>
      <c r="AE320">
        <v>1.3681E-2</v>
      </c>
      <c r="AF320">
        <v>1.9074000000000001E-2</v>
      </c>
    </row>
    <row r="321" spans="4:32" x14ac:dyDescent="0.3">
      <c r="D321" s="2" t="s">
        <v>18</v>
      </c>
      <c r="E321">
        <v>1E-4</v>
      </c>
      <c r="F321">
        <v>1E-4</v>
      </c>
      <c r="G321">
        <v>1.2999999999999999E-4</v>
      </c>
      <c r="H321">
        <v>1.1400000000000001E-4</v>
      </c>
      <c r="I321">
        <v>3.8219999999999999E-3</v>
      </c>
      <c r="J321">
        <v>2.0799999999999999E-4</v>
      </c>
      <c r="K321">
        <v>4.6900000000000002E-4</v>
      </c>
      <c r="L321">
        <v>1.5560000000000001E-3</v>
      </c>
      <c r="M321">
        <v>1.5070000000000001E-3</v>
      </c>
      <c r="N321">
        <v>7.1479999999999998E-3</v>
      </c>
      <c r="O321">
        <v>9.1769999999999994E-3</v>
      </c>
      <c r="P321">
        <v>9.9860000000000001E-3</v>
      </c>
      <c r="Q321">
        <v>1.9831999999999999E-2</v>
      </c>
      <c r="S321" s="2" t="s">
        <v>18</v>
      </c>
      <c r="T321">
        <v>3.9280000000000001E-3</v>
      </c>
      <c r="U321">
        <v>1.4999999999999999E-4</v>
      </c>
      <c r="V321">
        <v>9.7999999999999997E-5</v>
      </c>
      <c r="W321">
        <v>5.0720000000000001E-3</v>
      </c>
      <c r="X321">
        <v>2.0699999999999999E-4</v>
      </c>
      <c r="Y321">
        <v>3.8509999999999998E-3</v>
      </c>
      <c r="Z321">
        <v>5.9599999999999996E-4</v>
      </c>
      <c r="AA321">
        <v>1.372E-3</v>
      </c>
      <c r="AB321">
        <v>2.4889999999999999E-3</v>
      </c>
      <c r="AC321">
        <v>7.5680000000000001E-3</v>
      </c>
      <c r="AD321">
        <v>9.6799999999999994E-3</v>
      </c>
      <c r="AE321">
        <v>1.9324000000000001E-2</v>
      </c>
      <c r="AF321">
        <v>3.7551000000000001E-2</v>
      </c>
    </row>
    <row r="322" spans="4:32" x14ac:dyDescent="0.3">
      <c r="D322" s="2" t="s">
        <v>19</v>
      </c>
      <c r="E322">
        <v>1.06E-4</v>
      </c>
      <c r="F322">
        <v>1.2400000000000001E-4</v>
      </c>
      <c r="G322">
        <v>1.11E-4</v>
      </c>
      <c r="H322">
        <v>1.18E-4</v>
      </c>
      <c r="I322">
        <v>1.45E-4</v>
      </c>
      <c r="J322">
        <v>2.1499999999999999E-4</v>
      </c>
      <c r="K322">
        <v>4.64E-4</v>
      </c>
      <c r="L322">
        <v>8.9999999999999998E-4</v>
      </c>
      <c r="M322">
        <v>1.6620000000000001E-3</v>
      </c>
      <c r="N322">
        <v>2.7560000000000002E-3</v>
      </c>
      <c r="O322">
        <v>5.2989999999999999E-3</v>
      </c>
      <c r="P322">
        <v>1.0604000000000001E-2</v>
      </c>
      <c r="Q322">
        <v>4.3956000000000002E-2</v>
      </c>
      <c r="S322" s="2" t="s">
        <v>19</v>
      </c>
      <c r="T322">
        <v>1.5200000000000001E-4</v>
      </c>
      <c r="U322">
        <v>1.16E-4</v>
      </c>
      <c r="V322">
        <v>1.9699999999999999E-4</v>
      </c>
      <c r="W322">
        <v>1.37E-4</v>
      </c>
      <c r="X322">
        <v>2.3000000000000001E-4</v>
      </c>
      <c r="Y322">
        <v>3.114E-3</v>
      </c>
      <c r="Z322">
        <v>8.8099999999999995E-4</v>
      </c>
      <c r="AA322">
        <v>1.983E-3</v>
      </c>
      <c r="AB322">
        <v>3.8070000000000001E-3</v>
      </c>
      <c r="AC322">
        <v>9.6670000000000002E-3</v>
      </c>
      <c r="AD322">
        <v>1.4569E-2</v>
      </c>
      <c r="AE322">
        <v>2.8035999999999998E-2</v>
      </c>
      <c r="AF322">
        <v>5.7631000000000002E-2</v>
      </c>
    </row>
    <row r="323" spans="4:32" x14ac:dyDescent="0.3">
      <c r="D323" s="2" t="s">
        <v>20</v>
      </c>
      <c r="E323">
        <v>1.27E-4</v>
      </c>
      <c r="F323">
        <v>1.2799999999999999E-4</v>
      </c>
      <c r="G323">
        <v>1.11E-4</v>
      </c>
      <c r="H323">
        <v>1.06E-4</v>
      </c>
      <c r="I323">
        <v>1.4300000000000001E-4</v>
      </c>
      <c r="J323">
        <v>4.1669999999999997E-3</v>
      </c>
      <c r="K323">
        <v>4.9299999999999995E-4</v>
      </c>
      <c r="L323">
        <v>9.1799999999999998E-4</v>
      </c>
      <c r="M323">
        <v>1.572E-3</v>
      </c>
      <c r="N323">
        <v>3.052E-3</v>
      </c>
      <c r="O323">
        <v>5.8279999999999998E-3</v>
      </c>
      <c r="P323">
        <v>1.1606E-2</v>
      </c>
      <c r="Q323">
        <v>4.7446000000000002E-2</v>
      </c>
      <c r="S323" s="2" t="s">
        <v>20</v>
      </c>
      <c r="T323">
        <v>9.8999999999999994E-5</v>
      </c>
      <c r="U323">
        <v>1.11E-4</v>
      </c>
      <c r="V323">
        <v>1.6799999999999999E-4</v>
      </c>
      <c r="W323">
        <v>1.9100000000000001E-4</v>
      </c>
      <c r="X323">
        <v>2.5000000000000001E-4</v>
      </c>
      <c r="Y323">
        <v>3.967E-3</v>
      </c>
      <c r="Z323">
        <v>8.8800000000000001E-4</v>
      </c>
      <c r="AA323">
        <v>5.0179999999999999E-3</v>
      </c>
      <c r="AB323">
        <v>4.9829999999999996E-3</v>
      </c>
      <c r="AC323">
        <v>9.4409999999999997E-3</v>
      </c>
      <c r="AD323">
        <v>1.9587E-2</v>
      </c>
      <c r="AE323">
        <v>3.5005000000000001E-2</v>
      </c>
      <c r="AF323">
        <v>7.7314999999999995E-2</v>
      </c>
    </row>
    <row r="324" spans="4:32" x14ac:dyDescent="0.3">
      <c r="D324" s="2" t="s">
        <v>21</v>
      </c>
      <c r="E324">
        <v>1.08E-4</v>
      </c>
      <c r="F324">
        <v>9.6000000000000002E-5</v>
      </c>
      <c r="G324">
        <v>9.5000000000000005E-5</v>
      </c>
      <c r="H324">
        <v>5.4299999999999997E-4</v>
      </c>
      <c r="I324">
        <v>1.5699999999999999E-4</v>
      </c>
      <c r="J324">
        <v>4.914E-3</v>
      </c>
      <c r="K324">
        <v>5.4900000000000001E-4</v>
      </c>
      <c r="L324">
        <v>2.5349999999999999E-3</v>
      </c>
      <c r="M324">
        <v>6.4510000000000001E-3</v>
      </c>
      <c r="N324">
        <v>5.3319999999999999E-3</v>
      </c>
      <c r="O324">
        <v>1.04E-2</v>
      </c>
      <c r="P324">
        <v>3.0976E-2</v>
      </c>
      <c r="Q324">
        <v>4.1724999999999998E-2</v>
      </c>
      <c r="S324" s="2" t="s">
        <v>21</v>
      </c>
      <c r="T324">
        <v>1.5799999999999999E-4</v>
      </c>
      <c r="U324">
        <v>1.02E-4</v>
      </c>
      <c r="V324">
        <v>1.1400000000000001E-4</v>
      </c>
      <c r="W324">
        <v>2.05E-4</v>
      </c>
      <c r="X324">
        <v>3.19E-4</v>
      </c>
      <c r="Y324">
        <v>3.9050000000000001E-3</v>
      </c>
      <c r="Z324">
        <v>1.0200000000000001E-3</v>
      </c>
      <c r="AA324">
        <v>2.9629999999999999E-3</v>
      </c>
      <c r="AB324">
        <v>6.019E-3</v>
      </c>
      <c r="AC324">
        <v>1.2097E-2</v>
      </c>
      <c r="AD324">
        <v>2.4337000000000001E-2</v>
      </c>
      <c r="AE324">
        <v>4.7121999999999997E-2</v>
      </c>
      <c r="AF324">
        <v>9.7693000000000002E-2</v>
      </c>
    </row>
    <row r="325" spans="4:32" x14ac:dyDescent="0.3">
      <c r="D325" s="2" t="s">
        <v>22</v>
      </c>
      <c r="E325">
        <v>1.05E-4</v>
      </c>
      <c r="F325">
        <v>9.7999999999999997E-5</v>
      </c>
      <c r="G325">
        <v>1.06E-4</v>
      </c>
      <c r="H325">
        <v>1.36E-4</v>
      </c>
      <c r="I325">
        <v>1.74E-4</v>
      </c>
      <c r="J325">
        <v>3.4589999999999998E-3</v>
      </c>
      <c r="K325">
        <v>6.02E-4</v>
      </c>
      <c r="L325">
        <v>1.4319999999999999E-3</v>
      </c>
      <c r="M325">
        <v>2.9889999999999999E-3</v>
      </c>
      <c r="N325">
        <v>5.5929999999999999E-3</v>
      </c>
      <c r="O325">
        <v>1.0585000000000001E-2</v>
      </c>
      <c r="P325">
        <v>2.0961E-2</v>
      </c>
      <c r="Q325">
        <v>4.1879E-2</v>
      </c>
      <c r="S325" s="2" t="s">
        <v>22</v>
      </c>
      <c r="T325">
        <v>1.3100000000000001E-4</v>
      </c>
      <c r="U325">
        <v>8.8999999999999995E-5</v>
      </c>
      <c r="V325">
        <v>1.75E-4</v>
      </c>
      <c r="W325">
        <v>1.9599999999999999E-4</v>
      </c>
      <c r="X325">
        <v>3.9150000000000001E-3</v>
      </c>
      <c r="Y325">
        <v>3.1679999999999998E-3</v>
      </c>
      <c r="Z325">
        <v>1.209E-3</v>
      </c>
      <c r="AA325">
        <v>3.3990000000000001E-3</v>
      </c>
      <c r="AB325">
        <v>6.9610000000000002E-3</v>
      </c>
      <c r="AC325">
        <v>1.4189E-2</v>
      </c>
      <c r="AD325">
        <v>3.0724000000000001E-2</v>
      </c>
      <c r="AE325">
        <v>6.0503000000000001E-2</v>
      </c>
      <c r="AF325">
        <v>0.113525</v>
      </c>
    </row>
    <row r="326" spans="4:32" x14ac:dyDescent="0.3">
      <c r="D326" s="2" t="s">
        <v>23</v>
      </c>
      <c r="E326">
        <v>1.22E-4</v>
      </c>
      <c r="F326">
        <v>1.1400000000000001E-4</v>
      </c>
      <c r="G326">
        <v>1.12E-4</v>
      </c>
      <c r="H326">
        <v>1.34E-4</v>
      </c>
      <c r="I326">
        <v>2.6899999999999998E-4</v>
      </c>
      <c r="J326">
        <v>3.4499999999999999E-3</v>
      </c>
      <c r="K326">
        <v>6.5300000000000004E-4</v>
      </c>
      <c r="L326">
        <v>1.5009999999999999E-3</v>
      </c>
      <c r="M326">
        <v>3.0100000000000001E-3</v>
      </c>
      <c r="N326">
        <v>5.5890000000000002E-3</v>
      </c>
      <c r="O326">
        <v>2.3276999999999999E-2</v>
      </c>
      <c r="P326">
        <v>2.1817E-2</v>
      </c>
      <c r="Q326">
        <v>4.3027000000000003E-2</v>
      </c>
      <c r="S326" s="2" t="s">
        <v>23</v>
      </c>
      <c r="T326">
        <v>1.22E-4</v>
      </c>
      <c r="U326">
        <v>1.21E-4</v>
      </c>
      <c r="V326">
        <v>2.1800000000000001E-4</v>
      </c>
      <c r="W326">
        <v>1.7799999999999999E-4</v>
      </c>
      <c r="X326">
        <v>3.0299999999999999E-4</v>
      </c>
      <c r="Y326">
        <v>3.398E-3</v>
      </c>
      <c r="Z326">
        <v>1.299E-3</v>
      </c>
      <c r="AA326">
        <v>3.774E-3</v>
      </c>
      <c r="AB326">
        <v>8.345E-3</v>
      </c>
      <c r="AC326">
        <v>1.7094999999999999E-2</v>
      </c>
      <c r="AD326">
        <v>3.2412000000000003E-2</v>
      </c>
      <c r="AE326">
        <v>6.5673999999999996E-2</v>
      </c>
      <c r="AF326">
        <v>0.13192899999999999</v>
      </c>
    </row>
    <row r="327" spans="4:32" x14ac:dyDescent="0.3">
      <c r="D327" s="2" t="s">
        <v>24</v>
      </c>
      <c r="E327">
        <v>1.2400000000000001E-4</v>
      </c>
      <c r="F327">
        <v>1.27E-4</v>
      </c>
      <c r="G327">
        <v>1.1E-4</v>
      </c>
      <c r="H327">
        <v>1.25E-4</v>
      </c>
      <c r="I327">
        <v>1.284E-3</v>
      </c>
      <c r="J327">
        <v>4.0689999999999997E-3</v>
      </c>
      <c r="K327">
        <v>6.8400000000000004E-4</v>
      </c>
      <c r="L327">
        <v>1.6080000000000001E-3</v>
      </c>
      <c r="M327">
        <v>2.9450000000000001E-3</v>
      </c>
      <c r="N327">
        <v>5.8710000000000004E-3</v>
      </c>
      <c r="O327">
        <v>1.1475000000000001E-2</v>
      </c>
      <c r="P327">
        <v>2.2634000000000001E-2</v>
      </c>
      <c r="Q327">
        <v>8.1543000000000004E-2</v>
      </c>
      <c r="S327" s="2" t="s">
        <v>24</v>
      </c>
      <c r="T327">
        <v>1.2300000000000001E-4</v>
      </c>
      <c r="U327">
        <v>2.1100000000000001E-4</v>
      </c>
      <c r="V327">
        <v>1.34E-4</v>
      </c>
      <c r="W327">
        <v>2.33E-4</v>
      </c>
      <c r="X327">
        <v>3.3199999999999999E-4</v>
      </c>
      <c r="Y327">
        <v>5.2249999999999996E-3</v>
      </c>
      <c r="Z327">
        <v>1.5579999999999999E-3</v>
      </c>
      <c r="AA327">
        <v>4.3689999999999996E-3</v>
      </c>
      <c r="AB327">
        <v>9.5619999999999993E-3</v>
      </c>
      <c r="AC327">
        <v>1.9222E-2</v>
      </c>
      <c r="AD327">
        <v>3.8297999999999999E-2</v>
      </c>
      <c r="AE327">
        <v>7.6121999999999995E-2</v>
      </c>
      <c r="AF327">
        <v>0.15142900000000001</v>
      </c>
    </row>
    <row r="328" spans="4:32" x14ac:dyDescent="0.3">
      <c r="D328" s="2" t="s">
        <v>25</v>
      </c>
      <c r="E328">
        <v>1.02E-4</v>
      </c>
      <c r="F328">
        <v>1.07E-4</v>
      </c>
      <c r="G328">
        <v>3.8700000000000002E-3</v>
      </c>
      <c r="H328">
        <v>1.2799999999999999E-4</v>
      </c>
      <c r="I328">
        <v>1.74E-4</v>
      </c>
      <c r="J328">
        <v>4.326E-3</v>
      </c>
      <c r="K328">
        <v>7.7999999999999999E-4</v>
      </c>
      <c r="L328">
        <v>2.0240000000000002E-3</v>
      </c>
      <c r="M328">
        <v>9.7070000000000004E-3</v>
      </c>
      <c r="N328">
        <v>8.2649999999999998E-3</v>
      </c>
      <c r="O328">
        <v>1.6154999999999999E-2</v>
      </c>
      <c r="P328">
        <v>3.2807000000000003E-2</v>
      </c>
      <c r="Q328">
        <v>0.10832899999999999</v>
      </c>
      <c r="S328" s="2" t="s">
        <v>25</v>
      </c>
      <c r="T328">
        <v>9.7E-5</v>
      </c>
      <c r="U328">
        <v>1.34E-4</v>
      </c>
      <c r="V328">
        <v>3.699E-3</v>
      </c>
      <c r="W328">
        <v>2.41E-4</v>
      </c>
      <c r="X328">
        <v>3.6600000000000001E-4</v>
      </c>
      <c r="Y328">
        <v>3.9139999999999999E-3</v>
      </c>
      <c r="Z328">
        <v>1.66E-3</v>
      </c>
      <c r="AA328">
        <v>4.5450000000000004E-3</v>
      </c>
      <c r="AB328">
        <v>1.0479E-2</v>
      </c>
      <c r="AC328">
        <v>2.1236999999999999E-2</v>
      </c>
      <c r="AD328">
        <v>4.2033000000000001E-2</v>
      </c>
      <c r="AE328">
        <v>8.3637000000000003E-2</v>
      </c>
      <c r="AF328">
        <v>0.170157</v>
      </c>
    </row>
    <row r="329" spans="4:32" x14ac:dyDescent="0.3">
      <c r="D329" s="2" t="s">
        <v>26</v>
      </c>
      <c r="E329">
        <v>1.5200000000000001E-4</v>
      </c>
      <c r="F329">
        <v>1.3799999999999999E-4</v>
      </c>
      <c r="G329">
        <v>1.7100000000000001E-4</v>
      </c>
      <c r="H329">
        <v>1.3799999999999999E-4</v>
      </c>
      <c r="I329">
        <v>2.04E-4</v>
      </c>
      <c r="J329">
        <v>4.3569999999999998E-3</v>
      </c>
      <c r="K329">
        <v>8.0000000000000004E-4</v>
      </c>
      <c r="L329">
        <v>2.049E-3</v>
      </c>
      <c r="M329">
        <v>1.1618E-2</v>
      </c>
      <c r="N329">
        <v>1.9708E-2</v>
      </c>
      <c r="O329">
        <v>1.6341999999999999E-2</v>
      </c>
      <c r="P329">
        <v>5.7366E-2</v>
      </c>
      <c r="Q329">
        <v>6.3877000000000003E-2</v>
      </c>
      <c r="S329" s="2" t="s">
        <v>26</v>
      </c>
      <c r="T329">
        <v>1.02E-4</v>
      </c>
      <c r="U329">
        <v>1.36E-4</v>
      </c>
      <c r="V329">
        <v>1.8200000000000001E-4</v>
      </c>
      <c r="W329">
        <v>3.7910000000000001E-3</v>
      </c>
      <c r="X329">
        <v>3.88E-4</v>
      </c>
      <c r="Y329">
        <v>3.2690000000000002E-3</v>
      </c>
      <c r="Z329">
        <v>3.8159999999999999E-3</v>
      </c>
      <c r="AA329">
        <v>5.2599999999999999E-3</v>
      </c>
      <c r="AB329">
        <v>1.592E-2</v>
      </c>
      <c r="AC329">
        <v>2.9515E-2</v>
      </c>
      <c r="AD329">
        <v>4.7890000000000002E-2</v>
      </c>
      <c r="AE329">
        <v>9.3748999999999999E-2</v>
      </c>
      <c r="AF329">
        <v>0.19186900000000001</v>
      </c>
    </row>
    <row r="330" spans="4:32" x14ac:dyDescent="0.3">
      <c r="D330" s="2" t="s">
        <v>27</v>
      </c>
      <c r="E330">
        <v>9.2E-5</v>
      </c>
      <c r="F330">
        <v>1.18E-4</v>
      </c>
      <c r="G330">
        <v>1.1400000000000001E-4</v>
      </c>
      <c r="H330">
        <v>1.65E-4</v>
      </c>
      <c r="I330">
        <v>2.1900000000000001E-4</v>
      </c>
      <c r="J330">
        <v>6.3309999999999998E-3</v>
      </c>
      <c r="K330">
        <v>5.0470000000000003E-3</v>
      </c>
      <c r="L330">
        <v>6.5100000000000002E-3</v>
      </c>
      <c r="M330">
        <v>1.0685E-2</v>
      </c>
      <c r="N330">
        <v>1.8370000000000001E-2</v>
      </c>
      <c r="O330">
        <v>3.6214000000000003E-2</v>
      </c>
      <c r="P330">
        <v>3.3071999999999997E-2</v>
      </c>
      <c r="Q330">
        <v>6.5101000000000006E-2</v>
      </c>
      <c r="S330" s="2" t="s">
        <v>27</v>
      </c>
      <c r="T330">
        <v>9.7999999999999997E-5</v>
      </c>
      <c r="U330">
        <v>1.7799999999999999E-4</v>
      </c>
      <c r="V330">
        <v>2.22E-4</v>
      </c>
      <c r="W330">
        <v>2.7399999999999999E-4</v>
      </c>
      <c r="X330">
        <v>4.2299999999999998E-4</v>
      </c>
      <c r="Y330">
        <v>3.7850000000000002E-3</v>
      </c>
      <c r="Z330">
        <v>1.9139999999999999E-3</v>
      </c>
      <c r="AA330">
        <v>1.0102999999999999E-2</v>
      </c>
      <c r="AB330">
        <v>1.6258999999999999E-2</v>
      </c>
      <c r="AC330">
        <v>3.0742999999999999E-2</v>
      </c>
      <c r="AD330">
        <v>5.8390999999999998E-2</v>
      </c>
      <c r="AE330">
        <v>0.109731</v>
      </c>
      <c r="AF330">
        <v>0.21412100000000001</v>
      </c>
    </row>
    <row r="331" spans="4:32" x14ac:dyDescent="0.3">
      <c r="D331" s="2" t="s">
        <v>28</v>
      </c>
      <c r="E331">
        <v>1.03E-4</v>
      </c>
      <c r="F331">
        <v>2.6830000000000001E-3</v>
      </c>
      <c r="G331">
        <v>1.13E-4</v>
      </c>
      <c r="H331">
        <v>2.1100000000000001E-4</v>
      </c>
      <c r="I331">
        <v>2.1100000000000001E-4</v>
      </c>
      <c r="J331">
        <v>4.4590000000000003E-3</v>
      </c>
      <c r="K331">
        <v>7.6900000000000004E-4</v>
      </c>
      <c r="L331">
        <v>7.9209999999999992E-3</v>
      </c>
      <c r="M331">
        <v>1.1055000000000001E-2</v>
      </c>
      <c r="N331">
        <v>8.5210000000000008E-3</v>
      </c>
      <c r="O331">
        <v>3.8837000000000003E-2</v>
      </c>
      <c r="P331">
        <v>7.1381E-2</v>
      </c>
      <c r="Q331">
        <v>6.6849000000000006E-2</v>
      </c>
      <c r="S331" s="2" t="s">
        <v>28</v>
      </c>
      <c r="T331">
        <v>8.7999999999999998E-5</v>
      </c>
      <c r="U331">
        <v>1.73E-4</v>
      </c>
      <c r="V331">
        <v>1.7200000000000001E-4</v>
      </c>
      <c r="W331">
        <v>3.57E-4</v>
      </c>
      <c r="X331">
        <v>3.9069999999999999E-3</v>
      </c>
      <c r="Y331">
        <v>3.1410000000000001E-3</v>
      </c>
      <c r="Z331">
        <v>2.052E-3</v>
      </c>
      <c r="AA331">
        <v>1.0241999999999999E-2</v>
      </c>
      <c r="AB331">
        <v>1.8047000000000001E-2</v>
      </c>
      <c r="AC331">
        <v>2.8443E-2</v>
      </c>
      <c r="AD331">
        <v>5.6094999999999999E-2</v>
      </c>
      <c r="AE331">
        <v>0.112854</v>
      </c>
      <c r="AF331">
        <v>0.22556999999999999</v>
      </c>
    </row>
    <row r="332" spans="4:32" x14ac:dyDescent="0.3">
      <c r="D332" s="2" t="s">
        <v>29</v>
      </c>
      <c r="E332">
        <v>4.3350000000000003E-3</v>
      </c>
      <c r="F332">
        <v>2.2000000000000001E-4</v>
      </c>
      <c r="G332">
        <v>1.13E-4</v>
      </c>
      <c r="H332">
        <v>4.6569999999999997E-3</v>
      </c>
      <c r="I332">
        <v>2.13E-4</v>
      </c>
      <c r="J332">
        <v>5.5890000000000002E-3</v>
      </c>
      <c r="K332">
        <v>8.0599999999999997E-4</v>
      </c>
      <c r="L332">
        <v>8.3389999999999992E-3</v>
      </c>
      <c r="M332">
        <v>1.1736999999999999E-2</v>
      </c>
      <c r="N332">
        <v>1.1017000000000001E-2</v>
      </c>
      <c r="O332">
        <v>2.1933999999999999E-2</v>
      </c>
      <c r="P332">
        <v>4.3219E-2</v>
      </c>
      <c r="Q332">
        <v>8.5942000000000005E-2</v>
      </c>
      <c r="S332" s="2" t="s">
        <v>29</v>
      </c>
      <c r="T332">
        <v>8.6000000000000003E-5</v>
      </c>
      <c r="U332">
        <v>3.7919999999999998E-3</v>
      </c>
      <c r="V332">
        <v>1.65E-4</v>
      </c>
      <c r="W332">
        <v>3.79E-4</v>
      </c>
      <c r="X332">
        <v>4.84E-4</v>
      </c>
      <c r="Y332">
        <v>6.6550000000000003E-3</v>
      </c>
      <c r="Z332">
        <v>2.258E-3</v>
      </c>
      <c r="AA332">
        <v>1.0088E-2</v>
      </c>
      <c r="AB332">
        <v>1.7824E-2</v>
      </c>
      <c r="AC332">
        <v>3.1171000000000001E-2</v>
      </c>
      <c r="AD332">
        <v>6.1513999999999999E-2</v>
      </c>
      <c r="AE332">
        <v>0.128722</v>
      </c>
      <c r="AF332">
        <v>0.240091</v>
      </c>
    </row>
    <row r="333" spans="4:32" x14ac:dyDescent="0.3">
      <c r="D333" s="2" t="s">
        <v>30</v>
      </c>
      <c r="E333">
        <v>1.03E-4</v>
      </c>
      <c r="F333">
        <v>1.05E-4</v>
      </c>
      <c r="G333">
        <v>1.3100000000000001E-4</v>
      </c>
      <c r="H333">
        <v>1.75E-4</v>
      </c>
      <c r="I333">
        <v>3.431E-3</v>
      </c>
      <c r="J333">
        <v>5.6559999999999996E-3</v>
      </c>
      <c r="K333">
        <v>9.1299999999999997E-4</v>
      </c>
      <c r="L333">
        <v>8.4159999999999999E-3</v>
      </c>
      <c r="M333">
        <v>5.764E-3</v>
      </c>
      <c r="N333">
        <v>1.1044E-2</v>
      </c>
      <c r="O333">
        <v>2.2114000000000002E-2</v>
      </c>
      <c r="P333">
        <v>4.3478000000000003E-2</v>
      </c>
      <c r="Q333">
        <v>0.19047500000000001</v>
      </c>
      <c r="S333" s="2" t="s">
        <v>30</v>
      </c>
      <c r="T333">
        <v>3.9830000000000004E-3</v>
      </c>
      <c r="U333">
        <v>1.35E-4</v>
      </c>
      <c r="V333">
        <v>2.0100000000000001E-4</v>
      </c>
      <c r="W333">
        <v>4.46E-4</v>
      </c>
      <c r="X333">
        <v>5.2700000000000002E-4</v>
      </c>
      <c r="Y333">
        <v>2.4979999999999998E-3</v>
      </c>
      <c r="Z333">
        <v>2.2539999999999999E-3</v>
      </c>
      <c r="AA333">
        <v>1.1939E-2</v>
      </c>
      <c r="AB333">
        <v>1.6667000000000001E-2</v>
      </c>
      <c r="AC333">
        <v>3.3144E-2</v>
      </c>
      <c r="AD333">
        <v>6.6728999999999997E-2</v>
      </c>
      <c r="AE333">
        <v>0.12820000000000001</v>
      </c>
      <c r="AF333">
        <v>0.26107399999999997</v>
      </c>
    </row>
    <row r="334" spans="4:32" x14ac:dyDescent="0.3">
      <c r="D334" s="2" t="s">
        <v>2</v>
      </c>
      <c r="E334">
        <v>1.11E-4</v>
      </c>
      <c r="F334">
        <v>1.34E-4</v>
      </c>
      <c r="G334">
        <v>1.1900000000000001E-4</v>
      </c>
      <c r="H334">
        <v>2.0799999999999999E-4</v>
      </c>
      <c r="I334">
        <v>2.4699999999999999E-4</v>
      </c>
      <c r="J334">
        <v>5.4130000000000003E-3</v>
      </c>
      <c r="K334">
        <v>8.1400000000000005E-4</v>
      </c>
      <c r="L334">
        <v>7.8359999999999992E-3</v>
      </c>
      <c r="M334">
        <v>5.7759999999999999E-3</v>
      </c>
      <c r="N334">
        <v>1.1320999999999999E-2</v>
      </c>
      <c r="O334">
        <v>2.2308000000000001E-2</v>
      </c>
      <c r="P334">
        <v>7.7089000000000005E-2</v>
      </c>
      <c r="Q334">
        <v>0.101329</v>
      </c>
      <c r="S334" s="2" t="s">
        <v>2</v>
      </c>
      <c r="T334">
        <v>1.5899999999999999E-4</v>
      </c>
      <c r="U334">
        <v>1.2300000000000001E-4</v>
      </c>
      <c r="V334">
        <v>2.04E-4</v>
      </c>
      <c r="W334">
        <v>4.0499999999999998E-4</v>
      </c>
      <c r="X334">
        <v>6.1399999999999996E-4</v>
      </c>
      <c r="Y334">
        <v>4.1879999999999999E-3</v>
      </c>
      <c r="Z334">
        <v>2.4970000000000001E-3</v>
      </c>
      <c r="AA334">
        <v>1.2388E-2</v>
      </c>
      <c r="AB334">
        <v>1.7309000000000001E-2</v>
      </c>
      <c r="AC334">
        <v>3.3454999999999999E-2</v>
      </c>
      <c r="AD334">
        <v>7.6022000000000006E-2</v>
      </c>
      <c r="AE334">
        <v>0.14402799999999999</v>
      </c>
      <c r="AF334">
        <v>0.28259400000000001</v>
      </c>
    </row>
    <row r="335" spans="4:32" x14ac:dyDescent="0.3">
      <c r="D335" s="2" t="s">
        <v>31</v>
      </c>
      <c r="E335">
        <v>1E-4</v>
      </c>
      <c r="F335">
        <v>1.6100000000000001E-4</v>
      </c>
      <c r="G335">
        <v>1.2999999999999999E-4</v>
      </c>
      <c r="H335">
        <v>1.6200000000000001E-4</v>
      </c>
      <c r="I335">
        <v>2.3499999999999999E-4</v>
      </c>
      <c r="J335">
        <v>4.8300000000000001E-3</v>
      </c>
      <c r="K335">
        <v>9.3300000000000002E-4</v>
      </c>
      <c r="L335">
        <v>8.829E-3</v>
      </c>
      <c r="M335">
        <v>5.8919999999999997E-3</v>
      </c>
      <c r="N335">
        <v>1.1435000000000001E-2</v>
      </c>
      <c r="O335">
        <v>4.7550000000000002E-2</v>
      </c>
      <c r="P335">
        <v>4.4885000000000001E-2</v>
      </c>
      <c r="Q335">
        <v>8.8982000000000006E-2</v>
      </c>
      <c r="S335" s="2" t="s">
        <v>31</v>
      </c>
      <c r="T335">
        <v>2.1000000000000001E-4</v>
      </c>
      <c r="U335">
        <v>1.2300000000000001E-4</v>
      </c>
      <c r="V335">
        <v>1.9799999999999999E-4</v>
      </c>
      <c r="W335">
        <v>3.7300000000000001E-4</v>
      </c>
      <c r="X335">
        <v>5.7200000000000003E-4</v>
      </c>
      <c r="Y335">
        <v>4.0829999999999998E-3</v>
      </c>
      <c r="Z335">
        <v>2.6710000000000002E-3</v>
      </c>
      <c r="AA335">
        <v>1.0673999999999999E-2</v>
      </c>
      <c r="AB335">
        <v>1.8658000000000001E-2</v>
      </c>
      <c r="AC335">
        <v>3.8747999999999998E-2</v>
      </c>
      <c r="AD335">
        <v>7.3288000000000006E-2</v>
      </c>
      <c r="AE335">
        <v>0.14932400000000001</v>
      </c>
      <c r="AF335">
        <v>0.30168499999999998</v>
      </c>
    </row>
    <row r="336" spans="4:32" x14ac:dyDescent="0.3">
      <c r="D336" s="2" t="s">
        <v>32</v>
      </c>
      <c r="E336">
        <v>1.05E-4</v>
      </c>
      <c r="F336">
        <v>1.12E-4</v>
      </c>
      <c r="G336">
        <v>1.4100000000000001E-4</v>
      </c>
      <c r="H336">
        <v>1.54E-4</v>
      </c>
      <c r="I336">
        <v>2.41E-4</v>
      </c>
      <c r="J336">
        <v>4.431E-3</v>
      </c>
      <c r="K336">
        <v>9.9700000000000006E-4</v>
      </c>
      <c r="L336">
        <v>7.7400000000000004E-3</v>
      </c>
      <c r="M336">
        <v>7.0870000000000004E-3</v>
      </c>
      <c r="N336">
        <v>1.3684E-2</v>
      </c>
      <c r="O336">
        <v>2.7319E-2</v>
      </c>
      <c r="P336">
        <v>9.9065E-2</v>
      </c>
      <c r="Q336">
        <v>0.112266</v>
      </c>
      <c r="S336" s="2" t="s">
        <v>32</v>
      </c>
      <c r="T336">
        <v>1.03E-4</v>
      </c>
      <c r="U336">
        <v>1.4100000000000001E-4</v>
      </c>
      <c r="V336">
        <v>2.0100000000000001E-4</v>
      </c>
      <c r="W336">
        <v>3.8699999999999997E-4</v>
      </c>
      <c r="X336">
        <v>6.2799999999999998E-4</v>
      </c>
      <c r="Y336">
        <v>3.3089999999999999E-3</v>
      </c>
      <c r="Z336">
        <v>5.0759999999999998E-3</v>
      </c>
      <c r="AA336">
        <v>1.3003000000000001E-2</v>
      </c>
      <c r="AB336">
        <v>1.9788E-2</v>
      </c>
      <c r="AC336">
        <v>3.9306000000000001E-2</v>
      </c>
      <c r="AD336">
        <v>8.1700999999999996E-2</v>
      </c>
      <c r="AE336">
        <v>0.155468</v>
      </c>
      <c r="AF336">
        <v>0.31907999999999997</v>
      </c>
    </row>
    <row r="337" spans="4:32" x14ac:dyDescent="0.3">
      <c r="D337" s="2" t="s">
        <v>33</v>
      </c>
      <c r="E337">
        <v>1.11E-4</v>
      </c>
      <c r="F337">
        <v>1.1900000000000001E-4</v>
      </c>
      <c r="G337">
        <v>1.2799999999999999E-4</v>
      </c>
      <c r="H337">
        <v>1.84E-4</v>
      </c>
      <c r="I337">
        <v>2.5700000000000001E-4</v>
      </c>
      <c r="J337">
        <v>4.581E-3</v>
      </c>
      <c r="K337">
        <v>1.0579999999999999E-3</v>
      </c>
      <c r="L337">
        <v>8.6709999999999999E-3</v>
      </c>
      <c r="M337">
        <v>7.1349999999999998E-3</v>
      </c>
      <c r="N337">
        <v>1.3924000000000001E-2</v>
      </c>
      <c r="O337">
        <v>2.7512999999999999E-2</v>
      </c>
      <c r="P337">
        <v>5.4815999999999997E-2</v>
      </c>
      <c r="Q337">
        <v>0.108304</v>
      </c>
      <c r="S337" s="2" t="s">
        <v>33</v>
      </c>
      <c r="T337">
        <v>9.7E-5</v>
      </c>
      <c r="U337">
        <v>1.6200000000000001E-4</v>
      </c>
      <c r="V337">
        <v>2.0699999999999999E-4</v>
      </c>
      <c r="W337">
        <v>5.0740000000000004E-3</v>
      </c>
      <c r="X337">
        <v>7.8399999999999997E-4</v>
      </c>
      <c r="Y337">
        <v>4.6169999999999996E-3</v>
      </c>
      <c r="Z337">
        <v>2.8310000000000002E-3</v>
      </c>
      <c r="AA337">
        <v>1.3372E-2</v>
      </c>
      <c r="AB337">
        <v>2.102E-2</v>
      </c>
      <c r="AC337">
        <v>4.0106000000000003E-2</v>
      </c>
      <c r="AD337">
        <v>8.4148000000000001E-2</v>
      </c>
      <c r="AE337">
        <v>0.169707</v>
      </c>
      <c r="AF337">
        <v>0.34312199999999998</v>
      </c>
    </row>
    <row r="338" spans="4:32" x14ac:dyDescent="0.3">
      <c r="D338" s="2" t="s">
        <v>34</v>
      </c>
      <c r="E338">
        <v>1.2999999999999999E-4</v>
      </c>
      <c r="F338">
        <v>1.4999999999999999E-4</v>
      </c>
      <c r="G338">
        <v>3.6819999999999999E-3</v>
      </c>
      <c r="H338">
        <v>1.75E-4</v>
      </c>
      <c r="I338">
        <v>2.5700000000000001E-4</v>
      </c>
      <c r="J338">
        <v>5.9459999999999999E-3</v>
      </c>
      <c r="K338">
        <v>2.0070000000000001E-3</v>
      </c>
      <c r="L338">
        <v>3.258E-3</v>
      </c>
      <c r="M338">
        <v>7.0920000000000002E-3</v>
      </c>
      <c r="N338">
        <v>2.9190000000000001E-2</v>
      </c>
      <c r="O338">
        <v>2.7755999999999999E-2</v>
      </c>
      <c r="P338">
        <v>5.4317999999999998E-2</v>
      </c>
      <c r="Q338">
        <v>0.166712</v>
      </c>
      <c r="S338" s="2" t="s">
        <v>34</v>
      </c>
      <c r="T338">
        <v>2.0799999999999999E-4</v>
      </c>
      <c r="U338">
        <v>1.3899999999999999E-4</v>
      </c>
      <c r="V338">
        <v>3.8219999999999999E-3</v>
      </c>
      <c r="W338">
        <v>4.84E-4</v>
      </c>
      <c r="X338">
        <v>7.27E-4</v>
      </c>
      <c r="Y338">
        <v>5.659E-3</v>
      </c>
      <c r="Z338">
        <v>3.0200000000000001E-3</v>
      </c>
      <c r="AA338">
        <v>9.665E-3</v>
      </c>
      <c r="AB338">
        <v>2.1942E-2</v>
      </c>
      <c r="AC338">
        <v>5.0258999999999998E-2</v>
      </c>
      <c r="AD338">
        <v>9.7479999999999997E-2</v>
      </c>
      <c r="AE338">
        <v>0.180121</v>
      </c>
      <c r="AF338">
        <v>0.37202499999999999</v>
      </c>
    </row>
    <row r="339" spans="4:32" x14ac:dyDescent="0.3">
      <c r="D339" s="2" t="s">
        <v>35</v>
      </c>
      <c r="E339">
        <v>1.11E-4</v>
      </c>
      <c r="F339">
        <v>1.18E-4</v>
      </c>
      <c r="G339">
        <v>1.6100000000000001E-4</v>
      </c>
      <c r="H339">
        <v>1.7699999999999999E-4</v>
      </c>
      <c r="I339">
        <v>3.0370000000000002E-3</v>
      </c>
      <c r="J339">
        <v>5.8669999999999998E-3</v>
      </c>
      <c r="K339">
        <v>9.859999999999999E-4</v>
      </c>
      <c r="L339">
        <v>8.9730000000000001E-3</v>
      </c>
      <c r="M339">
        <v>7.1679999999999999E-3</v>
      </c>
      <c r="N339">
        <v>2.7407000000000001E-2</v>
      </c>
      <c r="O339">
        <v>3.6276999999999997E-2</v>
      </c>
      <c r="P339">
        <v>5.5962999999999999E-2</v>
      </c>
      <c r="Q339">
        <v>0.27247100000000002</v>
      </c>
      <c r="S339" s="2" t="s">
        <v>35</v>
      </c>
      <c r="T339">
        <v>9.6000000000000002E-5</v>
      </c>
      <c r="U339">
        <v>1.44E-4</v>
      </c>
      <c r="V339">
        <v>2.42E-4</v>
      </c>
      <c r="W339">
        <v>4.66E-4</v>
      </c>
      <c r="X339">
        <v>7.2000000000000005E-4</v>
      </c>
      <c r="Y339">
        <v>6.0289999999999996E-3</v>
      </c>
      <c r="Z339">
        <v>3.1350000000000002E-3</v>
      </c>
      <c r="AA339">
        <v>9.6930000000000002E-3</v>
      </c>
      <c r="AB339">
        <v>2.3071999999999999E-2</v>
      </c>
      <c r="AC339">
        <v>5.1492000000000003E-2</v>
      </c>
      <c r="AD339">
        <v>9.5616999999999994E-2</v>
      </c>
      <c r="AE339">
        <v>0.19248499999999999</v>
      </c>
      <c r="AF339">
        <v>0.38993100000000003</v>
      </c>
    </row>
    <row r="340" spans="4:32" x14ac:dyDescent="0.3">
      <c r="D340" s="2" t="s">
        <v>36</v>
      </c>
      <c r="E340">
        <v>1.1900000000000001E-4</v>
      </c>
      <c r="F340">
        <v>1.37E-4</v>
      </c>
      <c r="G340">
        <v>1.34E-4</v>
      </c>
      <c r="H340">
        <v>2.9880000000000002E-3</v>
      </c>
      <c r="I340">
        <v>2.7599999999999999E-4</v>
      </c>
      <c r="J340">
        <v>7.2430000000000003E-3</v>
      </c>
      <c r="K340">
        <v>1.206E-3</v>
      </c>
      <c r="L340">
        <v>3.7320000000000001E-3</v>
      </c>
      <c r="M340">
        <v>8.3899999999999999E-3</v>
      </c>
      <c r="N340">
        <v>3.3841999999999997E-2</v>
      </c>
      <c r="O340">
        <v>5.8092999999999999E-2</v>
      </c>
      <c r="P340">
        <v>7.3443999999999995E-2</v>
      </c>
      <c r="Q340">
        <v>0.18817</v>
      </c>
      <c r="S340" s="2" t="s">
        <v>36</v>
      </c>
      <c r="T340">
        <v>1.03E-4</v>
      </c>
      <c r="U340">
        <v>1.47E-4</v>
      </c>
      <c r="V340">
        <v>2.33E-4</v>
      </c>
      <c r="W340">
        <v>5.4900000000000001E-4</v>
      </c>
      <c r="X340">
        <v>7.3499999999999998E-4</v>
      </c>
      <c r="Y340">
        <v>3.49E-3</v>
      </c>
      <c r="Z340">
        <v>3.179E-3</v>
      </c>
      <c r="AA340">
        <v>1.3598000000000001E-2</v>
      </c>
      <c r="AB340">
        <v>2.3757E-2</v>
      </c>
      <c r="AC340">
        <v>4.8483999999999999E-2</v>
      </c>
      <c r="AD340">
        <v>9.8226999999999995E-2</v>
      </c>
      <c r="AE340">
        <v>0.19667299999999999</v>
      </c>
      <c r="AF340">
        <v>0.39343699999999998</v>
      </c>
    </row>
    <row r="341" spans="4:32" x14ac:dyDescent="0.3">
      <c r="D341" s="2" t="s">
        <v>37</v>
      </c>
      <c r="E341">
        <v>1.18E-4</v>
      </c>
      <c r="F341">
        <v>1.12E-4</v>
      </c>
      <c r="G341">
        <v>1.3999999999999999E-4</v>
      </c>
      <c r="H341">
        <v>2.1100000000000001E-4</v>
      </c>
      <c r="I341">
        <v>3.0499999999999999E-4</v>
      </c>
      <c r="J341">
        <v>4.5989999999999998E-3</v>
      </c>
      <c r="K341">
        <v>1.1410000000000001E-3</v>
      </c>
      <c r="L341">
        <v>6.881E-3</v>
      </c>
      <c r="M341">
        <v>8.3049999999999999E-3</v>
      </c>
      <c r="N341">
        <v>1.6659E-2</v>
      </c>
      <c r="O341">
        <v>3.3410000000000002E-2</v>
      </c>
      <c r="P341">
        <v>0.122128</v>
      </c>
      <c r="Q341">
        <v>0.13012499999999999</v>
      </c>
      <c r="S341" s="2" t="s">
        <v>37</v>
      </c>
      <c r="T341">
        <v>1.75E-4</v>
      </c>
      <c r="U341">
        <v>1.6100000000000001E-4</v>
      </c>
      <c r="V341">
        <v>2.4399999999999999E-4</v>
      </c>
      <c r="W341">
        <v>6.0899999999999995E-4</v>
      </c>
      <c r="X341">
        <v>7.6300000000000001E-4</v>
      </c>
      <c r="Y341">
        <v>5.7749999999999998E-3</v>
      </c>
      <c r="Z341">
        <v>3.5130000000000001E-3</v>
      </c>
      <c r="AA341">
        <v>1.0392999999999999E-2</v>
      </c>
      <c r="AB341">
        <v>2.5569000000000001E-2</v>
      </c>
      <c r="AC341">
        <v>4.8422E-2</v>
      </c>
      <c r="AD341">
        <v>0.104793</v>
      </c>
      <c r="AE341">
        <v>0.214452</v>
      </c>
      <c r="AF341">
        <v>0.41454000000000002</v>
      </c>
    </row>
    <row r="342" spans="4:32" x14ac:dyDescent="0.3">
      <c r="D342" s="2" t="s">
        <v>38</v>
      </c>
      <c r="E342">
        <v>1.25E-4</v>
      </c>
      <c r="F342">
        <v>1.1E-4</v>
      </c>
      <c r="G342">
        <v>1.8699999999999999E-4</v>
      </c>
      <c r="H342">
        <v>2.3499999999999999E-4</v>
      </c>
      <c r="I342">
        <v>2.9399999999999999E-4</v>
      </c>
      <c r="J342">
        <v>4.6849999999999999E-3</v>
      </c>
      <c r="K342">
        <v>2.1740000000000002E-3</v>
      </c>
      <c r="L342">
        <v>5.2319999999999997E-3</v>
      </c>
      <c r="M342">
        <v>8.6379999999999998E-3</v>
      </c>
      <c r="N342">
        <v>1.6574999999999999E-2</v>
      </c>
      <c r="O342">
        <v>3.3301999999999998E-2</v>
      </c>
      <c r="P342">
        <v>6.6365999999999994E-2</v>
      </c>
      <c r="Q342">
        <v>0.13170299999999999</v>
      </c>
      <c r="S342" s="2" t="s">
        <v>38</v>
      </c>
      <c r="T342">
        <v>1.4100000000000001E-4</v>
      </c>
      <c r="U342">
        <v>1.56E-4</v>
      </c>
      <c r="V342">
        <v>3.19E-4</v>
      </c>
      <c r="W342">
        <v>5.3600000000000002E-4</v>
      </c>
      <c r="X342">
        <v>7.94E-4</v>
      </c>
      <c r="Y342">
        <v>7.45E-3</v>
      </c>
      <c r="Z342">
        <v>3.483E-3</v>
      </c>
      <c r="AA342">
        <v>1.0939000000000001E-2</v>
      </c>
      <c r="AB342">
        <v>2.5964999999999998E-2</v>
      </c>
      <c r="AC342">
        <v>5.5374E-2</v>
      </c>
      <c r="AD342">
        <v>0.108899</v>
      </c>
      <c r="AE342">
        <v>0.21663199999999999</v>
      </c>
      <c r="AF342">
        <v>0.43154199999999998</v>
      </c>
    </row>
    <row r="343" spans="4:32" x14ac:dyDescent="0.3">
      <c r="D343" s="2" t="s">
        <v>39</v>
      </c>
      <c r="E343">
        <v>1.3100000000000001E-4</v>
      </c>
      <c r="F343">
        <v>3.9110000000000004E-3</v>
      </c>
      <c r="G343">
        <v>1.95E-4</v>
      </c>
      <c r="H343">
        <v>1.8900000000000001E-4</v>
      </c>
      <c r="I343">
        <v>2.9399999999999999E-4</v>
      </c>
      <c r="J343">
        <v>4.7879999999999997E-3</v>
      </c>
      <c r="K343">
        <v>1.1770000000000001E-3</v>
      </c>
      <c r="L343">
        <v>3.7650000000000001E-3</v>
      </c>
      <c r="M343">
        <v>8.6619999999999996E-3</v>
      </c>
      <c r="N343">
        <v>2.1760000000000002E-2</v>
      </c>
      <c r="O343">
        <v>3.3710999999999998E-2</v>
      </c>
      <c r="P343">
        <v>8.4986999999999993E-2</v>
      </c>
      <c r="Q343">
        <v>0.13317300000000001</v>
      </c>
      <c r="S343" s="2" t="s">
        <v>39</v>
      </c>
      <c r="T343">
        <v>1.2300000000000001E-4</v>
      </c>
      <c r="U343">
        <v>3.7929999999999999E-3</v>
      </c>
      <c r="V343">
        <v>2.7399999999999999E-4</v>
      </c>
      <c r="W343">
        <v>4.4200000000000001E-4</v>
      </c>
      <c r="X343">
        <v>1.897E-3</v>
      </c>
      <c r="Y343">
        <v>1.812E-3</v>
      </c>
      <c r="Z343">
        <v>3.7469999999999999E-3</v>
      </c>
      <c r="AA343">
        <v>1.1564E-2</v>
      </c>
      <c r="AB343">
        <v>2.7626999999999999E-2</v>
      </c>
      <c r="AC343">
        <v>5.6561E-2</v>
      </c>
      <c r="AD343">
        <v>0.120061</v>
      </c>
      <c r="AE343">
        <v>0.234849</v>
      </c>
      <c r="AF343">
        <v>0.45154100000000003</v>
      </c>
    </row>
    <row r="344" spans="4:32" x14ac:dyDescent="0.3">
      <c r="D344" s="2" t="s">
        <v>40</v>
      </c>
      <c r="E344">
        <v>1.0900000000000001E-4</v>
      </c>
      <c r="F344">
        <v>1.4200000000000001E-4</v>
      </c>
      <c r="G344">
        <v>2.3699999999999999E-4</v>
      </c>
      <c r="H344">
        <v>2.12E-4</v>
      </c>
      <c r="I344">
        <v>3.1500000000000001E-4</v>
      </c>
      <c r="J344">
        <v>4.8539999999999998E-3</v>
      </c>
      <c r="K344">
        <v>1.2459999999999999E-3</v>
      </c>
      <c r="L344">
        <v>9.7029999999999998E-3</v>
      </c>
      <c r="M344">
        <v>9.8790000000000006E-3</v>
      </c>
      <c r="N344">
        <v>1.9285E-2</v>
      </c>
      <c r="O344">
        <v>3.8359999999999998E-2</v>
      </c>
      <c r="P344">
        <v>7.6773999999999995E-2</v>
      </c>
      <c r="Q344">
        <v>0.16134899999999999</v>
      </c>
      <c r="S344" s="2" t="s">
        <v>40</v>
      </c>
      <c r="T344">
        <v>1.5300000000000001E-4</v>
      </c>
      <c r="U344">
        <v>2.23E-4</v>
      </c>
      <c r="V344">
        <v>2.63E-4</v>
      </c>
      <c r="W344">
        <v>4.9899999999999999E-4</v>
      </c>
      <c r="X344">
        <v>8.8599999999999996E-4</v>
      </c>
      <c r="Y344">
        <v>2.3570000000000002E-3</v>
      </c>
      <c r="Z344">
        <v>3.908E-3</v>
      </c>
      <c r="AA344">
        <v>1.1479E-2</v>
      </c>
      <c r="AB344">
        <v>3.1791E-2</v>
      </c>
      <c r="AC344">
        <v>5.9860999999999998E-2</v>
      </c>
      <c r="AD344">
        <v>0.11777899999999999</v>
      </c>
      <c r="AE344">
        <v>0.22653799999999999</v>
      </c>
      <c r="AF344">
        <v>0.45377099999999998</v>
      </c>
    </row>
    <row r="345" spans="4:32" x14ac:dyDescent="0.3">
      <c r="D345" s="2" t="s">
        <v>41</v>
      </c>
      <c r="E345">
        <v>5.2449999999999997E-3</v>
      </c>
      <c r="F345">
        <v>1.65E-4</v>
      </c>
      <c r="G345">
        <v>1.6699999999999999E-4</v>
      </c>
      <c r="H345">
        <v>2.1900000000000001E-4</v>
      </c>
      <c r="I345">
        <v>2.8419999999999999E-3</v>
      </c>
      <c r="J345">
        <v>5.0889999999999998E-3</v>
      </c>
      <c r="K345">
        <v>1.268E-3</v>
      </c>
      <c r="L345">
        <v>4.3160000000000004E-3</v>
      </c>
      <c r="M345">
        <v>9.868E-3</v>
      </c>
      <c r="N345">
        <v>1.9338000000000001E-2</v>
      </c>
      <c r="O345">
        <v>7.2011000000000006E-2</v>
      </c>
      <c r="P345">
        <v>7.7092999999999995E-2</v>
      </c>
      <c r="Q345">
        <v>0.32714100000000002</v>
      </c>
      <c r="S345" s="2" t="s">
        <v>41</v>
      </c>
      <c r="T345">
        <v>1.13E-4</v>
      </c>
      <c r="U345">
        <v>1.63E-4</v>
      </c>
      <c r="V345">
        <v>2.8200000000000002E-4</v>
      </c>
      <c r="W345">
        <v>2.6259999999999999E-3</v>
      </c>
      <c r="X345">
        <v>8.8999999999999995E-4</v>
      </c>
      <c r="Y345">
        <v>2.0560000000000001E-3</v>
      </c>
      <c r="Z345">
        <v>7.79E-3</v>
      </c>
      <c r="AA345">
        <v>1.2453000000000001E-2</v>
      </c>
      <c r="AB345">
        <v>3.1015999999999998E-2</v>
      </c>
      <c r="AC345">
        <v>6.2978999999999993E-2</v>
      </c>
      <c r="AD345">
        <v>0.122049</v>
      </c>
      <c r="AE345">
        <v>0.24886800000000001</v>
      </c>
      <c r="AF345">
        <v>0.487155</v>
      </c>
    </row>
    <row r="346" spans="4:32" x14ac:dyDescent="0.3">
      <c r="D346" s="2" t="s">
        <v>1</v>
      </c>
      <c r="E346" s="1">
        <f>AVERAGE(E320:E345)</f>
        <v>5.7657692307692293E-4</v>
      </c>
      <c r="F346" s="1">
        <f t="shared" ref="F346" si="229">AVERAGE(F320:F345)</f>
        <v>3.7007692307692311E-4</v>
      </c>
      <c r="G346" s="1">
        <f t="shared" ref="G346" si="230">AVERAGE(G320:G345)</f>
        <v>4.1638461538461539E-4</v>
      </c>
      <c r="H346" s="1">
        <f t="shared" ref="H346" si="231">AVERAGE(H320:H345)</f>
        <v>4.6011538461538455E-4</v>
      </c>
      <c r="I346" s="1">
        <f t="shared" ref="I346" si="232">AVERAGE(I320:I345)</f>
        <v>7.3792307692307699E-4</v>
      </c>
      <c r="J346" s="1">
        <f t="shared" ref="J346" si="233">AVERAGE(J320:J345)</f>
        <v>4.3730000000000002E-3</v>
      </c>
      <c r="K346" s="1">
        <f t="shared" ref="K346" si="234">AVERAGE(K320:K345)</f>
        <v>1.0937692307692306E-3</v>
      </c>
      <c r="L346" s="1">
        <f t="shared" ref="L346" si="235">AVERAGE(L320:L345)</f>
        <v>4.8267307692307689E-3</v>
      </c>
      <c r="M346" s="1">
        <f t="shared" ref="M346" si="236">AVERAGE(M320:M345)</f>
        <v>6.7730000000000004E-3</v>
      </c>
      <c r="N346" s="1">
        <f t="shared" ref="N346" si="237">AVERAGE(N320:N345)</f>
        <v>1.3524653846153846E-2</v>
      </c>
      <c r="O346" s="1">
        <f t="shared" ref="O346" si="238">AVERAGE(O320:O345)</f>
        <v>2.6551846153846162E-2</v>
      </c>
      <c r="P346" s="1">
        <f t="shared" ref="P346" si="239">AVERAGE(P320:P345)</f>
        <v>5.0266346153846141E-2</v>
      </c>
      <c r="Q346" s="1">
        <f t="shared" ref="Q346" si="240">AVERAGE(Q320:Q345)</f>
        <v>0.109275</v>
      </c>
      <c r="S346" s="2" t="s">
        <v>1</v>
      </c>
      <c r="T346" s="1">
        <f>AVERAGE(T320:T345)</f>
        <v>5.2273076923076926E-4</v>
      </c>
      <c r="U346" s="1">
        <f t="shared" ref="U346" si="241">AVERAGE(U320:U345)</f>
        <v>5.7238461538461534E-4</v>
      </c>
      <c r="V346" s="1">
        <f t="shared" ref="V346" si="242">AVERAGE(V320:V345)</f>
        <v>4.7511538461538454E-4</v>
      </c>
      <c r="W346" s="1">
        <f t="shared" ref="W346" si="243">AVERAGE(W320:W345)</f>
        <v>9.3323076923076931E-4</v>
      </c>
      <c r="X346" s="1">
        <f t="shared" ref="X346" si="244">AVERAGE(X320:X345)</f>
        <v>8.4092307692307689E-4</v>
      </c>
      <c r="Y346" s="1">
        <f t="shared" ref="Y346" si="245">AVERAGE(Y320:Y345)</f>
        <v>4.0196538461538455E-3</v>
      </c>
      <c r="Z346" s="1">
        <f t="shared" ref="Z346" si="246">AVERAGE(Z320:Z345)</f>
        <v>2.5650384615384615E-3</v>
      </c>
      <c r="AA346" s="1">
        <f t="shared" ref="AA346" si="247">AVERAGE(AA320:AA345)</f>
        <v>8.273923076923078E-3</v>
      </c>
      <c r="AB346" s="1">
        <f t="shared" ref="AB346" si="248">AVERAGE(AB320:AB345)</f>
        <v>1.6401384615384616E-2</v>
      </c>
      <c r="AC346" s="1">
        <f t="shared" ref="AC346" si="249">AVERAGE(AC320:AC345)</f>
        <v>3.2834000000000002E-2</v>
      </c>
      <c r="AD346" s="1">
        <f t="shared" ref="AD346" si="250">AVERAGE(AD320:AD345)</f>
        <v>6.5048730769230775E-2</v>
      </c>
      <c r="AE346" s="1">
        <f t="shared" ref="AE346" si="251">AVERAGE(AE320:AE345)</f>
        <v>0.1281348076923077</v>
      </c>
      <c r="AF346" s="1">
        <f t="shared" ref="AF346" si="252">AVERAGE(AF320:AF345)</f>
        <v>0.25497892307692305</v>
      </c>
    </row>
    <row r="348" spans="4:32" ht="18" x14ac:dyDescent="0.35">
      <c r="D348" s="8" t="s">
        <v>100</v>
      </c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10"/>
    </row>
    <row r="349" spans="4:32" ht="18" x14ac:dyDescent="0.35">
      <c r="D349" s="5" t="s">
        <v>91</v>
      </c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7"/>
      <c r="S349" s="5" t="s">
        <v>92</v>
      </c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7"/>
    </row>
    <row r="350" spans="4:32" x14ac:dyDescent="0.3">
      <c r="D350" s="2" t="s">
        <v>16</v>
      </c>
      <c r="E350" s="2" t="s">
        <v>12</v>
      </c>
      <c r="F350" s="2" t="s">
        <v>13</v>
      </c>
      <c r="G350" s="2" t="s">
        <v>14</v>
      </c>
      <c r="H350" s="2" t="s">
        <v>15</v>
      </c>
      <c r="I350" s="2" t="s">
        <v>4</v>
      </c>
      <c r="J350" s="2" t="s">
        <v>5</v>
      </c>
      <c r="K350" s="2" t="s">
        <v>6</v>
      </c>
      <c r="L350" s="2" t="s">
        <v>7</v>
      </c>
      <c r="M350" s="2" t="s">
        <v>8</v>
      </c>
      <c r="N350" s="2" t="s">
        <v>9</v>
      </c>
      <c r="O350" s="2" t="s">
        <v>10</v>
      </c>
      <c r="P350" s="2" t="s">
        <v>11</v>
      </c>
      <c r="Q350" s="2" t="s">
        <v>93</v>
      </c>
      <c r="S350" s="2" t="s">
        <v>16</v>
      </c>
      <c r="T350" s="2" t="s">
        <v>12</v>
      </c>
      <c r="U350" s="2" t="s">
        <v>13</v>
      </c>
      <c r="V350" s="2" t="s">
        <v>14</v>
      </c>
      <c r="W350" s="2" t="s">
        <v>15</v>
      </c>
      <c r="X350" s="2" t="s">
        <v>4</v>
      </c>
      <c r="Y350" s="2" t="s">
        <v>5</v>
      </c>
      <c r="Z350" s="2" t="s">
        <v>6</v>
      </c>
      <c r="AA350" s="2" t="s">
        <v>7</v>
      </c>
      <c r="AB350" s="2" t="s">
        <v>8</v>
      </c>
      <c r="AC350" s="2" t="s">
        <v>9</v>
      </c>
      <c r="AD350" s="2" t="s">
        <v>10</v>
      </c>
      <c r="AE350" s="2" t="s">
        <v>11</v>
      </c>
      <c r="AF350" s="2" t="s">
        <v>93</v>
      </c>
    </row>
    <row r="351" spans="4:32" x14ac:dyDescent="0.3">
      <c r="D351" s="2" t="s">
        <v>17</v>
      </c>
      <c r="E351">
        <v>2.8639999999999998E-3</v>
      </c>
      <c r="F351">
        <v>4.8989999999999997E-3</v>
      </c>
      <c r="G351">
        <v>1.21E-4</v>
      </c>
      <c r="H351">
        <v>1.12E-4</v>
      </c>
      <c r="I351">
        <v>1.16E-4</v>
      </c>
      <c r="J351">
        <v>1.9799999999999999E-4</v>
      </c>
      <c r="K351">
        <v>3.9789999999999999E-3</v>
      </c>
      <c r="L351">
        <v>8.9499999999999996E-4</v>
      </c>
      <c r="M351">
        <v>1.5900000000000001E-3</v>
      </c>
      <c r="N351">
        <v>2.6779999999999998E-3</v>
      </c>
      <c r="O351">
        <v>5.2500000000000003E-3</v>
      </c>
      <c r="P351">
        <v>1.0030000000000001E-2</v>
      </c>
      <c r="Q351">
        <v>1.9203999999999999E-2</v>
      </c>
      <c r="S351" s="2" t="s">
        <v>17</v>
      </c>
      <c r="T351">
        <v>2.63E-3</v>
      </c>
      <c r="U351">
        <v>2.7169999999999998E-3</v>
      </c>
      <c r="V351">
        <v>1.08E-4</v>
      </c>
      <c r="W351">
        <v>3.8470000000000002E-3</v>
      </c>
      <c r="X351">
        <v>3.6939999999999998E-3</v>
      </c>
      <c r="Y351">
        <v>2.7E-4</v>
      </c>
      <c r="Z351">
        <v>3.4200000000000002E-4</v>
      </c>
      <c r="AA351">
        <v>3.8319999999999999E-3</v>
      </c>
      <c r="AB351">
        <v>1.6199999999999999E-3</v>
      </c>
      <c r="AC351">
        <v>2.7000000000000001E-3</v>
      </c>
      <c r="AD351">
        <v>5.0109999999999998E-3</v>
      </c>
      <c r="AE351">
        <v>9.5619999999999993E-3</v>
      </c>
      <c r="AF351">
        <v>2.1662000000000001E-2</v>
      </c>
    </row>
    <row r="352" spans="4:32" x14ac:dyDescent="0.3">
      <c r="D352" s="2" t="s">
        <v>18</v>
      </c>
      <c r="E352">
        <v>3.323E-3</v>
      </c>
      <c r="F352">
        <v>1.0399999999999999E-4</v>
      </c>
      <c r="G352">
        <v>1.1E-4</v>
      </c>
      <c r="H352">
        <v>1.16E-4</v>
      </c>
      <c r="I352">
        <v>1.707E-3</v>
      </c>
      <c r="J352">
        <v>2.0599999999999999E-4</v>
      </c>
      <c r="K352">
        <v>4.2360000000000002E-3</v>
      </c>
      <c r="L352">
        <v>8.83E-4</v>
      </c>
      <c r="M352">
        <v>1.6180000000000001E-3</v>
      </c>
      <c r="N352">
        <v>5.5430000000000002E-3</v>
      </c>
      <c r="O352">
        <v>7.456E-3</v>
      </c>
      <c r="P352">
        <v>1.0355E-2</v>
      </c>
      <c r="Q352">
        <v>1.9646E-2</v>
      </c>
      <c r="S352" s="2" t="s">
        <v>18</v>
      </c>
      <c r="T352">
        <v>3.7989999999999999E-3</v>
      </c>
      <c r="U352">
        <v>1.64E-4</v>
      </c>
      <c r="V352">
        <v>1.55E-4</v>
      </c>
      <c r="W352">
        <v>3.7200000000000002E-3</v>
      </c>
      <c r="X352">
        <v>2.699E-3</v>
      </c>
      <c r="Y352">
        <v>2.3900000000000001E-4</v>
      </c>
      <c r="Z352">
        <v>6.6500000000000001E-4</v>
      </c>
      <c r="AA352">
        <v>3.9969999999999997E-3</v>
      </c>
      <c r="AB352">
        <v>2.7339999999999999E-3</v>
      </c>
      <c r="AC352">
        <v>4.9560000000000003E-3</v>
      </c>
      <c r="AD352">
        <v>9.7780000000000002E-3</v>
      </c>
      <c r="AE352">
        <v>1.9411000000000001E-2</v>
      </c>
      <c r="AF352">
        <v>3.8228999999999999E-2</v>
      </c>
    </row>
    <row r="353" spans="4:32" x14ac:dyDescent="0.3">
      <c r="D353" s="2" t="s">
        <v>19</v>
      </c>
      <c r="E353">
        <v>1.0900000000000001E-4</v>
      </c>
      <c r="F353">
        <v>9.7E-5</v>
      </c>
      <c r="G353">
        <v>1.25E-4</v>
      </c>
      <c r="H353">
        <v>1.0900000000000001E-4</v>
      </c>
      <c r="I353">
        <v>1.4200000000000001E-4</v>
      </c>
      <c r="J353">
        <v>1.9900000000000001E-4</v>
      </c>
      <c r="K353">
        <v>4.2550000000000001E-3</v>
      </c>
      <c r="L353">
        <v>8.7000000000000001E-4</v>
      </c>
      <c r="M353">
        <v>1.593E-3</v>
      </c>
      <c r="N353">
        <v>7.561E-3</v>
      </c>
      <c r="O353">
        <v>9.6930000000000002E-3</v>
      </c>
      <c r="P353">
        <v>1.9904999999999999E-2</v>
      </c>
      <c r="Q353">
        <v>3.3981999999999998E-2</v>
      </c>
      <c r="S353" s="2" t="s">
        <v>19</v>
      </c>
      <c r="T353">
        <v>1.8799999999999999E-4</v>
      </c>
      <c r="U353">
        <v>1.27E-4</v>
      </c>
      <c r="V353">
        <v>9.7999999999999997E-5</v>
      </c>
      <c r="W353">
        <v>3.8349999999999999E-3</v>
      </c>
      <c r="X353">
        <v>3.9610000000000001E-3</v>
      </c>
      <c r="Y353">
        <v>3.01E-4</v>
      </c>
      <c r="Z353">
        <v>9.1399999999999999E-4</v>
      </c>
      <c r="AA353">
        <v>4.5500000000000002E-3</v>
      </c>
      <c r="AB353">
        <v>6.4130000000000003E-3</v>
      </c>
      <c r="AC353">
        <v>9.7470000000000005E-3</v>
      </c>
      <c r="AD353">
        <v>1.4586999999999999E-2</v>
      </c>
      <c r="AE353">
        <v>3.2909000000000001E-2</v>
      </c>
      <c r="AF353">
        <v>5.6501999999999997E-2</v>
      </c>
    </row>
    <row r="354" spans="4:32" x14ac:dyDescent="0.3">
      <c r="D354" s="2" t="s">
        <v>20</v>
      </c>
      <c r="E354">
        <v>1.26E-4</v>
      </c>
      <c r="F354">
        <v>9.7E-5</v>
      </c>
      <c r="G354">
        <v>1.01E-4</v>
      </c>
      <c r="H354">
        <v>2.0370000000000002E-3</v>
      </c>
      <c r="I354">
        <v>1.8000000000000001E-4</v>
      </c>
      <c r="J354">
        <v>4.2030000000000001E-3</v>
      </c>
      <c r="K354">
        <v>4.2249999999999996E-3</v>
      </c>
      <c r="L354">
        <v>8.8099999999999995E-4</v>
      </c>
      <c r="M354">
        <v>1.665E-3</v>
      </c>
      <c r="N354">
        <v>9.5490000000000002E-3</v>
      </c>
      <c r="O354">
        <v>5.8710000000000004E-3</v>
      </c>
      <c r="P354">
        <v>1.1434E-2</v>
      </c>
      <c r="Q354">
        <v>2.2575999999999999E-2</v>
      </c>
      <c r="S354" s="2" t="s">
        <v>20</v>
      </c>
      <c r="T354">
        <v>2.0100000000000001E-4</v>
      </c>
      <c r="U354">
        <v>1.03E-4</v>
      </c>
      <c r="V354">
        <v>1.55E-4</v>
      </c>
      <c r="W354">
        <v>2.9589999999999998E-3</v>
      </c>
      <c r="X354">
        <v>3.999E-3</v>
      </c>
      <c r="Y354">
        <v>3.79E-4</v>
      </c>
      <c r="Z354">
        <v>1.103E-3</v>
      </c>
      <c r="AA354">
        <v>3.7810000000000001E-3</v>
      </c>
      <c r="AB354">
        <v>8.8859999999999998E-3</v>
      </c>
      <c r="AC354">
        <v>9.9959999999999997E-3</v>
      </c>
      <c r="AD354">
        <v>2.1715000000000002E-2</v>
      </c>
      <c r="AE354">
        <v>3.7272E-2</v>
      </c>
      <c r="AF354">
        <v>7.5028999999999998E-2</v>
      </c>
    </row>
    <row r="355" spans="4:32" x14ac:dyDescent="0.3">
      <c r="D355" s="2" t="s">
        <v>21</v>
      </c>
      <c r="E355">
        <v>1.11E-4</v>
      </c>
      <c r="F355">
        <v>1.45E-4</v>
      </c>
      <c r="G355">
        <v>1.4899999999999999E-4</v>
      </c>
      <c r="H355">
        <v>1.27E-4</v>
      </c>
      <c r="I355">
        <v>1.4799999999999999E-4</v>
      </c>
      <c r="J355">
        <v>2.6699999999999998E-4</v>
      </c>
      <c r="K355">
        <v>4.6389999999999999E-3</v>
      </c>
      <c r="L355">
        <v>1.513E-3</v>
      </c>
      <c r="M355">
        <v>2.8519999999999999E-3</v>
      </c>
      <c r="N355">
        <v>5.4939999999999998E-3</v>
      </c>
      <c r="O355">
        <v>1.0524E-2</v>
      </c>
      <c r="P355">
        <v>3.2339E-2</v>
      </c>
      <c r="Q355">
        <v>4.0953000000000003E-2</v>
      </c>
      <c r="S355" s="2" t="s">
        <v>21</v>
      </c>
      <c r="T355">
        <v>1.83E-4</v>
      </c>
      <c r="U355">
        <v>1.17E-4</v>
      </c>
      <c r="V355">
        <v>2.1699999999999999E-4</v>
      </c>
      <c r="W355">
        <v>5.4120000000000001E-3</v>
      </c>
      <c r="X355">
        <v>4.0499999999999998E-4</v>
      </c>
      <c r="Y355">
        <v>5.4299999999999997E-4</v>
      </c>
      <c r="Z355">
        <v>1.1800000000000001E-3</v>
      </c>
      <c r="AA355">
        <v>5.6299999999999996E-3</v>
      </c>
      <c r="AB355">
        <v>1.0404999999999999E-2</v>
      </c>
      <c r="AC355">
        <v>1.2208999999999999E-2</v>
      </c>
      <c r="AD355">
        <v>2.4088999999999999E-2</v>
      </c>
      <c r="AE355">
        <v>5.0290000000000001E-2</v>
      </c>
      <c r="AF355">
        <v>9.2526999999999998E-2</v>
      </c>
    </row>
    <row r="356" spans="4:32" x14ac:dyDescent="0.3">
      <c r="D356" s="2" t="s">
        <v>22</v>
      </c>
      <c r="E356">
        <v>1.4300000000000001E-4</v>
      </c>
      <c r="F356">
        <v>1.2400000000000001E-4</v>
      </c>
      <c r="G356">
        <v>1.46E-4</v>
      </c>
      <c r="H356">
        <v>1.36E-4</v>
      </c>
      <c r="I356">
        <v>1.74E-4</v>
      </c>
      <c r="J356">
        <v>2.5500000000000002E-4</v>
      </c>
      <c r="K356">
        <v>4.1149999999999997E-3</v>
      </c>
      <c r="L356">
        <v>1.5E-3</v>
      </c>
      <c r="M356">
        <v>2.8609999999999998E-3</v>
      </c>
      <c r="N356">
        <v>5.4689999999999999E-3</v>
      </c>
      <c r="O356">
        <v>1.0791E-2</v>
      </c>
      <c r="P356">
        <v>2.1665E-2</v>
      </c>
      <c r="Q356">
        <v>4.0891999999999998E-2</v>
      </c>
      <c r="S356" s="2" t="s">
        <v>22</v>
      </c>
      <c r="T356">
        <v>1.95E-4</v>
      </c>
      <c r="U356">
        <v>1.4300000000000001E-4</v>
      </c>
      <c r="V356">
        <v>1.13E-4</v>
      </c>
      <c r="W356">
        <v>3.898E-3</v>
      </c>
      <c r="X356">
        <v>3.8400000000000001E-4</v>
      </c>
      <c r="Y356">
        <v>5.2599999999999999E-4</v>
      </c>
      <c r="Z356">
        <v>1.462E-3</v>
      </c>
      <c r="AA356">
        <v>7.6350000000000003E-3</v>
      </c>
      <c r="AB356">
        <v>9.2899999999999996E-3</v>
      </c>
      <c r="AC356">
        <v>1.4116999999999999E-2</v>
      </c>
      <c r="AD356">
        <v>2.828E-2</v>
      </c>
      <c r="AE356">
        <v>5.6777000000000001E-2</v>
      </c>
      <c r="AF356">
        <v>0.118712</v>
      </c>
    </row>
    <row r="357" spans="4:32" x14ac:dyDescent="0.3">
      <c r="D357" s="2" t="s">
        <v>23</v>
      </c>
      <c r="E357">
        <v>1.2400000000000001E-4</v>
      </c>
      <c r="F357">
        <v>1.26E-4</v>
      </c>
      <c r="G357">
        <v>1.1400000000000001E-4</v>
      </c>
      <c r="H357">
        <v>1.74E-4</v>
      </c>
      <c r="I357">
        <v>1.84E-4</v>
      </c>
      <c r="J357">
        <v>2.6699999999999998E-4</v>
      </c>
      <c r="K357">
        <v>5.7689999999999998E-3</v>
      </c>
      <c r="L357">
        <v>1.542E-3</v>
      </c>
      <c r="M357">
        <v>2.9680000000000002E-3</v>
      </c>
      <c r="N357">
        <v>1.0521000000000001E-2</v>
      </c>
      <c r="O357">
        <v>2.2429999999999999E-2</v>
      </c>
      <c r="P357">
        <v>2.188E-2</v>
      </c>
      <c r="Q357">
        <v>4.3651000000000002E-2</v>
      </c>
      <c r="S357" s="2" t="s">
        <v>23</v>
      </c>
      <c r="T357">
        <v>9.2999999999999997E-5</v>
      </c>
      <c r="U357">
        <v>2.03E-4</v>
      </c>
      <c r="V357">
        <v>1.6200000000000001E-4</v>
      </c>
      <c r="W357">
        <v>3.8860000000000001E-3</v>
      </c>
      <c r="X357">
        <v>4.8700000000000002E-4</v>
      </c>
      <c r="Y357">
        <v>5.5500000000000005E-4</v>
      </c>
      <c r="Z357">
        <v>1.31E-3</v>
      </c>
      <c r="AA357">
        <v>3.702E-3</v>
      </c>
      <c r="AB357">
        <v>1.0385999999999999E-2</v>
      </c>
      <c r="AC357">
        <v>1.9968E-2</v>
      </c>
      <c r="AD357">
        <v>3.3283E-2</v>
      </c>
      <c r="AE357">
        <v>6.1744E-2</v>
      </c>
      <c r="AF357">
        <v>0.138124</v>
      </c>
    </row>
    <row r="358" spans="4:32" x14ac:dyDescent="0.3">
      <c r="D358" s="2" t="s">
        <v>24</v>
      </c>
      <c r="E358">
        <v>1.21E-4</v>
      </c>
      <c r="F358">
        <v>1.06E-4</v>
      </c>
      <c r="G358">
        <v>1.21E-4</v>
      </c>
      <c r="H358">
        <v>1.45E-4</v>
      </c>
      <c r="I358">
        <v>4.1399999999999996E-3</v>
      </c>
      <c r="J358">
        <v>4.2509999999999996E-3</v>
      </c>
      <c r="K358">
        <v>6.0700000000000001E-4</v>
      </c>
      <c r="L358">
        <v>1.493E-3</v>
      </c>
      <c r="M358">
        <v>4.3639999999999998E-3</v>
      </c>
      <c r="N358">
        <v>5.8659999999999997E-3</v>
      </c>
      <c r="O358">
        <v>2.3859000000000002E-2</v>
      </c>
      <c r="P358">
        <v>4.6207999999999999E-2</v>
      </c>
      <c r="Q358">
        <v>0.112374</v>
      </c>
      <c r="S358" s="2" t="s">
        <v>24</v>
      </c>
      <c r="T358">
        <v>1.7699999999999999E-4</v>
      </c>
      <c r="U358">
        <v>1.37E-4</v>
      </c>
      <c r="V358">
        <v>1.75E-4</v>
      </c>
      <c r="W358">
        <v>3.839E-3</v>
      </c>
      <c r="X358">
        <v>4.4000000000000002E-4</v>
      </c>
      <c r="Y358">
        <v>6.2399999999999999E-4</v>
      </c>
      <c r="Z358">
        <v>1.8190000000000001E-3</v>
      </c>
      <c r="AA358">
        <v>6.2199999999999998E-3</v>
      </c>
      <c r="AB358">
        <v>9.8300000000000002E-3</v>
      </c>
      <c r="AC358">
        <v>2.4261999999999999E-2</v>
      </c>
      <c r="AD358">
        <v>3.8394999999999999E-2</v>
      </c>
      <c r="AE358">
        <v>7.5402999999999998E-2</v>
      </c>
      <c r="AF358">
        <v>0.14501700000000001</v>
      </c>
    </row>
    <row r="359" spans="4:32" x14ac:dyDescent="0.3">
      <c r="D359" s="2" t="s">
        <v>25</v>
      </c>
      <c r="E359">
        <v>1.2300000000000001E-4</v>
      </c>
      <c r="F359">
        <v>1.4799999999999999E-4</v>
      </c>
      <c r="G359">
        <v>1.5699999999999999E-4</v>
      </c>
      <c r="H359">
        <v>1.25E-4</v>
      </c>
      <c r="I359">
        <v>2.3900000000000001E-4</v>
      </c>
      <c r="J359">
        <v>4.2299999999999998E-4</v>
      </c>
      <c r="K359">
        <v>3.8609999999999998E-3</v>
      </c>
      <c r="L359">
        <v>2.0630000000000002E-3</v>
      </c>
      <c r="M359">
        <v>4.3189999999999999E-3</v>
      </c>
      <c r="N359">
        <v>8.1829999999999993E-3</v>
      </c>
      <c r="O359">
        <v>1.6216000000000001E-2</v>
      </c>
      <c r="P359">
        <v>3.2243000000000001E-2</v>
      </c>
      <c r="Q359">
        <v>8.3479999999999999E-2</v>
      </c>
      <c r="S359" s="2" t="s">
        <v>25</v>
      </c>
      <c r="T359">
        <v>1.17E-4</v>
      </c>
      <c r="U359">
        <v>2.05E-4</v>
      </c>
      <c r="V359">
        <v>3.7690000000000002E-3</v>
      </c>
      <c r="W359">
        <v>4.0700000000000003E-4</v>
      </c>
      <c r="X359">
        <v>2.8639999999999998E-3</v>
      </c>
      <c r="Y359">
        <v>7.8299999999999995E-4</v>
      </c>
      <c r="Z359">
        <v>1.696E-3</v>
      </c>
      <c r="AA359">
        <v>4.6690000000000004E-3</v>
      </c>
      <c r="AB359">
        <v>1.1006E-2</v>
      </c>
      <c r="AC359">
        <v>2.1263000000000001E-2</v>
      </c>
      <c r="AD359">
        <v>4.7398000000000003E-2</v>
      </c>
      <c r="AE359">
        <v>8.4031999999999996E-2</v>
      </c>
      <c r="AF359">
        <v>0.16786599999999999</v>
      </c>
    </row>
    <row r="360" spans="4:32" x14ac:dyDescent="0.3">
      <c r="D360" s="2" t="s">
        <v>26</v>
      </c>
      <c r="E360">
        <v>1.05E-4</v>
      </c>
      <c r="F360">
        <v>1.2300000000000001E-4</v>
      </c>
      <c r="G360">
        <v>3.509E-3</v>
      </c>
      <c r="H360">
        <v>1.4200000000000001E-4</v>
      </c>
      <c r="I360">
        <v>2.3699999999999999E-4</v>
      </c>
      <c r="J360">
        <v>3.2299999999999999E-4</v>
      </c>
      <c r="K360">
        <v>6.8599999999999998E-4</v>
      </c>
      <c r="L360">
        <v>2.0920000000000001E-3</v>
      </c>
      <c r="M360">
        <v>4.3969999999999999E-3</v>
      </c>
      <c r="N360">
        <v>8.1919999999999996E-3</v>
      </c>
      <c r="O360">
        <v>1.6327999999999999E-2</v>
      </c>
      <c r="P360">
        <v>6.3701999999999995E-2</v>
      </c>
      <c r="Q360">
        <v>6.3874E-2</v>
      </c>
      <c r="S360" s="2" t="s">
        <v>26</v>
      </c>
      <c r="T360">
        <v>9.7999999999999997E-5</v>
      </c>
      <c r="U360">
        <v>1.11E-4</v>
      </c>
      <c r="V360">
        <v>4.0239999999999998E-3</v>
      </c>
      <c r="W360">
        <v>3.2390000000000001E-3</v>
      </c>
      <c r="X360">
        <v>3.9899999999999999E-4</v>
      </c>
      <c r="Y360">
        <v>8.0099999999999995E-4</v>
      </c>
      <c r="Z360">
        <v>1.7080000000000001E-3</v>
      </c>
      <c r="AA360">
        <v>4.9750000000000003E-3</v>
      </c>
      <c r="AB360">
        <v>1.2017E-2</v>
      </c>
      <c r="AC360">
        <v>2.4170000000000001E-2</v>
      </c>
      <c r="AD360">
        <v>4.7587999999999998E-2</v>
      </c>
      <c r="AE360">
        <v>0.10111000000000001</v>
      </c>
      <c r="AF360">
        <v>0.18823000000000001</v>
      </c>
    </row>
    <row r="361" spans="4:32" x14ac:dyDescent="0.3">
      <c r="D361" s="2" t="s">
        <v>27</v>
      </c>
      <c r="E361">
        <v>1.03E-4</v>
      </c>
      <c r="F361">
        <v>1.54E-4</v>
      </c>
      <c r="G361">
        <v>5.3200000000000003E-4</v>
      </c>
      <c r="H361">
        <v>1.6200000000000001E-4</v>
      </c>
      <c r="I361">
        <v>2.0799999999999999E-4</v>
      </c>
      <c r="J361">
        <v>3.2600000000000001E-4</v>
      </c>
      <c r="K361">
        <v>6.8599999999999998E-4</v>
      </c>
      <c r="L361">
        <v>2.1489999999999999E-3</v>
      </c>
      <c r="M361">
        <v>4.359E-3</v>
      </c>
      <c r="N361">
        <v>1.7495E-2</v>
      </c>
      <c r="O361">
        <v>1.6437E-2</v>
      </c>
      <c r="P361">
        <v>3.2776E-2</v>
      </c>
      <c r="Q361">
        <v>6.5272999999999998E-2</v>
      </c>
      <c r="S361" s="2" t="s">
        <v>27</v>
      </c>
      <c r="T361">
        <v>1.7000000000000001E-4</v>
      </c>
      <c r="U361">
        <v>1.13E-4</v>
      </c>
      <c r="V361">
        <v>3.029E-3</v>
      </c>
      <c r="W361">
        <v>2.6619999999999999E-3</v>
      </c>
      <c r="X361">
        <v>4.2900000000000002E-4</v>
      </c>
      <c r="Y361">
        <v>8.52E-4</v>
      </c>
      <c r="Z361">
        <v>4.5129999999999997E-3</v>
      </c>
      <c r="AA361">
        <v>5.4530000000000004E-3</v>
      </c>
      <c r="AB361">
        <v>1.3089999999999999E-2</v>
      </c>
      <c r="AC361">
        <v>2.6252999999999999E-2</v>
      </c>
      <c r="AD361">
        <v>5.3053000000000003E-2</v>
      </c>
      <c r="AE361">
        <v>0.100079</v>
      </c>
      <c r="AF361">
        <v>0.205682</v>
      </c>
    </row>
    <row r="362" spans="4:32" x14ac:dyDescent="0.3">
      <c r="D362" s="2" t="s">
        <v>28</v>
      </c>
      <c r="E362">
        <v>1.0399999999999999E-4</v>
      </c>
      <c r="F362">
        <v>1.08E-4</v>
      </c>
      <c r="G362">
        <v>1.2899999999999999E-4</v>
      </c>
      <c r="H362">
        <v>5.1659999999999996E-3</v>
      </c>
      <c r="I362">
        <v>2.0100000000000001E-4</v>
      </c>
      <c r="J362">
        <v>4.1850000000000004E-3</v>
      </c>
      <c r="K362">
        <v>7.0299999999999996E-4</v>
      </c>
      <c r="L362">
        <v>5.6059999999999999E-3</v>
      </c>
      <c r="M362">
        <v>4.2709999999999996E-3</v>
      </c>
      <c r="N362">
        <v>1.8232000000000002E-2</v>
      </c>
      <c r="O362">
        <v>3.6368999999999999E-2</v>
      </c>
      <c r="P362">
        <v>4.2179000000000001E-2</v>
      </c>
      <c r="Q362">
        <v>6.6721000000000003E-2</v>
      </c>
      <c r="S362" s="2" t="s">
        <v>28</v>
      </c>
      <c r="T362">
        <v>1.13E-4</v>
      </c>
      <c r="U362">
        <v>1.17E-4</v>
      </c>
      <c r="V362">
        <v>2.6689999999999999E-3</v>
      </c>
      <c r="W362">
        <v>3.6960000000000001E-3</v>
      </c>
      <c r="X362">
        <v>4.73E-4</v>
      </c>
      <c r="Y362">
        <v>8.9800000000000004E-4</v>
      </c>
      <c r="Z362">
        <v>2.6979999999999999E-3</v>
      </c>
      <c r="AA362">
        <v>6.1089999999999998E-3</v>
      </c>
      <c r="AB362">
        <v>1.3509999999999999E-2</v>
      </c>
      <c r="AC362">
        <v>2.8969000000000002E-2</v>
      </c>
      <c r="AD362">
        <v>5.6590000000000001E-2</v>
      </c>
      <c r="AE362">
        <v>0.11038100000000001</v>
      </c>
      <c r="AF362">
        <v>0.22517799999999999</v>
      </c>
    </row>
    <row r="363" spans="4:32" x14ac:dyDescent="0.3">
      <c r="D363" s="2" t="s">
        <v>29</v>
      </c>
      <c r="E363">
        <v>1.13E-4</v>
      </c>
      <c r="F363">
        <v>3.4710000000000001E-3</v>
      </c>
      <c r="G363">
        <v>1.2999999999999999E-4</v>
      </c>
      <c r="H363">
        <v>1.6100000000000001E-4</v>
      </c>
      <c r="I363">
        <v>2.4800000000000001E-4</v>
      </c>
      <c r="J363">
        <v>3.6900000000000002E-4</v>
      </c>
      <c r="K363">
        <v>8.3000000000000001E-4</v>
      </c>
      <c r="L363">
        <v>2.5560000000000001E-3</v>
      </c>
      <c r="M363">
        <v>9.8910000000000005E-3</v>
      </c>
      <c r="N363">
        <v>2.1604999999999999E-2</v>
      </c>
      <c r="O363">
        <v>2.9949E-2</v>
      </c>
      <c r="P363">
        <v>4.3244999999999999E-2</v>
      </c>
      <c r="Q363">
        <v>0.16889499999999999</v>
      </c>
      <c r="S363" s="2" t="s">
        <v>29</v>
      </c>
      <c r="T363">
        <v>9.1000000000000003E-5</v>
      </c>
      <c r="U363">
        <v>3.7959999999999999E-3</v>
      </c>
      <c r="V363">
        <v>3.8869999999999998E-3</v>
      </c>
      <c r="W363">
        <v>3.8449999999999999E-3</v>
      </c>
      <c r="X363">
        <v>4.9700000000000005E-4</v>
      </c>
      <c r="Y363">
        <v>1.0189999999999999E-3</v>
      </c>
      <c r="Z363">
        <v>2.1900000000000001E-3</v>
      </c>
      <c r="AA363">
        <v>6.5859999999999998E-3</v>
      </c>
      <c r="AB363">
        <v>1.512E-2</v>
      </c>
      <c r="AC363">
        <v>3.1317999999999999E-2</v>
      </c>
      <c r="AD363">
        <v>6.0099E-2</v>
      </c>
      <c r="AE363">
        <v>0.123056</v>
      </c>
      <c r="AF363">
        <v>0.24941199999999999</v>
      </c>
    </row>
    <row r="364" spans="4:32" x14ac:dyDescent="0.3">
      <c r="D364" s="2" t="s">
        <v>30</v>
      </c>
      <c r="E364">
        <v>1.1400000000000001E-4</v>
      </c>
      <c r="F364">
        <v>1.36E-4</v>
      </c>
      <c r="G364">
        <v>1.1900000000000001E-4</v>
      </c>
      <c r="H364">
        <v>1.6000000000000001E-4</v>
      </c>
      <c r="I364">
        <v>3.7330000000000002E-3</v>
      </c>
      <c r="J364">
        <v>3.8699999999999997E-4</v>
      </c>
      <c r="K364">
        <v>9.3000000000000005E-4</v>
      </c>
      <c r="L364">
        <v>2.7629999999999998E-3</v>
      </c>
      <c r="M364">
        <v>1.2662E-2</v>
      </c>
      <c r="N364">
        <v>1.1016E-2</v>
      </c>
      <c r="O364">
        <v>2.1847999999999999E-2</v>
      </c>
      <c r="P364">
        <v>4.3698000000000001E-2</v>
      </c>
      <c r="Q364">
        <v>0.19226199999999999</v>
      </c>
      <c r="S364" s="2" t="s">
        <v>30</v>
      </c>
      <c r="T364">
        <v>3.967E-3</v>
      </c>
      <c r="U364">
        <v>1.21E-4</v>
      </c>
      <c r="V364">
        <v>4.0559999999999997E-3</v>
      </c>
      <c r="W364">
        <v>3.885E-3</v>
      </c>
      <c r="X364">
        <v>5.7300000000000005E-4</v>
      </c>
      <c r="Y364">
        <v>1.01E-3</v>
      </c>
      <c r="Z364">
        <v>2.3500000000000001E-3</v>
      </c>
      <c r="AA364">
        <v>6.9389999999999999E-3</v>
      </c>
      <c r="AB364">
        <v>1.6601999999999999E-2</v>
      </c>
      <c r="AC364">
        <v>3.3423000000000001E-2</v>
      </c>
      <c r="AD364">
        <v>7.1499999999999994E-2</v>
      </c>
      <c r="AE364">
        <v>0.129857</v>
      </c>
      <c r="AF364">
        <v>0.26560499999999998</v>
      </c>
    </row>
    <row r="365" spans="4:32" x14ac:dyDescent="0.3">
      <c r="D365" s="2" t="s">
        <v>2</v>
      </c>
      <c r="E365">
        <v>3.9259999999999998E-3</v>
      </c>
      <c r="F365">
        <v>1.3200000000000001E-4</v>
      </c>
      <c r="G365">
        <v>1.2799999999999999E-4</v>
      </c>
      <c r="H365">
        <v>1.4799999999999999E-4</v>
      </c>
      <c r="I365">
        <v>2.6200000000000003E-4</v>
      </c>
      <c r="J365">
        <v>4.1300000000000001E-4</v>
      </c>
      <c r="K365">
        <v>8.5099999999999998E-4</v>
      </c>
      <c r="L365">
        <v>3.1549999999999998E-3</v>
      </c>
      <c r="M365">
        <v>1.3346999999999999E-2</v>
      </c>
      <c r="N365">
        <v>1.1228999999999999E-2</v>
      </c>
      <c r="O365">
        <v>2.2192E-2</v>
      </c>
      <c r="P365">
        <v>0.104695</v>
      </c>
      <c r="Q365">
        <v>8.6570999999999995E-2</v>
      </c>
      <c r="S365" s="2" t="s">
        <v>2</v>
      </c>
      <c r="T365">
        <v>1.6799999999999999E-4</v>
      </c>
      <c r="U365">
        <v>2.0699999999999999E-4</v>
      </c>
      <c r="V365">
        <v>3.8370000000000001E-3</v>
      </c>
      <c r="W365">
        <v>3.8600000000000001E-3</v>
      </c>
      <c r="X365">
        <v>5.9800000000000001E-4</v>
      </c>
      <c r="Y365">
        <v>1.0610000000000001E-3</v>
      </c>
      <c r="Z365">
        <v>2.4139999999999999E-3</v>
      </c>
      <c r="AA365">
        <v>7.6750000000000004E-3</v>
      </c>
      <c r="AB365">
        <v>1.7038000000000001E-2</v>
      </c>
      <c r="AC365">
        <v>3.6197E-2</v>
      </c>
      <c r="AD365">
        <v>7.0990999999999999E-2</v>
      </c>
      <c r="AE365">
        <v>0.13881599999999999</v>
      </c>
      <c r="AF365">
        <v>0.28152100000000002</v>
      </c>
    </row>
    <row r="366" spans="4:32" x14ac:dyDescent="0.3">
      <c r="D366" s="2" t="s">
        <v>31</v>
      </c>
      <c r="E366">
        <v>1.35E-4</v>
      </c>
      <c r="F366">
        <v>1.55E-4</v>
      </c>
      <c r="G366">
        <v>1.2999999999999999E-4</v>
      </c>
      <c r="H366">
        <v>1.5799999999999999E-4</v>
      </c>
      <c r="I366">
        <v>2.4600000000000002E-4</v>
      </c>
      <c r="J366">
        <v>3.8499999999999998E-4</v>
      </c>
      <c r="K366">
        <v>8.7600000000000004E-4</v>
      </c>
      <c r="L366">
        <v>2.689E-3</v>
      </c>
      <c r="M366">
        <v>1.3679999999999999E-2</v>
      </c>
      <c r="N366">
        <v>1.1396999999999999E-2</v>
      </c>
      <c r="O366">
        <v>2.2554000000000001E-2</v>
      </c>
      <c r="P366">
        <v>4.5004000000000002E-2</v>
      </c>
      <c r="Q366">
        <v>8.8938000000000003E-2</v>
      </c>
      <c r="S366" s="2" t="s">
        <v>31</v>
      </c>
      <c r="T366">
        <v>1.27E-4</v>
      </c>
      <c r="U366">
        <v>1.25E-4</v>
      </c>
      <c r="V366">
        <v>2.715E-3</v>
      </c>
      <c r="W366">
        <v>3.7789999999999998E-3</v>
      </c>
      <c r="X366">
        <v>6.38E-4</v>
      </c>
      <c r="Y366">
        <v>1.1019999999999999E-3</v>
      </c>
      <c r="Z366">
        <v>2.66E-3</v>
      </c>
      <c r="AA366">
        <v>8.0180000000000008E-3</v>
      </c>
      <c r="AB366">
        <v>1.8575999999999999E-2</v>
      </c>
      <c r="AC366">
        <v>4.2167999999999997E-2</v>
      </c>
      <c r="AD366">
        <v>7.5976000000000002E-2</v>
      </c>
      <c r="AE366">
        <v>0.15066199999999999</v>
      </c>
      <c r="AF366">
        <v>0.29349999999999998</v>
      </c>
    </row>
    <row r="367" spans="4:32" x14ac:dyDescent="0.3">
      <c r="D367" s="2" t="s">
        <v>32</v>
      </c>
      <c r="E367">
        <v>9.8999999999999994E-5</v>
      </c>
      <c r="F367">
        <v>1.2799999999999999E-4</v>
      </c>
      <c r="G367">
        <v>1.2999999999999999E-4</v>
      </c>
      <c r="H367">
        <v>1.7799999999999999E-4</v>
      </c>
      <c r="I367">
        <v>2.4399999999999999E-4</v>
      </c>
      <c r="J367">
        <v>5.7489999999999998E-3</v>
      </c>
      <c r="K367">
        <v>1.075E-3</v>
      </c>
      <c r="L367">
        <v>8.5389999999999997E-3</v>
      </c>
      <c r="M367">
        <v>7.0889999999999998E-3</v>
      </c>
      <c r="N367">
        <v>1.3863E-2</v>
      </c>
      <c r="O367">
        <v>5.0245999999999999E-2</v>
      </c>
      <c r="P367">
        <v>6.9684999999999997E-2</v>
      </c>
      <c r="Q367">
        <v>0.107502</v>
      </c>
      <c r="S367" s="2" t="s">
        <v>32</v>
      </c>
      <c r="T367">
        <v>9.7999999999999997E-5</v>
      </c>
      <c r="U367">
        <v>1.46E-4</v>
      </c>
      <c r="V367">
        <v>4.1520000000000003E-3</v>
      </c>
      <c r="W367">
        <v>3.8579999999999999E-3</v>
      </c>
      <c r="X367">
        <v>6.3000000000000003E-4</v>
      </c>
      <c r="Y367">
        <v>1.2750000000000001E-3</v>
      </c>
      <c r="Z367">
        <v>2.575E-3</v>
      </c>
      <c r="AA367">
        <v>8.3680000000000004E-3</v>
      </c>
      <c r="AB367">
        <v>2.0240000000000001E-2</v>
      </c>
      <c r="AC367">
        <v>4.5636000000000003E-2</v>
      </c>
      <c r="AD367">
        <v>8.0125000000000002E-2</v>
      </c>
      <c r="AE367">
        <v>0.16420899999999999</v>
      </c>
      <c r="AF367">
        <v>0.319942</v>
      </c>
    </row>
    <row r="368" spans="4:32" x14ac:dyDescent="0.3">
      <c r="D368" s="2" t="s">
        <v>33</v>
      </c>
      <c r="E368">
        <v>1.21E-4</v>
      </c>
      <c r="F368">
        <v>1.2E-4</v>
      </c>
      <c r="G368">
        <v>1.25E-4</v>
      </c>
      <c r="H368">
        <v>1.7200000000000001E-4</v>
      </c>
      <c r="I368">
        <v>2.6699999999999998E-4</v>
      </c>
      <c r="J368">
        <v>4.4980000000000003E-3</v>
      </c>
      <c r="K368">
        <v>9.6100000000000005E-4</v>
      </c>
      <c r="L368">
        <v>8.5950000000000002E-3</v>
      </c>
      <c r="M368">
        <v>6.9769999999999997E-3</v>
      </c>
      <c r="N368">
        <v>1.3917000000000001E-2</v>
      </c>
      <c r="O368">
        <v>2.7462E-2</v>
      </c>
      <c r="P368">
        <v>6.4782000000000006E-2</v>
      </c>
      <c r="Q368">
        <v>0.108337</v>
      </c>
      <c r="S368" s="2" t="s">
        <v>33</v>
      </c>
      <c r="T368">
        <v>1.4200000000000001E-4</v>
      </c>
      <c r="U368">
        <v>1.6699999999999999E-4</v>
      </c>
      <c r="V368">
        <v>3.8340000000000002E-3</v>
      </c>
      <c r="W368">
        <v>3.885E-3</v>
      </c>
      <c r="X368">
        <v>6.4000000000000005E-4</v>
      </c>
      <c r="Y368">
        <v>1.299E-3</v>
      </c>
      <c r="Z368">
        <v>5.8469999999999998E-3</v>
      </c>
      <c r="AA368">
        <v>8.4139999999999996E-3</v>
      </c>
      <c r="AB368">
        <v>2.0185999999999999E-2</v>
      </c>
      <c r="AC368">
        <v>4.0294999999999997E-2</v>
      </c>
      <c r="AD368">
        <v>9.1423000000000004E-2</v>
      </c>
      <c r="AE368">
        <v>0.15811500000000001</v>
      </c>
      <c r="AF368">
        <v>0.33686100000000002</v>
      </c>
    </row>
    <row r="369" spans="4:32" x14ac:dyDescent="0.3">
      <c r="D369" s="2" t="s">
        <v>34</v>
      </c>
      <c r="E369">
        <v>1E-4</v>
      </c>
      <c r="F369">
        <v>1.1400000000000001E-4</v>
      </c>
      <c r="G369">
        <v>1.56E-4</v>
      </c>
      <c r="H369">
        <v>1.6699999999999999E-4</v>
      </c>
      <c r="I369">
        <v>2.63E-4</v>
      </c>
      <c r="J369">
        <v>4.5929999999999999E-3</v>
      </c>
      <c r="K369">
        <v>1.0870000000000001E-3</v>
      </c>
      <c r="L369">
        <v>1.0512000000000001E-2</v>
      </c>
      <c r="M369">
        <v>7.0479999999999996E-3</v>
      </c>
      <c r="N369">
        <v>1.3769999999999999E-2</v>
      </c>
      <c r="O369">
        <v>2.76E-2</v>
      </c>
      <c r="P369">
        <v>5.5447999999999997E-2</v>
      </c>
      <c r="Q369">
        <v>0.23455999999999999</v>
      </c>
      <c r="S369" s="2" t="s">
        <v>34</v>
      </c>
      <c r="T369">
        <v>1.15E-4</v>
      </c>
      <c r="U369">
        <v>1.37E-4</v>
      </c>
      <c r="V369">
        <v>2.7169999999999998E-3</v>
      </c>
      <c r="W369">
        <v>3.9919999999999999E-3</v>
      </c>
      <c r="X369">
        <v>6.7699999999999998E-4</v>
      </c>
      <c r="Y369">
        <v>1.335E-3</v>
      </c>
      <c r="Z369">
        <v>3.9189999999999997E-3</v>
      </c>
      <c r="AA369">
        <v>9.2460000000000007E-3</v>
      </c>
      <c r="AB369">
        <v>2.2349000000000001E-2</v>
      </c>
      <c r="AC369">
        <v>4.5509000000000001E-2</v>
      </c>
      <c r="AD369">
        <v>9.0475E-2</v>
      </c>
      <c r="AE369">
        <v>0.185667</v>
      </c>
      <c r="AF369">
        <v>0.35302099999999997</v>
      </c>
    </row>
    <row r="370" spans="4:32" x14ac:dyDescent="0.3">
      <c r="D370" s="2" t="s">
        <v>35</v>
      </c>
      <c r="E370">
        <v>1.36E-4</v>
      </c>
      <c r="F370">
        <v>1.18E-4</v>
      </c>
      <c r="G370">
        <v>3.9449999999999997E-3</v>
      </c>
      <c r="H370">
        <v>1.572E-3</v>
      </c>
      <c r="I370">
        <v>2.0330000000000001E-3</v>
      </c>
      <c r="J370">
        <v>4.5669999999999999E-3</v>
      </c>
      <c r="K370">
        <v>9.7199999999999999E-4</v>
      </c>
      <c r="L370">
        <v>1.0045999999999999E-2</v>
      </c>
      <c r="M370">
        <v>7.2750000000000002E-3</v>
      </c>
      <c r="N370">
        <v>1.4112E-2</v>
      </c>
      <c r="O370">
        <v>2.8209000000000001E-2</v>
      </c>
      <c r="P370">
        <v>0.10420500000000001</v>
      </c>
      <c r="Q370">
        <v>0.22539999999999999</v>
      </c>
      <c r="S370" s="2" t="s">
        <v>35</v>
      </c>
      <c r="T370">
        <v>1.05E-4</v>
      </c>
      <c r="U370">
        <v>1.47E-4</v>
      </c>
      <c r="V370">
        <v>3.8739999999999998E-3</v>
      </c>
      <c r="W370">
        <v>4.2969999999999996E-3</v>
      </c>
      <c r="X370">
        <v>7.5799999999999999E-4</v>
      </c>
      <c r="Y370">
        <v>1.3760000000000001E-3</v>
      </c>
      <c r="Z370">
        <v>3.0799999999999998E-3</v>
      </c>
      <c r="AA370">
        <v>9.672E-3</v>
      </c>
      <c r="AB370">
        <v>2.5426000000000001E-2</v>
      </c>
      <c r="AC370">
        <v>4.6622999999999998E-2</v>
      </c>
      <c r="AD370">
        <v>9.2230999999999994E-2</v>
      </c>
      <c r="AE370">
        <v>0.18784999999999999</v>
      </c>
      <c r="AF370">
        <v>0.37121300000000002</v>
      </c>
    </row>
    <row r="371" spans="4:32" x14ac:dyDescent="0.3">
      <c r="D371" s="2" t="s">
        <v>36</v>
      </c>
      <c r="E371">
        <v>1.27E-4</v>
      </c>
      <c r="F371">
        <v>1.15E-4</v>
      </c>
      <c r="G371">
        <v>1.8900000000000001E-4</v>
      </c>
      <c r="H371">
        <v>2.04E-4</v>
      </c>
      <c r="I371">
        <v>3.7100000000000002E-4</v>
      </c>
      <c r="J371">
        <v>4.6150000000000002E-3</v>
      </c>
      <c r="K371">
        <v>5.352E-3</v>
      </c>
      <c r="L371">
        <v>8.6739999999999994E-3</v>
      </c>
      <c r="M371">
        <v>8.3660000000000002E-3</v>
      </c>
      <c r="N371">
        <v>3.0668000000000001E-2</v>
      </c>
      <c r="O371">
        <v>3.2885999999999999E-2</v>
      </c>
      <c r="P371">
        <v>6.5129999999999993E-2</v>
      </c>
      <c r="Q371">
        <v>0.12963</v>
      </c>
      <c r="S371" s="2" t="s">
        <v>36</v>
      </c>
      <c r="T371">
        <v>1.83E-4</v>
      </c>
      <c r="U371">
        <v>1.64E-4</v>
      </c>
      <c r="V371">
        <v>3.8500000000000001E-3</v>
      </c>
      <c r="W371">
        <v>3.8709999999999999E-3</v>
      </c>
      <c r="X371">
        <v>7.94E-4</v>
      </c>
      <c r="Y371">
        <v>1.524E-3</v>
      </c>
      <c r="Z371">
        <v>3.3319999999999999E-3</v>
      </c>
      <c r="AA371">
        <v>9.7949999999999999E-3</v>
      </c>
      <c r="AB371">
        <v>2.8443E-2</v>
      </c>
      <c r="AC371">
        <v>4.7359999999999999E-2</v>
      </c>
      <c r="AD371">
        <v>9.8850999999999994E-2</v>
      </c>
      <c r="AE371">
        <v>0.200348</v>
      </c>
      <c r="AF371">
        <v>0.39012200000000002</v>
      </c>
    </row>
    <row r="372" spans="4:32" x14ac:dyDescent="0.3">
      <c r="D372" s="2" t="s">
        <v>37</v>
      </c>
      <c r="E372">
        <v>1.34E-4</v>
      </c>
      <c r="F372">
        <v>1.0900000000000001E-4</v>
      </c>
      <c r="G372">
        <v>1.35E-4</v>
      </c>
      <c r="H372">
        <v>1.93E-4</v>
      </c>
      <c r="I372">
        <v>3.0699999999999998E-4</v>
      </c>
      <c r="J372">
        <v>4.6560000000000004E-3</v>
      </c>
      <c r="K372">
        <v>1.1429999999999999E-3</v>
      </c>
      <c r="L372">
        <v>1.2754E-2</v>
      </c>
      <c r="M372">
        <v>8.5859999999999999E-3</v>
      </c>
      <c r="N372">
        <v>2.8382999999999999E-2</v>
      </c>
      <c r="O372">
        <v>7.8161999999999995E-2</v>
      </c>
      <c r="P372">
        <v>0.126418</v>
      </c>
      <c r="Q372">
        <v>0.13015699999999999</v>
      </c>
      <c r="S372" s="2" t="s">
        <v>37</v>
      </c>
      <c r="T372">
        <v>1.54E-4</v>
      </c>
      <c r="U372">
        <v>1.55E-4</v>
      </c>
      <c r="V372">
        <v>3.251E-3</v>
      </c>
      <c r="W372">
        <v>3.8869999999999998E-3</v>
      </c>
      <c r="X372">
        <v>7.8299999999999995E-4</v>
      </c>
      <c r="Y372">
        <v>1.727E-3</v>
      </c>
      <c r="Z372">
        <v>4.7679999999999997E-3</v>
      </c>
      <c r="AA372">
        <v>1.0645E-2</v>
      </c>
      <c r="AB372">
        <v>3.1448999999999998E-2</v>
      </c>
      <c r="AC372">
        <v>5.2198000000000001E-2</v>
      </c>
      <c r="AD372">
        <v>0.109626</v>
      </c>
      <c r="AE372">
        <v>0.204984</v>
      </c>
      <c r="AF372">
        <v>0.415385</v>
      </c>
    </row>
    <row r="373" spans="4:32" x14ac:dyDescent="0.3">
      <c r="D373" s="2" t="s">
        <v>38</v>
      </c>
      <c r="E373">
        <v>1.2899999999999999E-4</v>
      </c>
      <c r="F373">
        <v>1.12E-4</v>
      </c>
      <c r="G373">
        <v>1.44E-4</v>
      </c>
      <c r="H373">
        <v>2.04E-4</v>
      </c>
      <c r="I373">
        <v>3.0200000000000002E-4</v>
      </c>
      <c r="J373">
        <v>6.0369999999999998E-3</v>
      </c>
      <c r="K373">
        <v>1.127E-3</v>
      </c>
      <c r="L373">
        <v>1.125E-2</v>
      </c>
      <c r="M373">
        <v>8.4449999999999994E-3</v>
      </c>
      <c r="N373">
        <v>1.6802999999999998E-2</v>
      </c>
      <c r="O373">
        <v>3.9244000000000001E-2</v>
      </c>
      <c r="P373">
        <v>7.3385000000000006E-2</v>
      </c>
      <c r="Q373">
        <v>0.17182</v>
      </c>
      <c r="S373" s="2" t="s">
        <v>38</v>
      </c>
      <c r="T373">
        <v>1.15E-4</v>
      </c>
      <c r="U373">
        <v>1.5200000000000001E-4</v>
      </c>
      <c r="V373">
        <v>3.1250000000000002E-3</v>
      </c>
      <c r="W373">
        <v>3.9430000000000003E-3</v>
      </c>
      <c r="X373">
        <v>8.03E-4</v>
      </c>
      <c r="Y373">
        <v>1.6119999999999999E-3</v>
      </c>
      <c r="Z373">
        <v>8.881E-3</v>
      </c>
      <c r="AA373">
        <v>1.3233999999999999E-2</v>
      </c>
      <c r="AB373">
        <v>3.1400999999999998E-2</v>
      </c>
      <c r="AC373">
        <v>5.4947000000000003E-2</v>
      </c>
      <c r="AD373">
        <v>0.107818</v>
      </c>
      <c r="AE373">
        <v>0.211897</v>
      </c>
      <c r="AF373">
        <v>0.44364799999999999</v>
      </c>
    </row>
    <row r="374" spans="4:32" x14ac:dyDescent="0.3">
      <c r="D374" s="2" t="s">
        <v>39</v>
      </c>
      <c r="E374">
        <v>1.0399999999999999E-4</v>
      </c>
      <c r="F374">
        <v>1.11E-4</v>
      </c>
      <c r="G374">
        <v>1.5300000000000001E-4</v>
      </c>
      <c r="H374">
        <v>1.93E-4</v>
      </c>
      <c r="I374">
        <v>2.9599999999999998E-4</v>
      </c>
      <c r="J374">
        <v>4.7549999999999997E-3</v>
      </c>
      <c r="K374">
        <v>1.1670000000000001E-3</v>
      </c>
      <c r="L374">
        <v>3.9480000000000001E-3</v>
      </c>
      <c r="M374">
        <v>8.5810000000000001E-3</v>
      </c>
      <c r="N374">
        <v>1.6938000000000002E-2</v>
      </c>
      <c r="O374">
        <v>3.3500000000000002E-2</v>
      </c>
      <c r="P374">
        <v>7.7534000000000006E-2</v>
      </c>
      <c r="Q374">
        <v>0.13341</v>
      </c>
      <c r="S374" s="2" t="s">
        <v>39</v>
      </c>
      <c r="T374">
        <v>1.36E-4</v>
      </c>
      <c r="U374">
        <v>1.94E-4</v>
      </c>
      <c r="V374">
        <v>3.1020000000000002E-3</v>
      </c>
      <c r="W374">
        <v>3.8600000000000001E-3</v>
      </c>
      <c r="X374">
        <v>8.2299999999999995E-4</v>
      </c>
      <c r="Y374">
        <v>1.6609999999999999E-3</v>
      </c>
      <c r="Z374">
        <v>7.071E-3</v>
      </c>
      <c r="AA374">
        <v>1.1198E-2</v>
      </c>
      <c r="AB374">
        <v>3.0079000000000002E-2</v>
      </c>
      <c r="AC374">
        <v>6.2987000000000001E-2</v>
      </c>
      <c r="AD374">
        <v>0.11461</v>
      </c>
      <c r="AE374">
        <v>0.222303</v>
      </c>
      <c r="AF374">
        <v>0.46582000000000001</v>
      </c>
    </row>
    <row r="375" spans="4:32" x14ac:dyDescent="0.3">
      <c r="D375" s="2" t="s">
        <v>40</v>
      </c>
      <c r="E375">
        <v>1.02E-4</v>
      </c>
      <c r="F375">
        <v>3.8289999999999999E-3</v>
      </c>
      <c r="G375">
        <v>1.46E-4</v>
      </c>
      <c r="H375">
        <v>5.4900000000000001E-4</v>
      </c>
      <c r="I375">
        <v>2.9700000000000001E-4</v>
      </c>
      <c r="J375">
        <v>4.6889999999999996E-3</v>
      </c>
      <c r="K375">
        <v>1.289E-3</v>
      </c>
      <c r="L375">
        <v>4.6829999999999997E-3</v>
      </c>
      <c r="M375">
        <v>9.8639999999999995E-3</v>
      </c>
      <c r="N375">
        <v>1.9276000000000001E-2</v>
      </c>
      <c r="O375">
        <v>4.6004999999999997E-2</v>
      </c>
      <c r="P375">
        <v>7.6797000000000004E-2</v>
      </c>
      <c r="Q375">
        <v>0.152559</v>
      </c>
      <c r="S375" s="2" t="s">
        <v>40</v>
      </c>
      <c r="T375">
        <v>1.55E-4</v>
      </c>
      <c r="U375">
        <v>3.8830000000000002E-3</v>
      </c>
      <c r="V375">
        <v>3.3630000000000001E-3</v>
      </c>
      <c r="W375">
        <v>5.6750000000000004E-3</v>
      </c>
      <c r="X375">
        <v>8.8599999999999996E-4</v>
      </c>
      <c r="Y375">
        <v>1.7669999999999999E-3</v>
      </c>
      <c r="Z375">
        <v>8.3210000000000003E-3</v>
      </c>
      <c r="AA375">
        <v>1.2263E-2</v>
      </c>
      <c r="AB375">
        <v>3.0712E-2</v>
      </c>
      <c r="AC375">
        <v>6.3844999999999999E-2</v>
      </c>
      <c r="AD375">
        <v>0.117461</v>
      </c>
      <c r="AE375">
        <v>0.23292399999999999</v>
      </c>
      <c r="AF375">
        <v>0.48035699999999998</v>
      </c>
    </row>
    <row r="376" spans="4:32" x14ac:dyDescent="0.3">
      <c r="D376" s="2" t="s">
        <v>41</v>
      </c>
      <c r="E376">
        <v>1.36E-4</v>
      </c>
      <c r="F376">
        <v>1.21E-4</v>
      </c>
      <c r="G376">
        <v>1.6899999999999999E-4</v>
      </c>
      <c r="H376">
        <v>2.0000000000000001E-4</v>
      </c>
      <c r="I376">
        <v>2.532E-3</v>
      </c>
      <c r="J376">
        <v>4.9309999999999996E-3</v>
      </c>
      <c r="K376">
        <v>1.41E-3</v>
      </c>
      <c r="L376">
        <v>4.5050000000000003E-3</v>
      </c>
      <c r="M376">
        <v>9.9699999999999997E-3</v>
      </c>
      <c r="N376">
        <v>1.9422999999999999E-2</v>
      </c>
      <c r="O376">
        <v>8.0116000000000007E-2</v>
      </c>
      <c r="P376">
        <v>7.6673000000000005E-2</v>
      </c>
      <c r="Q376">
        <v>0.33299499999999999</v>
      </c>
      <c r="S376" s="2" t="s">
        <v>41</v>
      </c>
      <c r="T376">
        <v>1.21E-4</v>
      </c>
      <c r="U376">
        <v>1.6799999999999999E-4</v>
      </c>
      <c r="V376">
        <v>3.8649999999999999E-3</v>
      </c>
      <c r="W376">
        <v>3.859E-3</v>
      </c>
      <c r="X376">
        <v>8.9800000000000004E-4</v>
      </c>
      <c r="Y376">
        <v>1.761E-3</v>
      </c>
      <c r="Z376">
        <v>7.0780000000000001E-3</v>
      </c>
      <c r="AA376">
        <v>1.2304000000000001E-2</v>
      </c>
      <c r="AB376">
        <v>3.1380999999999999E-2</v>
      </c>
      <c r="AC376">
        <v>6.1734999999999998E-2</v>
      </c>
      <c r="AD376">
        <v>0.12703100000000001</v>
      </c>
      <c r="AE376">
        <v>0.24212900000000001</v>
      </c>
      <c r="AF376">
        <v>0.49210500000000001</v>
      </c>
    </row>
    <row r="377" spans="4:32" x14ac:dyDescent="0.3">
      <c r="D377" s="2" t="s">
        <v>1</v>
      </c>
      <c r="E377" s="1">
        <f>AVERAGE(E351:E376)</f>
        <v>4.9353846153846149E-4</v>
      </c>
      <c r="F377" s="1">
        <f t="shared" ref="F377" si="253">AVERAGE(F351:F376)</f>
        <v>5.7699999999999993E-4</v>
      </c>
      <c r="G377" s="1">
        <f t="shared" ref="G377" si="254">AVERAGE(G351:G376)</f>
        <v>4.2742307692307692E-4</v>
      </c>
      <c r="H377" s="1">
        <f t="shared" ref="H377" si="255">AVERAGE(H351:H376)</f>
        <v>4.926923076923077E-4</v>
      </c>
      <c r="I377" s="1">
        <f t="shared" ref="I377" si="256">AVERAGE(I351:I376)</f>
        <v>7.3373076923076907E-4</v>
      </c>
      <c r="J377" s="1">
        <f t="shared" ref="J377" si="257">AVERAGE(J351:J376)</f>
        <v>2.5287307692307697E-3</v>
      </c>
      <c r="K377" s="1">
        <f t="shared" ref="K377" si="258">AVERAGE(K351:K376)</f>
        <v>2.1858076923076926E-3</v>
      </c>
      <c r="L377" s="1">
        <f t="shared" ref="L377" si="259">AVERAGE(L351:L376)</f>
        <v>4.4675384615384603E-3</v>
      </c>
      <c r="M377" s="1">
        <f t="shared" ref="M377" si="260">AVERAGE(M351:M376)</f>
        <v>6.4860769230769243E-3</v>
      </c>
      <c r="N377" s="1">
        <f t="shared" ref="N377" si="261">AVERAGE(N351:N376)</f>
        <v>1.3353192307692311E-2</v>
      </c>
      <c r="O377" s="1">
        <f t="shared" ref="O377" si="262">AVERAGE(O351:O376)</f>
        <v>2.7738346153846152E-2</v>
      </c>
      <c r="P377" s="1">
        <f t="shared" ref="P377" si="263">AVERAGE(P351:P376)</f>
        <v>5.2746730769230768E-2</v>
      </c>
      <c r="Q377" s="1">
        <f t="shared" ref="Q377" si="264">AVERAGE(Q351:Q376)</f>
        <v>0.1106023846153846</v>
      </c>
      <c r="S377" s="2" t="s">
        <v>1</v>
      </c>
      <c r="T377" s="1">
        <f>AVERAGE(T351:T376)</f>
        <v>5.2465384615384635E-4</v>
      </c>
      <c r="U377" s="1">
        <f t="shared" ref="U377" si="265">AVERAGE(U351:U376)</f>
        <v>5.3149999999999996E-4</v>
      </c>
      <c r="V377" s="1">
        <f t="shared" ref="V377" si="266">AVERAGE(V351:V376)</f>
        <v>2.4731538461538463E-3</v>
      </c>
      <c r="W377" s="1">
        <f t="shared" ref="W377" si="267">AVERAGE(W351:W376)</f>
        <v>3.765230769230769E-3</v>
      </c>
      <c r="X377" s="1">
        <f t="shared" ref="X377" si="268">AVERAGE(X351:X376)</f>
        <v>1.1627692307692307E-3</v>
      </c>
      <c r="Y377" s="1">
        <f t="shared" ref="Y377" si="269">AVERAGE(Y351:Y376)</f>
        <v>1.0115384615384615E-3</v>
      </c>
      <c r="Z377" s="1">
        <f t="shared" ref="Z377" si="270">AVERAGE(Z351:Z376)</f>
        <v>3.2267692307692301E-3</v>
      </c>
      <c r="AA377" s="1">
        <f t="shared" ref="AA377" si="271">AVERAGE(AA351:AA376)</f>
        <v>7.4965384615384607E-3</v>
      </c>
      <c r="AB377" s="1">
        <f t="shared" ref="AB377" si="272">AVERAGE(AB351:AB376)</f>
        <v>1.7238038461538464E-2</v>
      </c>
      <c r="AC377" s="1">
        <f t="shared" ref="AC377" si="273">AVERAGE(AC351:AC376)</f>
        <v>3.3186576923076916E-2</v>
      </c>
      <c r="AD377" s="1">
        <f t="shared" ref="AD377" si="274">AVERAGE(AD351:AD376)</f>
        <v>6.492246153846154E-2</v>
      </c>
      <c r="AE377" s="1">
        <f t="shared" ref="AE377" si="275">AVERAGE(AE351:AE376)</f>
        <v>0.12660719230769232</v>
      </c>
      <c r="AF377" s="1">
        <f t="shared" ref="AF377" si="276">AVERAGE(AF351:AF376)</f>
        <v>0.2550488461538461</v>
      </c>
    </row>
    <row r="379" spans="4:32" ht="18" x14ac:dyDescent="0.35">
      <c r="D379" s="8" t="s">
        <v>102</v>
      </c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10"/>
    </row>
    <row r="380" spans="4:32" ht="18" x14ac:dyDescent="0.35">
      <c r="D380" s="5" t="s">
        <v>91</v>
      </c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7"/>
      <c r="R380" s="3"/>
      <c r="S380" s="5" t="s">
        <v>92</v>
      </c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7"/>
    </row>
    <row r="381" spans="4:32" x14ac:dyDescent="0.3">
      <c r="D381" s="2" t="s">
        <v>101</v>
      </c>
      <c r="E381" s="2" t="s">
        <v>12</v>
      </c>
      <c r="F381" s="2" t="s">
        <v>13</v>
      </c>
      <c r="G381" s="2" t="s">
        <v>14</v>
      </c>
      <c r="H381" s="2" t="s">
        <v>15</v>
      </c>
      <c r="I381" s="2" t="s">
        <v>4</v>
      </c>
      <c r="J381" s="2" t="s">
        <v>5</v>
      </c>
      <c r="K381" s="2" t="s">
        <v>6</v>
      </c>
      <c r="L381" s="2" t="s">
        <v>7</v>
      </c>
      <c r="M381" s="2" t="s">
        <v>8</v>
      </c>
      <c r="N381" s="2" t="s">
        <v>9</v>
      </c>
      <c r="O381" s="2" t="s">
        <v>10</v>
      </c>
      <c r="P381" s="2" t="s">
        <v>11</v>
      </c>
      <c r="Q381" s="2" t="s">
        <v>93</v>
      </c>
      <c r="R381" s="3"/>
      <c r="S381" s="2" t="s">
        <v>101</v>
      </c>
      <c r="T381" s="2" t="s">
        <v>12</v>
      </c>
      <c r="U381" s="2" t="s">
        <v>13</v>
      </c>
      <c r="V381" s="2" t="s">
        <v>14</v>
      </c>
      <c r="W381" s="2" t="s">
        <v>15</v>
      </c>
      <c r="X381" s="2" t="s">
        <v>4</v>
      </c>
      <c r="Y381" s="2" t="s">
        <v>5</v>
      </c>
      <c r="Z381" s="2" t="s">
        <v>6</v>
      </c>
      <c r="AA381" s="2" t="s">
        <v>7</v>
      </c>
      <c r="AB381" s="2" t="s">
        <v>8</v>
      </c>
      <c r="AC381" s="2" t="s">
        <v>9</v>
      </c>
      <c r="AD381" s="2" t="s">
        <v>10</v>
      </c>
      <c r="AE381" s="2" t="s">
        <v>11</v>
      </c>
      <c r="AF381" s="2" t="s">
        <v>93</v>
      </c>
    </row>
    <row r="382" spans="4:32" x14ac:dyDescent="0.3">
      <c r="D382" s="2" t="s">
        <v>103</v>
      </c>
      <c r="E382">
        <f>MIN(E36,E67,E98,E129,E160,E191,E222,E253,E284,E315,E346,E377)</f>
        <v>2.3869230769230771E-4</v>
      </c>
      <c r="F382">
        <f t="shared" ref="F382:Q382" si="277">MIN(F36,F67,F98,F129,F160,F191,F222,F253,F284,F315,F346,F377)</f>
        <v>1.1373076923076925E-4</v>
      </c>
      <c r="G382">
        <f t="shared" si="277"/>
        <v>1.3503846153846156E-4</v>
      </c>
      <c r="H382">
        <f t="shared" si="277"/>
        <v>4.2757692307692299E-4</v>
      </c>
      <c r="I382">
        <f t="shared" si="277"/>
        <v>7.3373076923076907E-4</v>
      </c>
      <c r="J382">
        <f t="shared" si="277"/>
        <v>4.1338461538461532E-4</v>
      </c>
      <c r="K382">
        <f t="shared" si="277"/>
        <v>8.5523076923076915E-4</v>
      </c>
      <c r="L382">
        <f t="shared" si="277"/>
        <v>3.1638846153846148E-3</v>
      </c>
      <c r="M382">
        <f t="shared" si="277"/>
        <v>6.2412307692307689E-3</v>
      </c>
      <c r="N382">
        <f t="shared" si="277"/>
        <v>1.2006884615384617E-2</v>
      </c>
      <c r="O382">
        <f t="shared" si="277"/>
        <v>2.5277153846153845E-2</v>
      </c>
      <c r="P382">
        <f t="shared" si="277"/>
        <v>5.0266346153846141E-2</v>
      </c>
      <c r="Q382">
        <f t="shared" si="277"/>
        <v>9.6759923076923077E-2</v>
      </c>
      <c r="S382" s="2" t="s">
        <v>103</v>
      </c>
      <c r="T382">
        <f>MIN(T36,T67,T98,T129,T160,T191,T222,T253,T284,T315,T346,T377)</f>
        <v>3.5211538461538464E-4</v>
      </c>
      <c r="U382">
        <f t="shared" ref="U382:AF382" si="278">MIN(U36,U67,U98,U129,U160,U191,U222,U253,U284,U315,U346,U377)</f>
        <v>4.1792307692307691E-4</v>
      </c>
      <c r="V382">
        <f t="shared" si="278"/>
        <v>4.2696153846153844E-4</v>
      </c>
      <c r="W382">
        <f t="shared" si="278"/>
        <v>5.9849999999999997E-4</v>
      </c>
      <c r="X382">
        <f t="shared" si="278"/>
        <v>5.6238461538461542E-4</v>
      </c>
      <c r="Y382">
        <f t="shared" si="278"/>
        <v>1.0115384615384615E-3</v>
      </c>
      <c r="Z382">
        <f t="shared" si="278"/>
        <v>2.3267307692307693E-3</v>
      </c>
      <c r="AA382">
        <f t="shared" si="278"/>
        <v>7.0244615384615367E-3</v>
      </c>
      <c r="AB382">
        <f t="shared" si="278"/>
        <v>1.6245038461538467E-2</v>
      </c>
      <c r="AC382">
        <f t="shared" si="278"/>
        <v>3.2834000000000002E-2</v>
      </c>
      <c r="AD382">
        <f t="shared" si="278"/>
        <v>6.4577730769230776E-2</v>
      </c>
      <c r="AE382">
        <f t="shared" si="278"/>
        <v>0.12657526923076923</v>
      </c>
      <c r="AF382">
        <f t="shared" si="278"/>
        <v>0.25340184615384609</v>
      </c>
    </row>
    <row r="383" spans="4:32" ht="14.4" customHeight="1" x14ac:dyDescent="0.3">
      <c r="D383" s="2" t="s">
        <v>104</v>
      </c>
      <c r="E383">
        <f>MAX(E36,E67,E98,E129,E160,E191,E222,E253,E284,E315,E346,E377)</f>
        <v>4.0741153846153844E-3</v>
      </c>
      <c r="F383">
        <f t="shared" ref="F383:Q383" si="279">MAX(F36,F67,F98,F129,F160,F191,F222,F253,F284,F315,F346,F377)</f>
        <v>3.661961538461538E-3</v>
      </c>
      <c r="G383">
        <f t="shared" si="279"/>
        <v>4.0031153846153845E-3</v>
      </c>
      <c r="H383">
        <f t="shared" si="279"/>
        <v>3.0816153846153849E-3</v>
      </c>
      <c r="I383">
        <f t="shared" si="279"/>
        <v>3.7536153846153848E-3</v>
      </c>
      <c r="J383">
        <f t="shared" si="279"/>
        <v>4.3730000000000002E-3</v>
      </c>
      <c r="K383">
        <f t="shared" si="279"/>
        <v>3.616923076923077E-3</v>
      </c>
      <c r="L383">
        <f t="shared" si="279"/>
        <v>4.8267307692307689E-3</v>
      </c>
      <c r="M383">
        <f t="shared" si="279"/>
        <v>8.1634230769230785E-3</v>
      </c>
      <c r="N383">
        <f t="shared" si="279"/>
        <v>1.4755115384615384E-2</v>
      </c>
      <c r="O383">
        <f t="shared" si="279"/>
        <v>2.7738346153846152E-2</v>
      </c>
      <c r="P383">
        <f t="shared" si="279"/>
        <v>5.5483153846153835E-2</v>
      </c>
      <c r="Q383">
        <f t="shared" si="279"/>
        <v>0.11678961538461539</v>
      </c>
      <c r="S383" s="2" t="s">
        <v>104</v>
      </c>
      <c r="T383">
        <f>MAX(T36,T67,T98,T129,T160,T191,T222,T253,T284,T315,T346,T377)</f>
        <v>3.2245384615384614E-3</v>
      </c>
      <c r="U383">
        <f t="shared" ref="U383:AF383" si="280">MAX(U36,U67,U98,U129,U160,U191,U222,U253,U284,U315,U346,U377)</f>
        <v>4.0630384615384608E-3</v>
      </c>
      <c r="V383">
        <f t="shared" si="280"/>
        <v>3.8214615384615383E-3</v>
      </c>
      <c r="W383">
        <f t="shared" si="280"/>
        <v>3.765230769230769E-3</v>
      </c>
      <c r="X383">
        <f t="shared" si="280"/>
        <v>3.8639230769230769E-3</v>
      </c>
      <c r="Y383">
        <f t="shared" si="280"/>
        <v>4.0196538461538455E-3</v>
      </c>
      <c r="Z383">
        <f t="shared" si="280"/>
        <v>4.4225384615384621E-3</v>
      </c>
      <c r="AA383">
        <f t="shared" si="280"/>
        <v>8.7110769230769221E-3</v>
      </c>
      <c r="AB383">
        <f t="shared" si="280"/>
        <v>1.7238038461538464E-2</v>
      </c>
      <c r="AC383">
        <f t="shared" si="280"/>
        <v>3.3557576923076926E-2</v>
      </c>
      <c r="AD383">
        <f t="shared" si="280"/>
        <v>6.5962115384615397E-2</v>
      </c>
      <c r="AE383">
        <f t="shared" si="280"/>
        <v>0.12823765384615388</v>
      </c>
      <c r="AF383">
        <f t="shared" si="280"/>
        <v>0.25540242307692307</v>
      </c>
    </row>
    <row r="384" spans="4:32" x14ac:dyDescent="0.3">
      <c r="D384" s="2" t="s">
        <v>1</v>
      </c>
      <c r="E384">
        <f>(SUM(E36,E67,E98,E129,E160,E191,E222,E253,E284,E315,E346,E377)-E382-E383)/10</f>
        <v>9.3131153846153847E-4</v>
      </c>
      <c r="F384">
        <f t="shared" ref="F384:Q384" si="281">(SUM(F36,F67,F98,F129,F160,F191,F222,F253,F284,F315,F346,F377)-F382-F383)/10</f>
        <v>6.1117307692307708E-4</v>
      </c>
      <c r="G384">
        <f t="shared" si="281"/>
        <v>4.3437692307692326E-4</v>
      </c>
      <c r="H384">
        <f t="shared" si="281"/>
        <v>6.5514230769230788E-4</v>
      </c>
      <c r="I384">
        <f t="shared" si="281"/>
        <v>1.6086192307692309E-3</v>
      </c>
      <c r="J384">
        <f t="shared" si="281"/>
        <v>2.0122076923076923E-3</v>
      </c>
      <c r="K384">
        <f t="shared" si="281"/>
        <v>1.6175884615384616E-3</v>
      </c>
      <c r="L384">
        <f t="shared" si="281"/>
        <v>4.3444999999999994E-3</v>
      </c>
      <c r="M384">
        <f t="shared" si="281"/>
        <v>6.9122576923076936E-3</v>
      </c>
      <c r="N384">
        <f t="shared" si="281"/>
        <v>1.3044315384615382E-2</v>
      </c>
      <c r="O384">
        <f t="shared" si="281"/>
        <v>2.6440369230769221E-2</v>
      </c>
      <c r="P384">
        <f t="shared" si="281"/>
        <v>5.200975384615384E-2</v>
      </c>
      <c r="Q384">
        <f t="shared" si="281"/>
        <v>0.10696893076923078</v>
      </c>
      <c r="S384" s="2" t="s">
        <v>1</v>
      </c>
      <c r="T384">
        <f>(SUM(T36,T67,T98,T129,T160,T191,T222,T253,T284,T315,T346,T377)-T382-T383)/10</f>
        <v>1.0332692307692306E-3</v>
      </c>
      <c r="U384">
        <f t="shared" ref="U384" si="282">(SUM(U36,U67,U98,U129,U160,U191,U222,U253,U284,U315,U346,U377)-U382-U383)/10</f>
        <v>1.1982230769230768E-3</v>
      </c>
      <c r="V384">
        <f t="shared" ref="V384" si="283">(SUM(V36,V67,V98,V129,V160,V191,V222,V253,V284,V315,V346,V377)-V382-V383)/10</f>
        <v>1.0562653846153847E-3</v>
      </c>
      <c r="W384">
        <f t="shared" ref="W384" si="284">(SUM(W36,W67,W98,W129,W160,W191,W222,W253,W284,W315,W346,W377)-W382-W383)/10</f>
        <v>8.3806538461538471E-4</v>
      </c>
      <c r="X384">
        <f t="shared" ref="X384" si="285">(SUM(X36,X67,X98,X129,X160,X191,X222,X253,X284,X315,X346,X377)-X382-X383)/10</f>
        <v>1.7164615384615387E-3</v>
      </c>
      <c r="Y384">
        <f t="shared" ref="Y384" si="286">(SUM(Y36,Y67,Y98,Y129,Y160,Y191,Y222,Y253,Y284,Y315,Y346,Y377)-Y382-Y383)/10</f>
        <v>1.5354423076923075E-3</v>
      </c>
      <c r="Z384">
        <f t="shared" ref="Z384" si="287">(SUM(Z36,Z67,Z98,Z129,Z160,Z191,Z222,Z253,Z284,Z315,Z346,Z377)-Z382-Z383)/10</f>
        <v>3.2895846153846151E-3</v>
      </c>
      <c r="AA384">
        <f t="shared" ref="AA384" si="288">(SUM(AA36,AA67,AA98,AA129,AA160,AA191,AA222,AA253,AA284,AA315,AA346,AA377)-AA382-AA383)/10</f>
        <v>7.9877230769230777E-3</v>
      </c>
      <c r="AB384">
        <f t="shared" ref="AB384" si="289">(SUM(AB36,AB67,AB98,AB129,AB160,AB191,AB222,AB253,AB284,AB315,AB346,AB377)-AB382-AB383)/10</f>
        <v>1.674671153846154E-2</v>
      </c>
      <c r="AC384">
        <f t="shared" ref="AC384" si="290">(SUM(AC36,AC67,AC98,AC129,AC160,AC191,AC222,AC253,AC284,AC315,AC346,AC377)-AC382-AC383)/10</f>
        <v>3.3174211538461541E-2</v>
      </c>
      <c r="AD384">
        <f t="shared" ref="AD384" si="291">(SUM(AD36,AD67,AD98,AD129,AD160,AD191,AD222,AD253,AD284,AD315,AD346,AD377)-AD382-AD383)/10</f>
        <v>6.497228461538461E-2</v>
      </c>
      <c r="AE384">
        <f t="shared" ref="AE384" si="292">(SUM(AE36,AE67,AE98,AE129,AE160,AE191,AE222,AE253,AE284,AE315,AE346,AE377)-AE382-AE383)/10</f>
        <v>0.12735802307692309</v>
      </c>
      <c r="AF384">
        <f t="shared" ref="AF384" si="293">(SUM(AF36,AF67,AF98,AF129,AF160,AF191,AF222,AF253,AF284,AF315,AF346,AF377)-AF382-AF383)/10</f>
        <v>0.25427592692307693</v>
      </c>
    </row>
    <row r="385" spans="4:32" x14ac:dyDescent="0.3">
      <c r="D385" s="2" t="s">
        <v>105</v>
      </c>
      <c r="E385">
        <f>_xlfn.STDEV.P(E36,E67,E98,E129,E160,E191,E222,E253,E284,E315,E346,E377)</f>
        <v>1.3101104026826483E-3</v>
      </c>
      <c r="F385">
        <f t="shared" ref="F385:Q385" si="294">_xlfn.STDEV.P(F36,F67,F98,F129,F160,F191,F222,F253,F284,F315,F346,F377)</f>
        <v>8.9963582418391868E-4</v>
      </c>
      <c r="G385">
        <f t="shared" si="294"/>
        <v>9.9774510905244087E-4</v>
      </c>
      <c r="H385">
        <f t="shared" si="294"/>
        <v>7.1940105861479991E-4</v>
      </c>
      <c r="I385">
        <f t="shared" si="294"/>
        <v>1.1139536875684453E-3</v>
      </c>
      <c r="J385">
        <f t="shared" si="294"/>
        <v>1.2569997179829454E-3</v>
      </c>
      <c r="K385">
        <f t="shared" si="294"/>
        <v>8.5646155436027729E-4</v>
      </c>
      <c r="L385">
        <f t="shared" si="294"/>
        <v>4.174260885553758E-4</v>
      </c>
      <c r="M385">
        <f t="shared" si="294"/>
        <v>5.1066560225915335E-4</v>
      </c>
      <c r="N385">
        <f t="shared" si="294"/>
        <v>7.8527588994676829E-4</v>
      </c>
      <c r="O385">
        <f t="shared" si="294"/>
        <v>7.302686702401396E-4</v>
      </c>
      <c r="P385">
        <f t="shared" si="294"/>
        <v>1.4092971743062141E-3</v>
      </c>
      <c r="Q385">
        <f t="shared" si="294"/>
        <v>5.5580789982774643E-3</v>
      </c>
      <c r="S385" s="2" t="s">
        <v>105</v>
      </c>
      <c r="T385">
        <f>_xlfn.STDEV.P(T36,T67,T98,T129,T160,T191,T222,T253,T284,T315,T346,T377)</f>
        <v>1.0174360912691977E-3</v>
      </c>
      <c r="U385">
        <f t="shared" ref="U385:AF385" si="295">_xlfn.STDEV.P(U36,U67,U98,U129,U160,U191,U222,U253,U284,U315,U346,U377)</f>
        <v>1.4573862627888768E-3</v>
      </c>
      <c r="V385">
        <f t="shared" si="295"/>
        <v>1.1281213487249707E-3</v>
      </c>
      <c r="W385">
        <f t="shared" si="295"/>
        <v>8.5634654264090456E-4</v>
      </c>
      <c r="X385">
        <f t="shared" si="295"/>
        <v>1.4015326175619571E-3</v>
      </c>
      <c r="Y385">
        <f t="shared" si="295"/>
        <v>8.0894228869443955E-4</v>
      </c>
      <c r="Z385">
        <f t="shared" si="295"/>
        <v>7.9115045125435562E-4</v>
      </c>
      <c r="AA385">
        <f t="shared" si="295"/>
        <v>5.0930519393777268E-4</v>
      </c>
      <c r="AB385">
        <f t="shared" si="295"/>
        <v>3.2618785973249648E-4</v>
      </c>
      <c r="AC385">
        <f t="shared" si="295"/>
        <v>2.2532723628587234E-4</v>
      </c>
      <c r="AD385">
        <f t="shared" si="295"/>
        <v>3.5377371117185441E-4</v>
      </c>
      <c r="AE385">
        <f t="shared" si="295"/>
        <v>5.1857658896662902E-4</v>
      </c>
      <c r="AF385">
        <f t="shared" si="295"/>
        <v>6.6565657977609024E-4</v>
      </c>
    </row>
    <row r="386" spans="4:32" x14ac:dyDescent="0.3">
      <c r="D386" s="2" t="s">
        <v>106</v>
      </c>
      <c r="E386">
        <f>E385/E384</f>
        <v>1.4067370032232813</v>
      </c>
      <c r="F386">
        <f t="shared" ref="F386:Q386" si="296">F385/F384</f>
        <v>1.4719820917392077</v>
      </c>
      <c r="G386">
        <f t="shared" si="296"/>
        <v>2.2969569883797702</v>
      </c>
      <c r="H386">
        <f t="shared" si="296"/>
        <v>1.098083653227707</v>
      </c>
      <c r="I386">
        <f t="shared" si="296"/>
        <v>0.69249059458014817</v>
      </c>
      <c r="J386">
        <f t="shared" si="296"/>
        <v>0.62468686646424676</v>
      </c>
      <c r="K386">
        <f t="shared" si="296"/>
        <v>0.52946814021269095</v>
      </c>
      <c r="L386">
        <f t="shared" si="296"/>
        <v>9.6081502717315193E-2</v>
      </c>
      <c r="M386">
        <f t="shared" si="296"/>
        <v>7.3878264525271908E-2</v>
      </c>
      <c r="N386">
        <f t="shared" si="296"/>
        <v>6.0200621250919142E-2</v>
      </c>
      <c r="O386">
        <f t="shared" si="296"/>
        <v>2.7619458104628524E-2</v>
      </c>
      <c r="P386">
        <f t="shared" si="296"/>
        <v>2.7096786085066861E-2</v>
      </c>
      <c r="Q386">
        <f t="shared" si="296"/>
        <v>5.1959750913731909E-2</v>
      </c>
      <c r="S386" s="2" t="s">
        <v>106</v>
      </c>
      <c r="T386">
        <f>T385/T384</f>
        <v>0.98467665635582158</v>
      </c>
      <c r="U386">
        <f t="shared" ref="U386" si="297">U385/U384</f>
        <v>1.2162895965343168</v>
      </c>
      <c r="V386">
        <f t="shared" ref="V386" si="298">V385/V384</f>
        <v>1.0680283242792725</v>
      </c>
      <c r="W386">
        <f t="shared" ref="W386" si="299">W385/W384</f>
        <v>1.0218135223827549</v>
      </c>
      <c r="X386">
        <f t="shared" ref="X386" si="300">X385/X384</f>
        <v>0.81652433576702699</v>
      </c>
      <c r="Y386">
        <f t="shared" ref="Y386" si="301">Y385/Y384</f>
        <v>0.52684642375801083</v>
      </c>
      <c r="Z386">
        <f t="shared" ref="Z386" si="302">Z385/Z384</f>
        <v>0.24050162672646591</v>
      </c>
      <c r="AA386">
        <f t="shared" ref="AA386" si="303">AA385/AA384</f>
        <v>6.3760997850461326E-2</v>
      </c>
      <c r="AB386">
        <f t="shared" ref="AB386" si="304">AB385/AB384</f>
        <v>1.947772605883568E-2</v>
      </c>
      <c r="AC386">
        <f t="shared" ref="AC386" si="305">AC385/AC384</f>
        <v>6.7922408954507419E-3</v>
      </c>
      <c r="AD386">
        <f t="shared" ref="AD386" si="306">AD385/AD384</f>
        <v>5.4449941735323446E-3</v>
      </c>
      <c r="AE386">
        <f t="shared" ref="AE386" si="307">AE385/AE384</f>
        <v>4.0718014965842667E-3</v>
      </c>
      <c r="AF386">
        <f t="shared" ref="AF386" si="308">AF385/AF384</f>
        <v>2.6178513547507917E-3</v>
      </c>
    </row>
    <row r="388" spans="4:32" ht="18" x14ac:dyDescent="0.35">
      <c r="D388" s="8" t="s">
        <v>107</v>
      </c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10"/>
    </row>
    <row r="389" spans="4:32" ht="18" x14ac:dyDescent="0.35">
      <c r="D389" s="5" t="s">
        <v>0</v>
      </c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7"/>
      <c r="S389" s="5" t="s">
        <v>108</v>
      </c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7"/>
    </row>
    <row r="390" spans="4:32" x14ac:dyDescent="0.3">
      <c r="D390" s="2"/>
      <c r="E390" s="2" t="s">
        <v>12</v>
      </c>
      <c r="F390" s="2" t="s">
        <v>13</v>
      </c>
      <c r="G390" s="2" t="s">
        <v>14</v>
      </c>
      <c r="H390" s="2" t="s">
        <v>15</v>
      </c>
      <c r="I390" s="2" t="s">
        <v>4</v>
      </c>
      <c r="J390" s="2" t="s">
        <v>5</v>
      </c>
      <c r="K390" s="2" t="s">
        <v>6</v>
      </c>
      <c r="L390" s="2" t="s">
        <v>7</v>
      </c>
      <c r="M390" s="2" t="s">
        <v>8</v>
      </c>
      <c r="N390" s="2" t="s">
        <v>9</v>
      </c>
      <c r="O390" s="2" t="s">
        <v>10</v>
      </c>
      <c r="P390" s="2" t="s">
        <v>11</v>
      </c>
      <c r="Q390" s="2" t="s">
        <v>93</v>
      </c>
      <c r="S390" s="2"/>
      <c r="T390" s="2" t="s">
        <v>12</v>
      </c>
      <c r="U390" s="2" t="s">
        <v>13</v>
      </c>
      <c r="V390" s="2" t="s">
        <v>14</v>
      </c>
      <c r="W390" s="2" t="s">
        <v>15</v>
      </c>
      <c r="X390" s="2" t="s">
        <v>4</v>
      </c>
      <c r="Y390" s="2" t="s">
        <v>5</v>
      </c>
      <c r="Z390" s="2" t="s">
        <v>6</v>
      </c>
      <c r="AA390" s="2" t="s">
        <v>7</v>
      </c>
      <c r="AB390" s="2" t="s">
        <v>8</v>
      </c>
      <c r="AC390" s="2" t="s">
        <v>9</v>
      </c>
      <c r="AD390" s="2" t="s">
        <v>10</v>
      </c>
      <c r="AE390" s="2" t="s">
        <v>11</v>
      </c>
      <c r="AF390" s="2" t="s">
        <v>93</v>
      </c>
    </row>
    <row r="391" spans="4:32" x14ac:dyDescent="0.3">
      <c r="D391" s="2" t="s">
        <v>1</v>
      </c>
      <c r="E391">
        <v>1.7715384615384612E-4</v>
      </c>
      <c r="F391">
        <v>3.5745384615384608E-4</v>
      </c>
      <c r="G391">
        <v>7.0632307692307698E-4</v>
      </c>
      <c r="H391">
        <v>1.3789615384615383E-3</v>
      </c>
      <c r="I391">
        <v>2.6601923076923079E-3</v>
      </c>
      <c r="J391">
        <v>5.2368307692307698E-3</v>
      </c>
      <c r="K391">
        <v>1.0461292307692308E-2</v>
      </c>
      <c r="L391">
        <v>2.1120269230769227E-2</v>
      </c>
      <c r="M391">
        <v>4.2123184615384612E-2</v>
      </c>
      <c r="N391">
        <v>8.4301715384615367E-2</v>
      </c>
      <c r="O391">
        <v>0.16899506153846153</v>
      </c>
      <c r="P391">
        <v>0.33763809230769232</v>
      </c>
      <c r="Q391">
        <v>0.66326988461538461</v>
      </c>
      <c r="S391" s="2" t="s">
        <v>1</v>
      </c>
      <c r="T391">
        <v>9.3131153846153847E-4</v>
      </c>
      <c r="U391">
        <v>6.1117307692307708E-4</v>
      </c>
      <c r="V391">
        <v>4.3437692307692326E-4</v>
      </c>
      <c r="W391">
        <v>6.5514230769230788E-4</v>
      </c>
      <c r="X391">
        <v>1.6086192307692309E-3</v>
      </c>
      <c r="Y391">
        <v>2.0122076923076923E-3</v>
      </c>
      <c r="Z391">
        <v>1.6175884615384616E-3</v>
      </c>
      <c r="AA391">
        <v>4.3444999999999994E-3</v>
      </c>
      <c r="AB391">
        <v>6.9122576923076936E-3</v>
      </c>
      <c r="AC391">
        <v>1.3044315384615382E-2</v>
      </c>
      <c r="AD391">
        <v>2.6440369230769221E-2</v>
      </c>
      <c r="AE391">
        <v>5.200975384615384E-2</v>
      </c>
      <c r="AF391">
        <v>0.10696893076923078</v>
      </c>
    </row>
    <row r="394" spans="4:32" ht="18" x14ac:dyDescent="0.35">
      <c r="D394" s="8" t="s">
        <v>110</v>
      </c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10"/>
    </row>
    <row r="395" spans="4:32" ht="18" x14ac:dyDescent="0.35">
      <c r="D395" s="5" t="s">
        <v>0</v>
      </c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7"/>
      <c r="S395" s="5" t="s">
        <v>109</v>
      </c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7"/>
    </row>
    <row r="396" spans="4:32" x14ac:dyDescent="0.3">
      <c r="D396" s="2"/>
      <c r="E396" s="2" t="s">
        <v>12</v>
      </c>
      <c r="F396" s="2" t="s">
        <v>13</v>
      </c>
      <c r="G396" s="2" t="s">
        <v>14</v>
      </c>
      <c r="H396" s="2" t="s">
        <v>15</v>
      </c>
      <c r="I396" s="2" t="s">
        <v>4</v>
      </c>
      <c r="J396" s="2" t="s">
        <v>5</v>
      </c>
      <c r="K396" s="2" t="s">
        <v>6</v>
      </c>
      <c r="L396" s="2" t="s">
        <v>7</v>
      </c>
      <c r="M396" s="2" t="s">
        <v>8</v>
      </c>
      <c r="N396" s="2" t="s">
        <v>9</v>
      </c>
      <c r="O396" s="2" t="s">
        <v>10</v>
      </c>
      <c r="P396" s="2" t="s">
        <v>11</v>
      </c>
      <c r="Q396" s="2" t="s">
        <v>93</v>
      </c>
      <c r="S396" s="2"/>
      <c r="T396" s="2" t="s">
        <v>12</v>
      </c>
      <c r="U396" s="2" t="s">
        <v>13</v>
      </c>
      <c r="V396" s="2" t="s">
        <v>14</v>
      </c>
      <c r="W396" s="2" t="s">
        <v>15</v>
      </c>
      <c r="X396" s="2" t="s">
        <v>4</v>
      </c>
      <c r="Y396" s="2" t="s">
        <v>5</v>
      </c>
      <c r="Z396" s="2" t="s">
        <v>6</v>
      </c>
      <c r="AA396" s="2" t="s">
        <v>7</v>
      </c>
      <c r="AB396" s="2" t="s">
        <v>8</v>
      </c>
      <c r="AC396" s="2" t="s">
        <v>9</v>
      </c>
      <c r="AD396" s="2" t="s">
        <v>10</v>
      </c>
      <c r="AE396" s="2" t="s">
        <v>11</v>
      </c>
      <c r="AF396" s="2" t="s">
        <v>93</v>
      </c>
    </row>
    <row r="397" spans="4:32" x14ac:dyDescent="0.3">
      <c r="D397" s="2" t="s">
        <v>1</v>
      </c>
      <c r="E397">
        <v>1.7715384615384612E-4</v>
      </c>
      <c r="F397">
        <v>3.5745384615384608E-4</v>
      </c>
      <c r="G397">
        <v>7.0632307692307698E-4</v>
      </c>
      <c r="H397">
        <v>1.3789615384615383E-3</v>
      </c>
      <c r="I397">
        <v>2.6601923076923079E-3</v>
      </c>
      <c r="J397">
        <v>5.2368307692307698E-3</v>
      </c>
      <c r="K397">
        <v>1.0461292307692308E-2</v>
      </c>
      <c r="L397">
        <v>2.1120269230769227E-2</v>
      </c>
      <c r="M397">
        <v>4.2123184615384612E-2</v>
      </c>
      <c r="N397">
        <v>8.4301715384615367E-2</v>
      </c>
      <c r="O397">
        <v>0.16899506153846153</v>
      </c>
      <c r="P397">
        <v>0.33763809230769232</v>
      </c>
      <c r="Q397">
        <v>0.66326988461538461</v>
      </c>
      <c r="S397" s="2" t="s">
        <v>1</v>
      </c>
      <c r="T397">
        <v>1.0332692307692306E-3</v>
      </c>
      <c r="U397">
        <v>1.1982230769230768E-3</v>
      </c>
      <c r="V397">
        <v>1.0562653846153847E-3</v>
      </c>
      <c r="W397">
        <v>8.3806538461538471E-4</v>
      </c>
      <c r="X397">
        <v>1.7164615384615387E-3</v>
      </c>
      <c r="Y397">
        <v>1.5354423076923075E-3</v>
      </c>
      <c r="Z397">
        <v>3.2895846153846151E-3</v>
      </c>
      <c r="AA397">
        <v>7.9877230769230777E-3</v>
      </c>
      <c r="AB397">
        <v>1.674671153846154E-2</v>
      </c>
      <c r="AC397">
        <v>3.3174211538461541E-2</v>
      </c>
      <c r="AD397">
        <v>6.497228461538461E-2</v>
      </c>
      <c r="AE397">
        <v>0.12735802307692309</v>
      </c>
      <c r="AF397">
        <v>0.25427592692307693</v>
      </c>
    </row>
    <row r="399" spans="4:32" ht="18" x14ac:dyDescent="0.35">
      <c r="D399" s="8" t="s">
        <v>111</v>
      </c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10"/>
    </row>
    <row r="400" spans="4:32" ht="18" x14ac:dyDescent="0.35">
      <c r="D400" s="5" t="s">
        <v>112</v>
      </c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7"/>
      <c r="S400" s="5" t="s">
        <v>113</v>
      </c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7"/>
    </row>
    <row r="401" spans="4:32" x14ac:dyDescent="0.3">
      <c r="D401" s="2"/>
      <c r="E401" s="2">
        <f>64*1024</f>
        <v>65536</v>
      </c>
      <c r="F401" s="2">
        <f>128*1024</f>
        <v>131072</v>
      </c>
      <c r="G401" s="2">
        <f>256*1024</f>
        <v>262144</v>
      </c>
      <c r="H401" s="2">
        <f>512*1024</f>
        <v>524288</v>
      </c>
      <c r="I401" s="2">
        <f>1024*1024</f>
        <v>1048576</v>
      </c>
      <c r="J401" s="2">
        <f>1024*1024*2</f>
        <v>2097152</v>
      </c>
      <c r="K401" s="2">
        <f>1024*1024*4</f>
        <v>4194304</v>
      </c>
      <c r="L401" s="2">
        <f>1024*1024*8</f>
        <v>8388608</v>
      </c>
      <c r="M401" s="2">
        <f>1024*1024*16</f>
        <v>16777216</v>
      </c>
      <c r="N401" s="2">
        <f>1024*1024*32</f>
        <v>33554432</v>
      </c>
      <c r="O401" s="2">
        <f>1024*1024*64</f>
        <v>67108864</v>
      </c>
      <c r="P401" s="2">
        <f>1024*1024*128</f>
        <v>134217728</v>
      </c>
      <c r="Q401" s="2">
        <v>268435456</v>
      </c>
      <c r="S401" s="2"/>
      <c r="T401" s="2">
        <f>64*1024</f>
        <v>65536</v>
      </c>
      <c r="U401" s="2">
        <f>128*1024</f>
        <v>131072</v>
      </c>
      <c r="V401" s="2">
        <f>256*1024</f>
        <v>262144</v>
      </c>
      <c r="W401" s="2">
        <f>512*1024</f>
        <v>524288</v>
      </c>
      <c r="X401" s="2">
        <f>1024*1024</f>
        <v>1048576</v>
      </c>
      <c r="Y401" s="2">
        <f>1024*1024*2</f>
        <v>2097152</v>
      </c>
      <c r="Z401" s="2">
        <f>1024*1024*4</f>
        <v>4194304</v>
      </c>
      <c r="AA401" s="2">
        <f>1024*1024*8</f>
        <v>8388608</v>
      </c>
      <c r="AB401" s="2">
        <f>1024*1024*16</f>
        <v>16777216</v>
      </c>
      <c r="AC401" s="2">
        <f>1024*1024*32</f>
        <v>33554432</v>
      </c>
      <c r="AD401" s="2">
        <f>1024*1024*64</f>
        <v>67108864</v>
      </c>
      <c r="AE401" s="2">
        <f>1024*1024*128</f>
        <v>134217728</v>
      </c>
      <c r="AF401" s="2">
        <v>268435456</v>
      </c>
    </row>
    <row r="402" spans="4:32" x14ac:dyDescent="0.3">
      <c r="D402" s="2" t="s">
        <v>51</v>
      </c>
      <c r="E402">
        <f>E391/T391</f>
        <v>0.19021974799806721</v>
      </c>
      <c r="F402">
        <f>F391/U391</f>
        <v>0.58486517101412772</v>
      </c>
      <c r="G402">
        <f t="shared" ref="G402:Q402" si="309">G391/V391</f>
        <v>1.626060316279728</v>
      </c>
      <c r="H402">
        <f t="shared" si="309"/>
        <v>2.1048274890364387</v>
      </c>
      <c r="I402">
        <f t="shared" si="309"/>
        <v>1.6537116160299923</v>
      </c>
      <c r="J402">
        <f t="shared" si="309"/>
        <v>2.602529942237191</v>
      </c>
      <c r="K402">
        <f t="shared" si="309"/>
        <v>6.4672149662484273</v>
      </c>
      <c r="L402">
        <f t="shared" si="309"/>
        <v>4.861380879449702</v>
      </c>
      <c r="M402">
        <f t="shared" si="309"/>
        <v>6.0939835420576696</v>
      </c>
      <c r="N402">
        <f t="shared" si="309"/>
        <v>6.4627167389744189</v>
      </c>
      <c r="O402">
        <f>O391/AD391</f>
        <v>6.3915545226879198</v>
      </c>
      <c r="P402">
        <f t="shared" si="309"/>
        <v>6.4918225397957903</v>
      </c>
      <c r="Q402">
        <f t="shared" si="309"/>
        <v>6.2005844112463704</v>
      </c>
      <c r="S402" s="2" t="s">
        <v>51</v>
      </c>
      <c r="T402">
        <f>E397/T397</f>
        <v>0.17144984180160058</v>
      </c>
      <c r="U402">
        <f t="shared" ref="U402:AF402" si="310">F397/U397</f>
        <v>0.29831994812831819</v>
      </c>
      <c r="V402">
        <f t="shared" si="310"/>
        <v>0.66869849870188514</v>
      </c>
      <c r="W402">
        <f t="shared" si="310"/>
        <v>1.6454104462200028</v>
      </c>
      <c r="X402">
        <f t="shared" si="310"/>
        <v>1.5498117773595053</v>
      </c>
      <c r="Y402">
        <f t="shared" si="310"/>
        <v>3.4106333679846705</v>
      </c>
      <c r="Z402">
        <f t="shared" si="310"/>
        <v>3.1801256179176236</v>
      </c>
      <c r="AA402">
        <f t="shared" si="310"/>
        <v>2.6440913170596407</v>
      </c>
      <c r="AB402">
        <f t="shared" si="310"/>
        <v>2.5153108130298825</v>
      </c>
      <c r="AC402">
        <f t="shared" si="310"/>
        <v>2.5411821856527799</v>
      </c>
      <c r="AD402">
        <f t="shared" si="310"/>
        <v>2.6010330795485932</v>
      </c>
      <c r="AE402">
        <f>P397/AE397</f>
        <v>2.6510940115940866</v>
      </c>
      <c r="AF402">
        <f t="shared" si="310"/>
        <v>2.6084651136323878</v>
      </c>
    </row>
    <row r="403" spans="4:32" x14ac:dyDescent="0.3">
      <c r="D403" s="2" t="s">
        <v>53</v>
      </c>
      <c r="E403">
        <v>8</v>
      </c>
      <c r="F403">
        <v>8</v>
      </c>
      <c r="G403">
        <v>8</v>
      </c>
      <c r="H403">
        <v>8</v>
      </c>
      <c r="I403">
        <v>8</v>
      </c>
      <c r="J403">
        <v>8</v>
      </c>
      <c r="K403">
        <v>8</v>
      </c>
      <c r="L403">
        <v>8</v>
      </c>
      <c r="M403">
        <v>8</v>
      </c>
      <c r="N403">
        <v>8</v>
      </c>
      <c r="O403">
        <v>8</v>
      </c>
      <c r="P403">
        <v>8</v>
      </c>
      <c r="Q403">
        <v>8</v>
      </c>
      <c r="S403" s="2" t="s">
        <v>53</v>
      </c>
      <c r="T403">
        <v>8</v>
      </c>
      <c r="U403">
        <v>8</v>
      </c>
      <c r="V403">
        <v>8</v>
      </c>
      <c r="W403">
        <v>8</v>
      </c>
      <c r="X403">
        <v>8</v>
      </c>
      <c r="Y403">
        <v>8</v>
      </c>
      <c r="Z403">
        <v>8</v>
      </c>
      <c r="AA403">
        <v>8</v>
      </c>
      <c r="AB403">
        <v>8</v>
      </c>
      <c r="AC403">
        <v>8</v>
      </c>
      <c r="AD403">
        <v>8</v>
      </c>
      <c r="AE403">
        <v>8</v>
      </c>
      <c r="AF403">
        <v>8</v>
      </c>
    </row>
  </sheetData>
  <mergeCells count="48">
    <mergeCell ref="D394:AF394"/>
    <mergeCell ref="D395:Q395"/>
    <mergeCell ref="S395:AF395"/>
    <mergeCell ref="D399:AF399"/>
    <mergeCell ref="D400:Q400"/>
    <mergeCell ref="S400:AF400"/>
    <mergeCell ref="D317:AF317"/>
    <mergeCell ref="D318:Q318"/>
    <mergeCell ref="S318:AF318"/>
    <mergeCell ref="D225:Q225"/>
    <mergeCell ref="S225:AF225"/>
    <mergeCell ref="D255:AF255"/>
    <mergeCell ref="D256:Q256"/>
    <mergeCell ref="S256:AF256"/>
    <mergeCell ref="D193:AF193"/>
    <mergeCell ref="D194:Q194"/>
    <mergeCell ref="S194:AF194"/>
    <mergeCell ref="D389:Q389"/>
    <mergeCell ref="S389:AF389"/>
    <mergeCell ref="D349:Q349"/>
    <mergeCell ref="S349:AF349"/>
    <mergeCell ref="D379:AF379"/>
    <mergeCell ref="D380:Q380"/>
    <mergeCell ref="S380:AF380"/>
    <mergeCell ref="D286:AF286"/>
    <mergeCell ref="D224:AF224"/>
    <mergeCell ref="D388:AF388"/>
    <mergeCell ref="D348:AF348"/>
    <mergeCell ref="D287:Q287"/>
    <mergeCell ref="S287:AF287"/>
    <mergeCell ref="D131:AF131"/>
    <mergeCell ref="D132:Q132"/>
    <mergeCell ref="S132:AF132"/>
    <mergeCell ref="D163:Q163"/>
    <mergeCell ref="S163:AF163"/>
    <mergeCell ref="D162:AF162"/>
    <mergeCell ref="D69:AF69"/>
    <mergeCell ref="D70:Q70"/>
    <mergeCell ref="S70:AF70"/>
    <mergeCell ref="D101:Q101"/>
    <mergeCell ref="S101:AF101"/>
    <mergeCell ref="D100:AF100"/>
    <mergeCell ref="D7:AF7"/>
    <mergeCell ref="D8:Q8"/>
    <mergeCell ref="S8:AF8"/>
    <mergeCell ref="D38:AF38"/>
    <mergeCell ref="D39:Q39"/>
    <mergeCell ref="S39:AF39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5289-3A5B-442E-B7E6-3669116AD9BE}">
  <dimension ref="D4:AF379"/>
  <sheetViews>
    <sheetView topLeftCell="E364" workbookViewId="0">
      <selection activeCell="E379" sqref="E379:Q379"/>
    </sheetView>
  </sheetViews>
  <sheetFormatPr defaultRowHeight="14.4" x14ac:dyDescent="0.3"/>
  <cols>
    <col min="4" max="4" width="8.77734375" bestFit="1" customWidth="1"/>
    <col min="5" max="18" width="12" bestFit="1" customWidth="1"/>
    <col min="19" max="19" width="7.88671875" bestFit="1" customWidth="1"/>
  </cols>
  <sheetData>
    <row r="4" spans="4:17" ht="18" x14ac:dyDescent="0.35">
      <c r="D4" s="5" t="s">
        <v>43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</row>
    <row r="5" spans="4:17" x14ac:dyDescent="0.3">
      <c r="D5" s="2" t="s">
        <v>16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4</v>
      </c>
      <c r="J5" s="2" t="s">
        <v>5</v>
      </c>
      <c r="K5" s="2" t="s">
        <v>6</v>
      </c>
      <c r="L5" s="2" t="s">
        <v>7</v>
      </c>
      <c r="M5" s="2" t="s">
        <v>8</v>
      </c>
      <c r="N5" s="2" t="s">
        <v>9</v>
      </c>
      <c r="O5" s="2" t="s">
        <v>10</v>
      </c>
      <c r="P5" s="2" t="s">
        <v>11</v>
      </c>
      <c r="Q5" s="2" t="s">
        <v>93</v>
      </c>
    </row>
    <row r="6" spans="4:17" x14ac:dyDescent="0.3">
      <c r="D6" s="2" t="s">
        <v>17</v>
      </c>
      <c r="E6">
        <v>4.6000000000000001E-4</v>
      </c>
      <c r="F6">
        <v>4.4499999999999997E-4</v>
      </c>
      <c r="G6">
        <v>5.8299999999999997E-4</v>
      </c>
      <c r="H6">
        <v>8.2600000000000002E-4</v>
      </c>
      <c r="I6">
        <v>8.2200000000000003E-4</v>
      </c>
      <c r="J6">
        <v>1.109E-3</v>
      </c>
      <c r="K6">
        <v>1.441E-3</v>
      </c>
      <c r="L6">
        <v>5.9610000000000002E-3</v>
      </c>
      <c r="M6">
        <v>4.8760000000000001E-3</v>
      </c>
      <c r="N6">
        <v>6.4050000000000001E-3</v>
      </c>
      <c r="O6">
        <v>1.0649E-2</v>
      </c>
      <c r="P6">
        <v>2.0745E-2</v>
      </c>
      <c r="Q6">
        <v>3.9147000000000001E-2</v>
      </c>
    </row>
    <row r="7" spans="4:17" x14ac:dyDescent="0.3">
      <c r="D7" s="2" t="s">
        <v>18</v>
      </c>
      <c r="E7">
        <v>6.29E-4</v>
      </c>
      <c r="F7">
        <v>4.9600000000000002E-4</v>
      </c>
      <c r="G7">
        <v>6.0400000000000004E-4</v>
      </c>
      <c r="H7">
        <v>7.6400000000000003E-4</v>
      </c>
      <c r="I7">
        <v>8.8500000000000004E-4</v>
      </c>
      <c r="J7">
        <v>1.212E-3</v>
      </c>
      <c r="K7">
        <v>1.6459999999999999E-3</v>
      </c>
      <c r="L7">
        <v>2.1679999999999998E-3</v>
      </c>
      <c r="M7">
        <v>4.6369999999999996E-3</v>
      </c>
      <c r="N7">
        <v>6.6750000000000004E-3</v>
      </c>
      <c r="O7">
        <v>1.2775E-2</v>
      </c>
      <c r="P7">
        <v>2.4771000000000001E-2</v>
      </c>
      <c r="Q7">
        <v>4.5985999999999999E-2</v>
      </c>
    </row>
    <row r="8" spans="4:17" x14ac:dyDescent="0.3">
      <c r="D8" s="2" t="s">
        <v>19</v>
      </c>
      <c r="E8">
        <v>5.1400000000000003E-4</v>
      </c>
      <c r="F8">
        <v>4.7899999999999999E-4</v>
      </c>
      <c r="G8">
        <v>5.1000000000000004E-4</v>
      </c>
      <c r="H8">
        <v>7.6099999999999996E-4</v>
      </c>
      <c r="I8">
        <v>9.9799999999999997E-4</v>
      </c>
      <c r="J8">
        <v>1.0709999999999999E-3</v>
      </c>
      <c r="K8">
        <v>1.81E-3</v>
      </c>
      <c r="L8">
        <v>2.493E-3</v>
      </c>
      <c r="M8">
        <v>4.4980000000000003E-3</v>
      </c>
      <c r="N8">
        <v>7.9939999999999994E-3</v>
      </c>
      <c r="O8">
        <v>1.4687E-2</v>
      </c>
      <c r="P8">
        <v>2.9034000000000001E-2</v>
      </c>
      <c r="Q8">
        <v>5.2815000000000001E-2</v>
      </c>
    </row>
    <row r="9" spans="4:17" x14ac:dyDescent="0.3">
      <c r="D9" s="2" t="s">
        <v>20</v>
      </c>
      <c r="E9">
        <v>5.3300000000000005E-4</v>
      </c>
      <c r="F9">
        <v>5.9900000000000003E-4</v>
      </c>
      <c r="G9">
        <v>5.2899999999999996E-4</v>
      </c>
      <c r="H9">
        <v>7.3499999999999998E-4</v>
      </c>
      <c r="I9">
        <v>1.1559999999999999E-3</v>
      </c>
      <c r="J9">
        <v>5.0800000000000003E-3</v>
      </c>
      <c r="K9">
        <v>1.9780000000000002E-3</v>
      </c>
      <c r="L9">
        <v>4.6579999999999998E-3</v>
      </c>
      <c r="M9">
        <v>4.6940000000000003E-3</v>
      </c>
      <c r="N9">
        <v>8.6529999999999992E-3</v>
      </c>
      <c r="O9">
        <v>1.6354E-2</v>
      </c>
      <c r="P9">
        <v>3.2256E-2</v>
      </c>
      <c r="Q9">
        <v>5.8894000000000002E-2</v>
      </c>
    </row>
    <row r="10" spans="4:17" x14ac:dyDescent="0.3">
      <c r="D10" s="2" t="s">
        <v>21</v>
      </c>
      <c r="E10">
        <v>4.8799999999999999E-4</v>
      </c>
      <c r="F10">
        <v>4.86E-4</v>
      </c>
      <c r="G10">
        <v>5.62E-4</v>
      </c>
      <c r="H10">
        <v>8.03E-4</v>
      </c>
      <c r="I10">
        <v>9.3300000000000002E-4</v>
      </c>
      <c r="J10">
        <v>1.1720000000000001E-3</v>
      </c>
      <c r="K10">
        <v>1.8209999999999999E-3</v>
      </c>
      <c r="L10">
        <v>4.6340000000000001E-3</v>
      </c>
      <c r="M10">
        <v>5.045E-3</v>
      </c>
      <c r="N10">
        <v>9.5709999999999996E-3</v>
      </c>
      <c r="O10">
        <v>1.8284000000000002E-2</v>
      </c>
      <c r="P10">
        <v>3.6054000000000003E-2</v>
      </c>
      <c r="Q10">
        <v>7.0435999999999999E-2</v>
      </c>
    </row>
    <row r="11" spans="4:17" x14ac:dyDescent="0.3">
      <c r="D11" s="2" t="s">
        <v>22</v>
      </c>
      <c r="E11">
        <v>3.9800000000000002E-4</v>
      </c>
      <c r="F11">
        <v>5.1400000000000003E-4</v>
      </c>
      <c r="G11">
        <v>5.2499999999999997E-4</v>
      </c>
      <c r="H11">
        <v>8.5700000000000001E-4</v>
      </c>
      <c r="I11">
        <v>8.8599999999999996E-4</v>
      </c>
      <c r="J11">
        <v>1.253E-3</v>
      </c>
      <c r="K11">
        <v>1.892E-3</v>
      </c>
      <c r="L11">
        <v>3.1129999999999999E-3</v>
      </c>
      <c r="M11">
        <v>5.3889999999999997E-3</v>
      </c>
      <c r="N11">
        <v>1.0182E-2</v>
      </c>
      <c r="O11">
        <v>1.9841000000000001E-2</v>
      </c>
      <c r="P11">
        <v>3.9140000000000001E-2</v>
      </c>
      <c r="Q11">
        <v>7.0933999999999997E-2</v>
      </c>
    </row>
    <row r="12" spans="4:17" x14ac:dyDescent="0.3">
      <c r="D12" s="2" t="s">
        <v>23</v>
      </c>
      <c r="E12">
        <v>3.8099999999999999E-4</v>
      </c>
      <c r="F12">
        <v>4.0999999999999999E-4</v>
      </c>
      <c r="G12">
        <v>5.3799999999999996E-4</v>
      </c>
      <c r="H12">
        <v>7.9100000000000004E-4</v>
      </c>
      <c r="I12">
        <v>8.2299999999999995E-4</v>
      </c>
      <c r="J12">
        <v>1.1349999999999999E-3</v>
      </c>
      <c r="K12">
        <v>2.1619999999999999E-3</v>
      </c>
      <c r="L12">
        <v>7.0829999999999999E-3</v>
      </c>
      <c r="M12">
        <v>5.8669999999999998E-3</v>
      </c>
      <c r="N12">
        <v>1.1183999999999999E-2</v>
      </c>
      <c r="O12">
        <v>2.1530000000000001E-2</v>
      </c>
      <c r="P12">
        <v>4.2722999999999997E-2</v>
      </c>
      <c r="Q12">
        <v>7.7105000000000007E-2</v>
      </c>
    </row>
    <row r="13" spans="4:17" x14ac:dyDescent="0.3">
      <c r="D13" s="2" t="s">
        <v>24</v>
      </c>
      <c r="E13">
        <v>3.9899999999999999E-4</v>
      </c>
      <c r="F13">
        <v>4.8200000000000001E-4</v>
      </c>
      <c r="G13">
        <v>5.1699999999999999E-4</v>
      </c>
      <c r="H13">
        <v>8.4099999999999995E-4</v>
      </c>
      <c r="I13">
        <v>1.175E-3</v>
      </c>
      <c r="J13">
        <v>1.5460000000000001E-3</v>
      </c>
      <c r="K13">
        <v>2.222E-3</v>
      </c>
      <c r="L13">
        <v>3.9950000000000003E-3</v>
      </c>
      <c r="M13">
        <v>6.548E-3</v>
      </c>
      <c r="N13">
        <v>1.1745E-2</v>
      </c>
      <c r="O13">
        <v>2.2907E-2</v>
      </c>
      <c r="P13">
        <v>4.5525000000000003E-2</v>
      </c>
      <c r="Q13">
        <v>8.1719E-2</v>
      </c>
    </row>
    <row r="14" spans="4:17" x14ac:dyDescent="0.3">
      <c r="D14" s="2" t="s">
        <v>25</v>
      </c>
      <c r="E14">
        <v>4.0099999999999999E-4</v>
      </c>
      <c r="F14">
        <v>4.35E-4</v>
      </c>
      <c r="G14">
        <v>4.8500000000000003E-4</v>
      </c>
      <c r="H14">
        <v>8.5700000000000001E-4</v>
      </c>
      <c r="I14">
        <v>8.2200000000000003E-4</v>
      </c>
      <c r="J14">
        <v>1.3209999999999999E-3</v>
      </c>
      <c r="K14">
        <v>2.2160000000000001E-3</v>
      </c>
      <c r="L14">
        <v>3.7450000000000001E-3</v>
      </c>
      <c r="M14">
        <v>6.6109999999999997E-3</v>
      </c>
      <c r="N14">
        <v>1.2632000000000001E-2</v>
      </c>
      <c r="O14">
        <v>2.4324999999999999E-2</v>
      </c>
      <c r="P14">
        <v>4.8370999999999997E-2</v>
      </c>
      <c r="Q14">
        <v>8.659E-2</v>
      </c>
    </row>
    <row r="15" spans="4:17" x14ac:dyDescent="0.3">
      <c r="D15" s="2" t="s">
        <v>26</v>
      </c>
      <c r="E15">
        <v>3.9599999999999998E-4</v>
      </c>
      <c r="F15">
        <v>4.1899999999999999E-4</v>
      </c>
      <c r="G15">
        <v>5.8200000000000005E-4</v>
      </c>
      <c r="H15">
        <v>8.6300000000000005E-4</v>
      </c>
      <c r="I15">
        <v>1.2229999999999999E-3</v>
      </c>
      <c r="J15">
        <v>1.2719999999999999E-3</v>
      </c>
      <c r="K15">
        <v>2.3519999999999999E-3</v>
      </c>
      <c r="L15">
        <v>4.6249999999999998E-3</v>
      </c>
      <c r="M15">
        <v>6.9119999999999997E-3</v>
      </c>
      <c r="N15">
        <v>1.2873000000000001E-2</v>
      </c>
      <c r="O15">
        <v>2.5662000000000001E-2</v>
      </c>
      <c r="P15">
        <v>5.0305999999999997E-2</v>
      </c>
      <c r="Q15">
        <v>9.0279999999999999E-2</v>
      </c>
    </row>
    <row r="16" spans="4:17" x14ac:dyDescent="0.3">
      <c r="D16" s="2" t="s">
        <v>27</v>
      </c>
      <c r="E16">
        <v>4.8000000000000001E-4</v>
      </c>
      <c r="F16">
        <v>5.1599999999999997E-4</v>
      </c>
      <c r="G16">
        <v>5.9400000000000002E-4</v>
      </c>
      <c r="H16">
        <v>7.6499999999999995E-4</v>
      </c>
      <c r="I16">
        <v>9.3199999999999999E-4</v>
      </c>
      <c r="J16">
        <v>1.5299999999999999E-3</v>
      </c>
      <c r="K16">
        <v>2.3630000000000001E-3</v>
      </c>
      <c r="L16">
        <v>6.2459999999999998E-3</v>
      </c>
      <c r="M16">
        <v>7.2589999999999998E-3</v>
      </c>
      <c r="N16">
        <v>1.3351E-2</v>
      </c>
      <c r="O16">
        <v>2.6013000000000001E-2</v>
      </c>
      <c r="P16">
        <v>5.1862999999999999E-2</v>
      </c>
      <c r="Q16">
        <v>9.3115000000000003E-2</v>
      </c>
    </row>
    <row r="17" spans="4:17" x14ac:dyDescent="0.3">
      <c r="D17" s="2" t="s">
        <v>28</v>
      </c>
      <c r="E17">
        <v>3.9899999999999999E-4</v>
      </c>
      <c r="F17">
        <v>4.4000000000000002E-4</v>
      </c>
      <c r="G17">
        <v>6.9700000000000003E-4</v>
      </c>
      <c r="H17">
        <v>9.2500000000000004E-4</v>
      </c>
      <c r="I17">
        <v>1.1559999999999999E-3</v>
      </c>
      <c r="J17">
        <v>1.634E-3</v>
      </c>
      <c r="K17">
        <v>2.415E-3</v>
      </c>
      <c r="L17">
        <v>4.1939999999999998E-3</v>
      </c>
      <c r="M17">
        <v>7.3340000000000002E-3</v>
      </c>
      <c r="N17">
        <v>1.3742000000000001E-2</v>
      </c>
      <c r="O17">
        <v>2.7047000000000002E-2</v>
      </c>
      <c r="P17">
        <v>5.2895999999999999E-2</v>
      </c>
      <c r="Q17">
        <v>9.5907000000000006E-2</v>
      </c>
    </row>
    <row r="18" spans="4:17" x14ac:dyDescent="0.3">
      <c r="D18" s="2" t="s">
        <v>29</v>
      </c>
      <c r="E18">
        <v>5.13E-4</v>
      </c>
      <c r="F18">
        <v>6.4899999999999995E-4</v>
      </c>
      <c r="G18">
        <v>4.8099999999999998E-4</v>
      </c>
      <c r="H18">
        <v>9.1299999999999997E-4</v>
      </c>
      <c r="I18">
        <v>1.1249999999999999E-3</v>
      </c>
      <c r="J18">
        <v>1.7309999999999999E-3</v>
      </c>
      <c r="K18">
        <v>2.6649999999999998E-3</v>
      </c>
      <c r="L18">
        <v>5.0990000000000002E-3</v>
      </c>
      <c r="M18">
        <v>7.2779999999999997E-3</v>
      </c>
      <c r="N18">
        <v>1.4239999999999999E-2</v>
      </c>
      <c r="O18">
        <v>2.7949999999999999E-2</v>
      </c>
      <c r="P18">
        <v>5.4344999999999997E-2</v>
      </c>
      <c r="Q18">
        <v>0.10822900000000001</v>
      </c>
    </row>
    <row r="19" spans="4:17" x14ac:dyDescent="0.3">
      <c r="D19" s="2" t="s">
        <v>30</v>
      </c>
      <c r="E19">
        <v>4.0000000000000002E-4</v>
      </c>
      <c r="F19">
        <v>5.6700000000000001E-4</v>
      </c>
      <c r="G19">
        <v>4.9399999999999997E-4</v>
      </c>
      <c r="H19">
        <v>8.1899999999999996E-4</v>
      </c>
      <c r="I19">
        <v>1.328E-3</v>
      </c>
      <c r="J19">
        <v>1.475E-3</v>
      </c>
      <c r="K19">
        <v>2.477E-3</v>
      </c>
      <c r="L19">
        <v>5.0509999999999999E-3</v>
      </c>
      <c r="M19">
        <v>7.6790000000000001E-3</v>
      </c>
      <c r="N19">
        <v>1.4293E-2</v>
      </c>
      <c r="O19">
        <v>2.8119999999999999E-2</v>
      </c>
      <c r="P19">
        <v>5.5698999999999999E-2</v>
      </c>
      <c r="Q19">
        <v>0.102462</v>
      </c>
    </row>
    <row r="20" spans="4:17" x14ac:dyDescent="0.3">
      <c r="D20" s="2" t="s">
        <v>2</v>
      </c>
      <c r="E20">
        <v>4.0099999999999999E-4</v>
      </c>
      <c r="F20">
        <v>5.3899999999999998E-4</v>
      </c>
      <c r="G20">
        <v>7.4899999999999999E-4</v>
      </c>
      <c r="H20">
        <v>6.4800000000000003E-4</v>
      </c>
      <c r="I20">
        <v>9.6699999999999998E-4</v>
      </c>
      <c r="J20">
        <v>1.828E-3</v>
      </c>
      <c r="K20">
        <v>4.7200000000000002E-3</v>
      </c>
      <c r="L20">
        <v>4.3020000000000003E-3</v>
      </c>
      <c r="M20">
        <v>7.7600000000000004E-3</v>
      </c>
      <c r="N20">
        <v>1.4723E-2</v>
      </c>
      <c r="O20">
        <v>2.8816000000000001E-2</v>
      </c>
      <c r="P20">
        <v>5.7202999999999997E-2</v>
      </c>
      <c r="Q20">
        <v>0.103502</v>
      </c>
    </row>
    <row r="21" spans="4:17" x14ac:dyDescent="0.3">
      <c r="D21" s="2" t="s">
        <v>31</v>
      </c>
      <c r="E21">
        <v>4.0499999999999998E-4</v>
      </c>
      <c r="F21">
        <v>5.4500000000000002E-4</v>
      </c>
      <c r="G21">
        <v>7.3200000000000001E-4</v>
      </c>
      <c r="H21">
        <v>8.6499999999999999E-4</v>
      </c>
      <c r="I21">
        <v>9.0600000000000001E-4</v>
      </c>
      <c r="J21">
        <v>1.5280000000000001E-3</v>
      </c>
      <c r="K21">
        <v>2.7230000000000002E-3</v>
      </c>
      <c r="L21">
        <v>4.5760000000000002E-3</v>
      </c>
      <c r="M21">
        <v>8.0669999999999995E-3</v>
      </c>
      <c r="N21">
        <v>1.5337999999999999E-2</v>
      </c>
      <c r="O21">
        <v>2.9835E-2</v>
      </c>
      <c r="P21">
        <v>5.8816E-2</v>
      </c>
      <c r="Q21">
        <v>0.106076</v>
      </c>
    </row>
    <row r="22" spans="4:17" x14ac:dyDescent="0.3">
      <c r="D22" s="2" t="s">
        <v>32</v>
      </c>
      <c r="E22">
        <v>4.3899999999999999E-4</v>
      </c>
      <c r="F22">
        <v>5.8100000000000003E-4</v>
      </c>
      <c r="G22">
        <v>8.4999999999999995E-4</v>
      </c>
      <c r="H22">
        <v>9.3499999999999996E-4</v>
      </c>
      <c r="I22">
        <v>1.353E-3</v>
      </c>
      <c r="J22">
        <v>1.8140000000000001E-3</v>
      </c>
      <c r="K22">
        <v>2.6180000000000001E-3</v>
      </c>
      <c r="L22">
        <v>5.3600000000000002E-3</v>
      </c>
      <c r="M22">
        <v>8.1700000000000002E-3</v>
      </c>
      <c r="N22">
        <v>1.5844E-2</v>
      </c>
      <c r="O22">
        <v>3.0772000000000001E-2</v>
      </c>
      <c r="P22">
        <v>5.9050999999999999E-2</v>
      </c>
      <c r="Q22">
        <v>0.108559</v>
      </c>
    </row>
    <row r="23" spans="4:17" x14ac:dyDescent="0.3">
      <c r="D23" s="2" t="s">
        <v>33</v>
      </c>
      <c r="E23">
        <v>3.8200000000000002E-4</v>
      </c>
      <c r="F23">
        <v>5.7799999999999995E-4</v>
      </c>
      <c r="G23">
        <v>5.04E-4</v>
      </c>
      <c r="H23">
        <v>6.8800000000000003E-4</v>
      </c>
      <c r="I23">
        <v>1.1540000000000001E-3</v>
      </c>
      <c r="J23">
        <v>1.7179999999999999E-3</v>
      </c>
      <c r="K23">
        <v>2.761E-3</v>
      </c>
      <c r="L23">
        <v>4.7910000000000001E-3</v>
      </c>
      <c r="M23">
        <v>8.5000000000000006E-3</v>
      </c>
      <c r="N23">
        <v>1.592E-2</v>
      </c>
      <c r="O23">
        <v>3.0981000000000002E-2</v>
      </c>
      <c r="P23">
        <v>6.1663999999999997E-2</v>
      </c>
      <c r="Q23">
        <v>0.110862</v>
      </c>
    </row>
    <row r="24" spans="4:17" x14ac:dyDescent="0.3">
      <c r="D24" s="2" t="s">
        <v>34</v>
      </c>
      <c r="E24">
        <v>5.5400000000000002E-4</v>
      </c>
      <c r="F24">
        <v>6.2399999999999999E-4</v>
      </c>
      <c r="G24">
        <v>5.0799999999999999E-4</v>
      </c>
      <c r="H24">
        <v>9.3199999999999999E-4</v>
      </c>
      <c r="I24">
        <v>1.25E-3</v>
      </c>
      <c r="J24">
        <v>1.8029999999999999E-3</v>
      </c>
      <c r="K24">
        <v>5.0899999999999999E-3</v>
      </c>
      <c r="L24">
        <v>4.7730000000000003E-3</v>
      </c>
      <c r="M24">
        <v>8.3540000000000003E-3</v>
      </c>
      <c r="N24">
        <v>1.6216999999999999E-2</v>
      </c>
      <c r="O24">
        <v>3.1836000000000003E-2</v>
      </c>
      <c r="P24">
        <v>5.9526999999999997E-2</v>
      </c>
      <c r="Q24">
        <v>0.11269999999999999</v>
      </c>
    </row>
    <row r="25" spans="4:17" x14ac:dyDescent="0.3">
      <c r="D25" s="2" t="s">
        <v>35</v>
      </c>
      <c r="E25">
        <v>4.3300000000000001E-4</v>
      </c>
      <c r="F25">
        <v>4.3800000000000002E-4</v>
      </c>
      <c r="G25">
        <v>6.4800000000000003E-4</v>
      </c>
      <c r="H25">
        <v>9.6400000000000001E-4</v>
      </c>
      <c r="I25">
        <v>1.232E-3</v>
      </c>
      <c r="J25">
        <v>1.6969999999999999E-3</v>
      </c>
      <c r="K25">
        <v>2.5460000000000001E-3</v>
      </c>
      <c r="L25">
        <v>4.6779999999999999E-3</v>
      </c>
      <c r="M25">
        <v>8.7939999999999997E-3</v>
      </c>
      <c r="N25">
        <v>1.6573000000000001E-2</v>
      </c>
      <c r="O25">
        <v>3.2309999999999998E-2</v>
      </c>
      <c r="P25">
        <v>6.0420000000000001E-2</v>
      </c>
      <c r="Q25">
        <v>0.114617</v>
      </c>
    </row>
    <row r="26" spans="4:17" x14ac:dyDescent="0.3">
      <c r="D26" s="2" t="s">
        <v>36</v>
      </c>
      <c r="E26">
        <v>4.2299999999999998E-4</v>
      </c>
      <c r="F26">
        <v>6.6E-4</v>
      </c>
      <c r="G26">
        <v>7.1400000000000001E-4</v>
      </c>
      <c r="H26">
        <v>7.45E-4</v>
      </c>
      <c r="I26">
        <v>9.59E-4</v>
      </c>
      <c r="J26">
        <v>1.6199999999999999E-3</v>
      </c>
      <c r="K26">
        <v>2.934E-3</v>
      </c>
      <c r="L26">
        <v>4.7010000000000003E-3</v>
      </c>
      <c r="M26">
        <v>8.7449999999999993E-3</v>
      </c>
      <c r="N26">
        <v>1.6646999999999999E-2</v>
      </c>
      <c r="O26">
        <v>3.2971E-2</v>
      </c>
      <c r="P26">
        <v>6.1233999999999997E-2</v>
      </c>
      <c r="Q26">
        <v>0.116586</v>
      </c>
    </row>
    <row r="27" spans="4:17" x14ac:dyDescent="0.3">
      <c r="D27" s="2" t="s">
        <v>37</v>
      </c>
      <c r="E27">
        <v>4.9899999999999999E-4</v>
      </c>
      <c r="F27">
        <v>6.6399999999999999E-4</v>
      </c>
      <c r="G27">
        <v>4.9899999999999999E-4</v>
      </c>
      <c r="H27">
        <v>6.8599999999999998E-4</v>
      </c>
      <c r="I27">
        <v>1.0399999999999999E-3</v>
      </c>
      <c r="J27">
        <v>4.8650000000000004E-3</v>
      </c>
      <c r="K27">
        <v>2.8890000000000001E-3</v>
      </c>
      <c r="L27">
        <v>4.7569999999999999E-3</v>
      </c>
      <c r="M27">
        <v>8.9510000000000006E-3</v>
      </c>
      <c r="N27">
        <v>1.6958000000000001E-2</v>
      </c>
      <c r="O27">
        <v>3.3437000000000001E-2</v>
      </c>
      <c r="P27">
        <v>6.2094999999999997E-2</v>
      </c>
      <c r="Q27">
        <v>0.13117699999999999</v>
      </c>
    </row>
    <row r="28" spans="4:17" x14ac:dyDescent="0.3">
      <c r="D28" s="2" t="s">
        <v>38</v>
      </c>
      <c r="E28">
        <v>4.06E-4</v>
      </c>
      <c r="F28">
        <v>5.3200000000000003E-4</v>
      </c>
      <c r="G28">
        <v>5.1900000000000004E-4</v>
      </c>
      <c r="H28">
        <v>6.96E-4</v>
      </c>
      <c r="I28">
        <v>1.3179999999999999E-3</v>
      </c>
      <c r="J28">
        <v>1.601E-3</v>
      </c>
      <c r="K28">
        <v>3.0170000000000002E-3</v>
      </c>
      <c r="L28">
        <v>4.9490000000000003E-3</v>
      </c>
      <c r="M28">
        <v>9.0740000000000005E-3</v>
      </c>
      <c r="N28">
        <v>1.7606E-2</v>
      </c>
      <c r="O28">
        <v>3.4153000000000003E-2</v>
      </c>
      <c r="P28">
        <v>6.3741999999999993E-2</v>
      </c>
      <c r="Q28">
        <v>0.12431</v>
      </c>
    </row>
    <row r="29" spans="4:17" x14ac:dyDescent="0.3">
      <c r="D29" s="2" t="s">
        <v>39</v>
      </c>
      <c r="E29">
        <v>3.97E-4</v>
      </c>
      <c r="F29">
        <v>5.8100000000000003E-4</v>
      </c>
      <c r="G29">
        <v>5.3700000000000004E-4</v>
      </c>
      <c r="H29">
        <v>1.1249999999999999E-3</v>
      </c>
      <c r="I29">
        <v>1.1869999999999999E-3</v>
      </c>
      <c r="J29">
        <v>1.8469999999999999E-3</v>
      </c>
      <c r="K29">
        <v>2.8579999999999999E-3</v>
      </c>
      <c r="L29">
        <v>4.849E-3</v>
      </c>
      <c r="M29">
        <v>9.3150000000000004E-3</v>
      </c>
      <c r="N29">
        <v>1.7902000000000001E-2</v>
      </c>
      <c r="O29">
        <v>3.4870999999999999E-2</v>
      </c>
      <c r="P29">
        <v>6.2306E-2</v>
      </c>
      <c r="Q29">
        <v>0.38777200000000001</v>
      </c>
    </row>
    <row r="30" spans="4:17" x14ac:dyDescent="0.3">
      <c r="D30" s="2" t="s">
        <v>40</v>
      </c>
      <c r="E30">
        <v>5.0199999999999995E-4</v>
      </c>
      <c r="F30">
        <v>5.4199999999999995E-4</v>
      </c>
      <c r="G30">
        <v>5.22E-4</v>
      </c>
      <c r="H30">
        <v>8.1499999999999997E-4</v>
      </c>
      <c r="I30">
        <v>1.1529999999999999E-3</v>
      </c>
      <c r="J30">
        <v>1.704E-3</v>
      </c>
      <c r="K30">
        <v>2.9190000000000002E-3</v>
      </c>
      <c r="L30">
        <v>5.4739999999999997E-3</v>
      </c>
      <c r="M30">
        <v>9.5420000000000001E-3</v>
      </c>
      <c r="N30">
        <v>1.8256000000000001E-2</v>
      </c>
      <c r="O30">
        <v>3.6621000000000001E-2</v>
      </c>
      <c r="P30">
        <v>6.4538999999999999E-2</v>
      </c>
      <c r="Q30">
        <v>0.33751500000000001</v>
      </c>
    </row>
    <row r="31" spans="4:17" x14ac:dyDescent="0.3">
      <c r="D31" s="2" t="s">
        <v>41</v>
      </c>
      <c r="E31">
        <v>4.9200000000000003E-4</v>
      </c>
      <c r="F31">
        <v>4.6700000000000002E-4</v>
      </c>
      <c r="G31">
        <v>5.2999999999999998E-4</v>
      </c>
      <c r="H31">
        <v>7.8899999999999999E-4</v>
      </c>
      <c r="I31">
        <v>1.41E-3</v>
      </c>
      <c r="J31">
        <v>1.8240000000000001E-3</v>
      </c>
      <c r="K31">
        <v>3.0330000000000001E-3</v>
      </c>
      <c r="L31">
        <v>5.5589999999999997E-3</v>
      </c>
      <c r="M31">
        <v>9.8860000000000007E-3</v>
      </c>
      <c r="N31">
        <v>1.9134999999999999E-2</v>
      </c>
      <c r="O31">
        <v>3.7232000000000001E-2</v>
      </c>
      <c r="P31">
        <v>6.6822999999999994E-2</v>
      </c>
      <c r="Q31">
        <v>0.13226299999999999</v>
      </c>
    </row>
    <row r="32" spans="4:17" x14ac:dyDescent="0.3">
      <c r="D32" s="2" t="s">
        <v>1</v>
      </c>
      <c r="E32" s="1">
        <f>AVERAGE(E6:E31)</f>
        <v>4.5092307692307695E-4</v>
      </c>
      <c r="F32" s="1">
        <f t="shared" ref="F32:Q32" si="0">AVERAGE(F6:F31)</f>
        <v>5.2646153846153847E-4</v>
      </c>
      <c r="G32" s="1">
        <f t="shared" si="0"/>
        <v>5.7742307692307672E-4</v>
      </c>
      <c r="H32" s="1">
        <f t="shared" si="0"/>
        <v>8.2338461538461537E-4</v>
      </c>
      <c r="I32" s="1">
        <f t="shared" si="0"/>
        <v>1.0843461538461541E-3</v>
      </c>
      <c r="J32" s="1">
        <f t="shared" si="0"/>
        <v>1.7842307692307691E-3</v>
      </c>
      <c r="K32" s="1">
        <f t="shared" si="0"/>
        <v>2.5987692307692309E-3</v>
      </c>
      <c r="L32" s="1">
        <f t="shared" si="0"/>
        <v>4.6859230769230771E-3</v>
      </c>
      <c r="M32" s="1">
        <f t="shared" si="0"/>
        <v>7.2994230769230766E-3</v>
      </c>
      <c r="N32" s="1">
        <f t="shared" si="0"/>
        <v>1.364073076923077E-2</v>
      </c>
      <c r="O32" s="1">
        <f t="shared" si="0"/>
        <v>2.653765384615385E-2</v>
      </c>
      <c r="P32" s="1">
        <f t="shared" si="0"/>
        <v>5.0813384615384614E-2</v>
      </c>
      <c r="Q32" s="1">
        <f t="shared" si="0"/>
        <v>0.11382915384615386</v>
      </c>
    </row>
    <row r="34" spans="4:17" ht="18" x14ac:dyDescent="0.35">
      <c r="D34" s="5" t="s">
        <v>45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7"/>
    </row>
    <row r="35" spans="4:17" x14ac:dyDescent="0.3">
      <c r="D35" s="2" t="s">
        <v>16</v>
      </c>
      <c r="E35" s="2" t="s">
        <v>12</v>
      </c>
      <c r="F35" s="2" t="s">
        <v>13</v>
      </c>
      <c r="G35" s="2" t="s">
        <v>14</v>
      </c>
      <c r="H35" s="2" t="s">
        <v>15</v>
      </c>
      <c r="I35" s="2" t="s">
        <v>4</v>
      </c>
      <c r="J35" s="2" t="s">
        <v>5</v>
      </c>
      <c r="K35" s="2" t="s">
        <v>6</v>
      </c>
      <c r="L35" s="2" t="s">
        <v>7</v>
      </c>
      <c r="M35" s="2" t="s">
        <v>8</v>
      </c>
      <c r="N35" s="2" t="s">
        <v>9</v>
      </c>
      <c r="O35" s="2" t="s">
        <v>10</v>
      </c>
      <c r="P35" s="2" t="s">
        <v>11</v>
      </c>
      <c r="Q35" s="2" t="s">
        <v>93</v>
      </c>
    </row>
    <row r="36" spans="4:17" x14ac:dyDescent="0.3">
      <c r="D36" s="2" t="s">
        <v>17</v>
      </c>
      <c r="E36">
        <v>3.79E-4</v>
      </c>
      <c r="F36">
        <v>4.55E-4</v>
      </c>
      <c r="G36">
        <v>4.8000000000000001E-4</v>
      </c>
      <c r="H36">
        <v>7.9799999999999999E-4</v>
      </c>
      <c r="I36">
        <v>8.34E-4</v>
      </c>
      <c r="J36">
        <v>1.0889999999999999E-3</v>
      </c>
      <c r="K36">
        <v>9.8084000000000005E-2</v>
      </c>
      <c r="L36">
        <v>5.1939999999999998E-3</v>
      </c>
      <c r="M36">
        <v>4.2729999999999999E-3</v>
      </c>
      <c r="N36">
        <v>5.7720000000000002E-3</v>
      </c>
      <c r="O36">
        <v>1.0545000000000001E-2</v>
      </c>
      <c r="P36">
        <v>2.0858000000000002E-2</v>
      </c>
      <c r="Q36">
        <v>3.9483999999999998E-2</v>
      </c>
    </row>
    <row r="37" spans="4:17" x14ac:dyDescent="0.3">
      <c r="D37" s="2" t="s">
        <v>18</v>
      </c>
      <c r="E37">
        <v>4.9399999999999997E-4</v>
      </c>
      <c r="F37">
        <v>6.0999999999999997E-4</v>
      </c>
      <c r="G37">
        <v>4.4499999999999997E-4</v>
      </c>
      <c r="H37">
        <v>9.2699999999999998E-4</v>
      </c>
      <c r="I37">
        <v>1.0510000000000001E-3</v>
      </c>
      <c r="J37">
        <v>1.0579999999999999E-3</v>
      </c>
      <c r="K37">
        <v>5.2630000000000003E-3</v>
      </c>
      <c r="L37">
        <v>2.3050000000000002E-3</v>
      </c>
      <c r="M37">
        <v>3.774E-3</v>
      </c>
      <c r="N37">
        <v>6.6020000000000002E-3</v>
      </c>
      <c r="O37">
        <v>1.2763E-2</v>
      </c>
      <c r="P37">
        <v>2.4767999999999998E-2</v>
      </c>
      <c r="Q37">
        <v>4.5587999999999997E-2</v>
      </c>
    </row>
    <row r="38" spans="4:17" x14ac:dyDescent="0.3">
      <c r="D38" s="2" t="s">
        <v>19</v>
      </c>
      <c r="E38">
        <v>4.66E-4</v>
      </c>
      <c r="F38">
        <v>5.2899999999999996E-4</v>
      </c>
      <c r="G38">
        <v>5.0500000000000002E-4</v>
      </c>
      <c r="H38">
        <v>9.3199999999999999E-4</v>
      </c>
      <c r="I38">
        <v>7.8600000000000002E-4</v>
      </c>
      <c r="J38">
        <v>1.018E-3</v>
      </c>
      <c r="K38">
        <v>1.619E-3</v>
      </c>
      <c r="L38">
        <v>2.2079999999999999E-3</v>
      </c>
      <c r="M38">
        <v>1.2827E-2</v>
      </c>
      <c r="N38">
        <v>7.8239999999999994E-3</v>
      </c>
      <c r="O38">
        <v>1.4932000000000001E-2</v>
      </c>
      <c r="P38">
        <v>2.9062000000000001E-2</v>
      </c>
      <c r="Q38">
        <v>5.2919000000000001E-2</v>
      </c>
    </row>
    <row r="39" spans="4:17" x14ac:dyDescent="0.3">
      <c r="D39" s="2" t="s">
        <v>20</v>
      </c>
      <c r="E39">
        <v>4.95E-4</v>
      </c>
      <c r="F39">
        <v>3.9300000000000001E-4</v>
      </c>
      <c r="G39">
        <v>4.3199999999999998E-4</v>
      </c>
      <c r="H39">
        <v>7.85E-4</v>
      </c>
      <c r="I39">
        <v>8.3299999999999997E-4</v>
      </c>
      <c r="J39">
        <v>5.5510000000000004E-3</v>
      </c>
      <c r="K39">
        <v>1.82E-3</v>
      </c>
      <c r="L39">
        <v>5.3460000000000001E-3</v>
      </c>
      <c r="M39">
        <v>4.6090000000000002E-3</v>
      </c>
      <c r="N39">
        <v>8.7049999999999992E-3</v>
      </c>
      <c r="O39">
        <v>1.6667999999999999E-2</v>
      </c>
      <c r="P39">
        <v>3.2344999999999999E-2</v>
      </c>
      <c r="Q39">
        <v>5.8682999999999999E-2</v>
      </c>
    </row>
    <row r="40" spans="4:17" x14ac:dyDescent="0.3">
      <c r="D40" s="2" t="s">
        <v>21</v>
      </c>
      <c r="E40">
        <v>4.35E-4</v>
      </c>
      <c r="F40">
        <v>4.8299999999999998E-4</v>
      </c>
      <c r="G40">
        <v>6.7500000000000004E-4</v>
      </c>
      <c r="H40">
        <v>7.8600000000000002E-4</v>
      </c>
      <c r="I40">
        <v>8.2200000000000003E-4</v>
      </c>
      <c r="J40">
        <v>1.2470000000000001E-3</v>
      </c>
      <c r="K40">
        <v>4.3210000000000002E-3</v>
      </c>
      <c r="L40">
        <v>2.879E-3</v>
      </c>
      <c r="M40">
        <v>5.2360000000000002E-3</v>
      </c>
      <c r="N40">
        <v>9.6600000000000002E-3</v>
      </c>
      <c r="O40">
        <v>1.8439000000000001E-2</v>
      </c>
      <c r="P40">
        <v>3.6236999999999998E-2</v>
      </c>
      <c r="Q40">
        <v>6.5847000000000003E-2</v>
      </c>
    </row>
    <row r="41" spans="4:17" x14ac:dyDescent="0.3">
      <c r="D41" s="2" t="s">
        <v>22</v>
      </c>
      <c r="E41">
        <v>3.9899999999999999E-4</v>
      </c>
      <c r="F41">
        <v>3.7800000000000003E-4</v>
      </c>
      <c r="G41">
        <v>7.4700000000000005E-4</v>
      </c>
      <c r="H41">
        <v>6.4300000000000002E-4</v>
      </c>
      <c r="I41">
        <v>9.0600000000000001E-4</v>
      </c>
      <c r="J41">
        <v>1.0529999999999999E-3</v>
      </c>
      <c r="K41">
        <v>1.6609999999999999E-3</v>
      </c>
      <c r="L41">
        <v>4.7670000000000004E-3</v>
      </c>
      <c r="M41">
        <v>5.391E-3</v>
      </c>
      <c r="N41">
        <v>1.0260999999999999E-2</v>
      </c>
      <c r="O41">
        <v>1.9923E-2</v>
      </c>
      <c r="P41">
        <v>3.8758000000000001E-2</v>
      </c>
      <c r="Q41">
        <v>7.0881E-2</v>
      </c>
    </row>
    <row r="42" spans="4:17" x14ac:dyDescent="0.3">
      <c r="D42" s="2" t="s">
        <v>23</v>
      </c>
      <c r="E42">
        <v>5.7200000000000003E-4</v>
      </c>
      <c r="F42">
        <v>5.6499999999999996E-4</v>
      </c>
      <c r="G42">
        <v>4.9700000000000005E-4</v>
      </c>
      <c r="H42">
        <v>8.5899999999999995E-4</v>
      </c>
      <c r="I42">
        <v>9.0499999999999999E-4</v>
      </c>
      <c r="J42">
        <v>1.3309999999999999E-3</v>
      </c>
      <c r="K42">
        <v>2.2499999999999998E-3</v>
      </c>
      <c r="L42">
        <v>3.2179999999999999E-3</v>
      </c>
      <c r="M42">
        <v>5.8500000000000002E-3</v>
      </c>
      <c r="N42">
        <v>1.1102000000000001E-2</v>
      </c>
      <c r="O42">
        <v>2.1774000000000002E-2</v>
      </c>
      <c r="P42">
        <v>4.2788E-2</v>
      </c>
      <c r="Q42">
        <v>8.4381999999999999E-2</v>
      </c>
    </row>
    <row r="43" spans="4:17" x14ac:dyDescent="0.3">
      <c r="D43" s="2" t="s">
        <v>24</v>
      </c>
      <c r="E43">
        <v>5.0000000000000001E-4</v>
      </c>
      <c r="F43">
        <v>6.4199999999999999E-4</v>
      </c>
      <c r="G43">
        <v>5.2599999999999999E-4</v>
      </c>
      <c r="H43">
        <v>7.8100000000000001E-4</v>
      </c>
      <c r="I43">
        <v>1.072E-3</v>
      </c>
      <c r="J43">
        <v>1.3929999999999999E-3</v>
      </c>
      <c r="K43">
        <v>2.0140000000000002E-3</v>
      </c>
      <c r="L43">
        <v>5.0800000000000003E-3</v>
      </c>
      <c r="M43">
        <v>6.2069999999999998E-3</v>
      </c>
      <c r="N43">
        <v>1.1842999999999999E-2</v>
      </c>
      <c r="O43">
        <v>2.2921E-2</v>
      </c>
      <c r="P43">
        <v>4.4970000000000003E-2</v>
      </c>
      <c r="Q43">
        <v>8.3929000000000004E-2</v>
      </c>
    </row>
    <row r="44" spans="4:17" x14ac:dyDescent="0.3">
      <c r="D44" s="2" t="s">
        <v>25</v>
      </c>
      <c r="E44">
        <v>4.7199999999999998E-4</v>
      </c>
      <c r="F44">
        <v>6.8000000000000005E-4</v>
      </c>
      <c r="G44">
        <v>4.9899999999999999E-4</v>
      </c>
      <c r="H44">
        <v>8.9999999999999998E-4</v>
      </c>
      <c r="I44">
        <v>8.8900000000000003E-4</v>
      </c>
      <c r="J44">
        <v>1.1659999999999999E-3</v>
      </c>
      <c r="K44">
        <v>2.1779999999999998E-3</v>
      </c>
      <c r="L44">
        <v>3.6939999999999998E-3</v>
      </c>
      <c r="M44">
        <v>6.5830000000000003E-3</v>
      </c>
      <c r="N44">
        <v>1.2690999999999999E-2</v>
      </c>
      <c r="O44">
        <v>2.4646999999999999E-2</v>
      </c>
      <c r="P44">
        <v>4.8245999999999997E-2</v>
      </c>
      <c r="Q44">
        <v>8.6973999999999996E-2</v>
      </c>
    </row>
    <row r="45" spans="4:17" x14ac:dyDescent="0.3">
      <c r="D45" s="2" t="s">
        <v>26</v>
      </c>
      <c r="E45">
        <v>4.5800000000000002E-4</v>
      </c>
      <c r="F45">
        <v>5.2700000000000002E-4</v>
      </c>
      <c r="G45">
        <v>6.3699999999999998E-4</v>
      </c>
      <c r="H45">
        <v>8.3600000000000005E-4</v>
      </c>
      <c r="I45">
        <v>7.9600000000000005E-4</v>
      </c>
      <c r="J45">
        <v>1.658E-3</v>
      </c>
      <c r="K45">
        <v>4.7780000000000001E-3</v>
      </c>
      <c r="L45">
        <v>6.0956999999999997E-2</v>
      </c>
      <c r="M45">
        <v>6.8469999999999998E-3</v>
      </c>
      <c r="N45">
        <v>1.3259E-2</v>
      </c>
      <c r="O45">
        <v>2.5241E-2</v>
      </c>
      <c r="P45">
        <v>5.0257999999999997E-2</v>
      </c>
      <c r="Q45">
        <v>9.0552999999999995E-2</v>
      </c>
    </row>
    <row r="46" spans="4:17" x14ac:dyDescent="0.3">
      <c r="D46" s="2" t="s">
        <v>27</v>
      </c>
      <c r="E46">
        <v>4.86E-4</v>
      </c>
      <c r="F46">
        <v>5.9199999999999997E-4</v>
      </c>
      <c r="G46">
        <v>5.5699999999999999E-4</v>
      </c>
      <c r="H46">
        <v>7.8299999999999995E-4</v>
      </c>
      <c r="I46">
        <v>9.6400000000000001E-4</v>
      </c>
      <c r="J46">
        <v>1.305E-3</v>
      </c>
      <c r="K46">
        <v>2.1849999999999999E-3</v>
      </c>
      <c r="L46">
        <v>3.9370000000000004E-3</v>
      </c>
      <c r="M46">
        <v>7.0590000000000002E-3</v>
      </c>
      <c r="N46">
        <v>1.3468000000000001E-2</v>
      </c>
      <c r="O46">
        <v>2.6513999999999999E-2</v>
      </c>
      <c r="P46">
        <v>5.2028999999999999E-2</v>
      </c>
      <c r="Q46">
        <v>9.3256000000000006E-2</v>
      </c>
    </row>
    <row r="47" spans="4:17" x14ac:dyDescent="0.3">
      <c r="D47" s="2" t="s">
        <v>28</v>
      </c>
      <c r="E47">
        <v>4.0499999999999998E-4</v>
      </c>
      <c r="F47">
        <v>5.1500000000000005E-4</v>
      </c>
      <c r="G47">
        <v>4.8899999999999996E-4</v>
      </c>
      <c r="H47">
        <v>7.1699999999999997E-4</v>
      </c>
      <c r="I47">
        <v>1.1609999999999999E-3</v>
      </c>
      <c r="J47">
        <v>1.506E-3</v>
      </c>
      <c r="K47">
        <v>2.2109999999999999E-3</v>
      </c>
      <c r="L47">
        <v>4.1710000000000002E-3</v>
      </c>
      <c r="M47">
        <v>7.2139999999999999E-3</v>
      </c>
      <c r="N47">
        <v>1.4123E-2</v>
      </c>
      <c r="O47">
        <v>2.6832000000000002E-2</v>
      </c>
      <c r="P47">
        <v>5.3009000000000001E-2</v>
      </c>
      <c r="Q47">
        <v>9.5454999999999998E-2</v>
      </c>
    </row>
    <row r="48" spans="4:17" x14ac:dyDescent="0.3">
      <c r="D48" s="2" t="s">
        <v>29</v>
      </c>
      <c r="E48">
        <v>4.1399999999999998E-4</v>
      </c>
      <c r="F48">
        <v>4.8000000000000001E-4</v>
      </c>
      <c r="G48">
        <v>7.2900000000000005E-4</v>
      </c>
      <c r="H48">
        <v>7.3099999999999999E-4</v>
      </c>
      <c r="I48">
        <v>9.1399999999999999E-4</v>
      </c>
      <c r="J48">
        <v>1.4790000000000001E-3</v>
      </c>
      <c r="K48">
        <v>2.3010000000000001E-3</v>
      </c>
      <c r="L48">
        <v>4.0889999999999998E-3</v>
      </c>
      <c r="M48">
        <v>8.6210000000000002E-3</v>
      </c>
      <c r="N48">
        <v>1.4295E-2</v>
      </c>
      <c r="O48">
        <v>2.7675000000000002E-2</v>
      </c>
      <c r="P48">
        <v>5.4642000000000003E-2</v>
      </c>
      <c r="Q48">
        <v>9.7638000000000003E-2</v>
      </c>
    </row>
    <row r="49" spans="4:17" x14ac:dyDescent="0.3">
      <c r="D49" s="2" t="s">
        <v>30</v>
      </c>
      <c r="E49">
        <v>4.2999999999999999E-4</v>
      </c>
      <c r="F49">
        <v>4.6999999999999999E-4</v>
      </c>
      <c r="G49">
        <v>5.8100000000000003E-4</v>
      </c>
      <c r="H49">
        <v>7.1900000000000002E-4</v>
      </c>
      <c r="I49">
        <v>1.077E-3</v>
      </c>
      <c r="J49">
        <v>1.6980000000000001E-3</v>
      </c>
      <c r="K49">
        <v>3.738E-3</v>
      </c>
      <c r="L49">
        <v>4.2890000000000003E-3</v>
      </c>
      <c r="M49">
        <v>7.6540000000000002E-3</v>
      </c>
      <c r="N49">
        <v>1.4461999999999999E-2</v>
      </c>
      <c r="O49">
        <v>2.8243000000000001E-2</v>
      </c>
      <c r="P49">
        <v>5.5531999999999998E-2</v>
      </c>
      <c r="Q49">
        <v>9.9767999999999996E-2</v>
      </c>
    </row>
    <row r="50" spans="4:17" x14ac:dyDescent="0.3">
      <c r="D50" s="2" t="s">
        <v>2</v>
      </c>
      <c r="E50">
        <v>4.3899999999999999E-4</v>
      </c>
      <c r="F50">
        <v>5.9000000000000003E-4</v>
      </c>
      <c r="G50">
        <v>4.84E-4</v>
      </c>
      <c r="H50">
        <v>9.1100000000000003E-4</v>
      </c>
      <c r="I50">
        <v>1.1540000000000001E-3</v>
      </c>
      <c r="J50">
        <v>1.5E-3</v>
      </c>
      <c r="K50">
        <v>2.3119999999999998E-3</v>
      </c>
      <c r="L50">
        <v>4.5310000000000003E-3</v>
      </c>
      <c r="M50">
        <v>0.35069299999999998</v>
      </c>
      <c r="N50">
        <v>1.485E-2</v>
      </c>
      <c r="O50">
        <v>2.8864999999999998E-2</v>
      </c>
      <c r="P50">
        <v>5.7370999999999998E-2</v>
      </c>
      <c r="Q50">
        <v>0.10825799999999999</v>
      </c>
    </row>
    <row r="51" spans="4:17" x14ac:dyDescent="0.3">
      <c r="D51" s="2" t="s">
        <v>31</v>
      </c>
      <c r="E51">
        <v>5.0600000000000005E-4</v>
      </c>
      <c r="F51">
        <v>4.2400000000000001E-4</v>
      </c>
      <c r="G51">
        <v>6.1200000000000002E-4</v>
      </c>
      <c r="H51">
        <v>8.4699999999999999E-4</v>
      </c>
      <c r="I51">
        <v>1.1490000000000001E-3</v>
      </c>
      <c r="J51">
        <v>1.4369999999999999E-3</v>
      </c>
      <c r="K51">
        <v>2.1819999999999999E-3</v>
      </c>
      <c r="L51">
        <v>4.8139999999999997E-3</v>
      </c>
      <c r="M51">
        <v>0.10656</v>
      </c>
      <c r="N51">
        <v>1.5082999999999999E-2</v>
      </c>
      <c r="O51">
        <v>2.9663999999999999E-2</v>
      </c>
      <c r="P51">
        <v>5.8997000000000001E-2</v>
      </c>
      <c r="Q51">
        <v>0.10822900000000001</v>
      </c>
    </row>
    <row r="52" spans="4:17" x14ac:dyDescent="0.3">
      <c r="D52" s="2" t="s">
        <v>32</v>
      </c>
      <c r="E52">
        <v>4.44E-4</v>
      </c>
      <c r="F52">
        <v>4.4499999999999997E-4</v>
      </c>
      <c r="G52">
        <v>7.0899999999999999E-4</v>
      </c>
      <c r="H52">
        <v>8.5300000000000003E-4</v>
      </c>
      <c r="I52">
        <v>1.1429999999999999E-3</v>
      </c>
      <c r="J52">
        <v>1.4120000000000001E-3</v>
      </c>
      <c r="K52">
        <v>2.3479999999999998E-3</v>
      </c>
      <c r="L52">
        <v>4.5640000000000003E-3</v>
      </c>
      <c r="M52">
        <v>8.4690000000000008E-3</v>
      </c>
      <c r="N52">
        <v>1.5687E-2</v>
      </c>
      <c r="O52">
        <v>3.1115E-2</v>
      </c>
      <c r="P52">
        <v>6.0635000000000001E-2</v>
      </c>
      <c r="Q52">
        <v>0.111224</v>
      </c>
    </row>
    <row r="53" spans="4:17" x14ac:dyDescent="0.3">
      <c r="D53" s="2" t="s">
        <v>33</v>
      </c>
      <c r="E53">
        <v>4.0000000000000002E-4</v>
      </c>
      <c r="F53">
        <v>5.1800000000000001E-4</v>
      </c>
      <c r="G53">
        <v>5.6700000000000001E-4</v>
      </c>
      <c r="H53">
        <v>9.6199999999999996E-4</v>
      </c>
      <c r="I53">
        <v>1.0889999999999999E-3</v>
      </c>
      <c r="J53">
        <v>1.7719999999999999E-3</v>
      </c>
      <c r="K53">
        <v>3.362E-3</v>
      </c>
      <c r="L53">
        <v>4.5459999999999997E-3</v>
      </c>
      <c r="M53">
        <v>8.4740000000000006E-3</v>
      </c>
      <c r="N53">
        <v>1.6115000000000001E-2</v>
      </c>
      <c r="O53">
        <v>3.1248000000000001E-2</v>
      </c>
      <c r="P53">
        <v>6.1856000000000001E-2</v>
      </c>
      <c r="Q53">
        <v>0.11070099999999999</v>
      </c>
    </row>
    <row r="54" spans="4:17" x14ac:dyDescent="0.3">
      <c r="D54" s="2" t="s">
        <v>34</v>
      </c>
      <c r="E54">
        <v>5.2499999999999997E-4</v>
      </c>
      <c r="F54">
        <v>4.06E-4</v>
      </c>
      <c r="G54">
        <v>5.6300000000000002E-4</v>
      </c>
      <c r="H54">
        <v>6.4899999999999995E-4</v>
      </c>
      <c r="I54">
        <v>1.036E-3</v>
      </c>
      <c r="J54">
        <v>1.578E-3</v>
      </c>
      <c r="K54">
        <v>2.7039999999999998E-3</v>
      </c>
      <c r="L54">
        <v>4.7749999999999997E-3</v>
      </c>
      <c r="M54">
        <v>8.5249999999999996E-3</v>
      </c>
      <c r="N54">
        <v>1.6400999999999999E-2</v>
      </c>
      <c r="O54">
        <v>3.1801999999999997E-2</v>
      </c>
      <c r="P54">
        <v>6.3092999999999996E-2</v>
      </c>
      <c r="Q54">
        <v>0.112566</v>
      </c>
    </row>
    <row r="55" spans="4:17" x14ac:dyDescent="0.3">
      <c r="D55" s="2" t="s">
        <v>35</v>
      </c>
      <c r="E55">
        <v>5.3200000000000003E-4</v>
      </c>
      <c r="F55">
        <v>4.7699999999999999E-4</v>
      </c>
      <c r="G55">
        <v>5.3799999999999996E-4</v>
      </c>
      <c r="H55">
        <v>4.7470000000000004E-3</v>
      </c>
      <c r="I55">
        <v>1.366E-3</v>
      </c>
      <c r="J55">
        <v>1.583E-3</v>
      </c>
      <c r="K55">
        <v>2.6259999999999999E-3</v>
      </c>
      <c r="L55">
        <v>4.6360000000000004E-3</v>
      </c>
      <c r="M55">
        <v>8.8319999999999996E-3</v>
      </c>
      <c r="N55">
        <v>1.6434000000000001E-2</v>
      </c>
      <c r="O55">
        <v>3.2398999999999997E-2</v>
      </c>
      <c r="P55">
        <v>5.9797000000000003E-2</v>
      </c>
      <c r="Q55">
        <v>0.114275</v>
      </c>
    </row>
    <row r="56" spans="4:17" x14ac:dyDescent="0.3">
      <c r="D56" s="2" t="s">
        <v>36</v>
      </c>
      <c r="E56">
        <v>5.53E-4</v>
      </c>
      <c r="F56">
        <v>4.73E-4</v>
      </c>
      <c r="G56">
        <v>4.9299999999999995E-4</v>
      </c>
      <c r="H56">
        <v>7.4899999999999999E-4</v>
      </c>
      <c r="I56">
        <v>1.1000000000000001E-3</v>
      </c>
      <c r="J56">
        <v>1.5839999999999999E-3</v>
      </c>
      <c r="K56">
        <v>2.5100000000000001E-3</v>
      </c>
      <c r="L56">
        <v>6.0977000000000003E-2</v>
      </c>
      <c r="M56">
        <v>8.9969999999999998E-3</v>
      </c>
      <c r="N56">
        <v>1.6778999999999999E-2</v>
      </c>
      <c r="O56">
        <v>3.2835000000000003E-2</v>
      </c>
      <c r="P56">
        <v>6.0784999999999999E-2</v>
      </c>
      <c r="Q56">
        <v>0.116341</v>
      </c>
    </row>
    <row r="57" spans="4:17" x14ac:dyDescent="0.3">
      <c r="D57" s="2" t="s">
        <v>37</v>
      </c>
      <c r="E57">
        <v>5.1699999999999999E-4</v>
      </c>
      <c r="F57">
        <v>5.71E-4</v>
      </c>
      <c r="G57">
        <v>6.5300000000000004E-4</v>
      </c>
      <c r="H57">
        <v>1.101E-3</v>
      </c>
      <c r="I57">
        <v>1.1410000000000001E-3</v>
      </c>
      <c r="J57">
        <v>4.0920000000000002E-3</v>
      </c>
      <c r="K57">
        <v>2.506E-3</v>
      </c>
      <c r="L57">
        <v>4.9059999999999998E-3</v>
      </c>
      <c r="M57">
        <v>8.7939999999999997E-3</v>
      </c>
      <c r="N57">
        <v>1.6955999999999999E-2</v>
      </c>
      <c r="O57">
        <v>3.3392999999999999E-2</v>
      </c>
      <c r="P57">
        <v>6.5916000000000002E-2</v>
      </c>
      <c r="Q57">
        <v>0.117954</v>
      </c>
    </row>
    <row r="58" spans="4:17" x14ac:dyDescent="0.3">
      <c r="D58" s="2" t="s">
        <v>38</v>
      </c>
      <c r="E58">
        <v>5.1599999999999997E-4</v>
      </c>
      <c r="F58">
        <v>4.9799999999999996E-4</v>
      </c>
      <c r="G58">
        <v>5.6300000000000002E-4</v>
      </c>
      <c r="H58">
        <v>9.01E-4</v>
      </c>
      <c r="I58">
        <v>1.1180000000000001E-3</v>
      </c>
      <c r="J58">
        <v>1.673E-3</v>
      </c>
      <c r="K58">
        <v>2.6689999999999999E-3</v>
      </c>
      <c r="L58">
        <v>5.0020000000000004E-3</v>
      </c>
      <c r="M58">
        <v>8.9820000000000004E-3</v>
      </c>
      <c r="N58">
        <v>1.7513999999999998E-2</v>
      </c>
      <c r="O58">
        <v>3.4199E-2</v>
      </c>
      <c r="P58">
        <v>6.2674999999999995E-2</v>
      </c>
      <c r="Q58">
        <v>0.121076</v>
      </c>
    </row>
    <row r="59" spans="4:17" x14ac:dyDescent="0.3">
      <c r="D59" s="2" t="s">
        <v>39</v>
      </c>
      <c r="E59">
        <v>3.8999999999999999E-4</v>
      </c>
      <c r="F59">
        <v>5.7499999999999999E-4</v>
      </c>
      <c r="G59">
        <v>6.29E-4</v>
      </c>
      <c r="H59">
        <v>7.3999999999999999E-4</v>
      </c>
      <c r="I59">
        <v>1.366E-3</v>
      </c>
      <c r="J59">
        <v>1.5529999999999999E-3</v>
      </c>
      <c r="K59">
        <v>2.7889999999999998E-3</v>
      </c>
      <c r="L59">
        <v>5.0390000000000001E-3</v>
      </c>
      <c r="M59">
        <v>0.156058</v>
      </c>
      <c r="N59">
        <v>1.7946E-2</v>
      </c>
      <c r="O59">
        <v>3.4962E-2</v>
      </c>
      <c r="P59">
        <v>6.2391000000000002E-2</v>
      </c>
      <c r="Q59">
        <v>0.124808</v>
      </c>
    </row>
    <row r="60" spans="4:17" x14ac:dyDescent="0.3">
      <c r="D60" s="2" t="s">
        <v>40</v>
      </c>
      <c r="E60">
        <v>5.0600000000000005E-4</v>
      </c>
      <c r="F60">
        <v>4.2700000000000002E-4</v>
      </c>
      <c r="G60">
        <v>5.0299999999999997E-4</v>
      </c>
      <c r="H60">
        <v>8.3100000000000003E-4</v>
      </c>
      <c r="I60">
        <v>3.8149999999999998E-3</v>
      </c>
      <c r="J60">
        <v>1.7359999999999999E-3</v>
      </c>
      <c r="K60">
        <v>2.8519999999999999E-3</v>
      </c>
      <c r="L60">
        <v>5.4330000000000003E-3</v>
      </c>
      <c r="M60">
        <v>9.6710000000000008E-3</v>
      </c>
      <c r="N60">
        <v>1.8381999999999999E-2</v>
      </c>
      <c r="O60">
        <v>3.6164000000000002E-2</v>
      </c>
      <c r="P60">
        <v>6.4630999999999994E-2</v>
      </c>
      <c r="Q60">
        <v>0.142902</v>
      </c>
    </row>
    <row r="61" spans="4:17" x14ac:dyDescent="0.3">
      <c r="D61" s="2" t="s">
        <v>41</v>
      </c>
      <c r="E61">
        <v>5.7899999999999998E-4</v>
      </c>
      <c r="F61">
        <v>4.26E-4</v>
      </c>
      <c r="G61">
        <v>5.0000000000000001E-4</v>
      </c>
      <c r="H61">
        <v>6.6299999999999996E-4</v>
      </c>
      <c r="I61">
        <v>1.1640000000000001E-3</v>
      </c>
      <c r="J61">
        <v>1.5820000000000001E-3</v>
      </c>
      <c r="K61">
        <v>2.9589999999999998E-3</v>
      </c>
      <c r="L61">
        <v>5.1970000000000002E-3</v>
      </c>
      <c r="M61">
        <v>9.8969999999999995E-3</v>
      </c>
      <c r="N61">
        <v>1.9146E-2</v>
      </c>
      <c r="O61">
        <v>3.7411E-2</v>
      </c>
      <c r="P61">
        <v>6.6474000000000005E-2</v>
      </c>
      <c r="Q61">
        <v>0.13542299999999999</v>
      </c>
    </row>
    <row r="62" spans="4:17" x14ac:dyDescent="0.3">
      <c r="D62" s="2" t="s">
        <v>1</v>
      </c>
      <c r="E62" s="1">
        <f>AVERAGE(E36:E61)</f>
        <v>4.7353846153846149E-4</v>
      </c>
      <c r="F62" s="1">
        <f t="shared" ref="F62" si="1">AVERAGE(F36:F61)</f>
        <v>5.0573076923076917E-4</v>
      </c>
      <c r="G62" s="1">
        <f t="shared" ref="G62" si="2">AVERAGE(G36:G61)</f>
        <v>5.6203846153846148E-4</v>
      </c>
      <c r="H62" s="1">
        <f t="shared" ref="H62" si="3">AVERAGE(H36:H61)</f>
        <v>9.6734615384615392E-4</v>
      </c>
      <c r="I62" s="1">
        <f t="shared" ref="I62" si="4">AVERAGE(I36:I61)</f>
        <v>1.1404230769230769E-3</v>
      </c>
      <c r="J62" s="1">
        <f t="shared" ref="J62" si="5">AVERAGE(J36:J61)</f>
        <v>1.6943846153846158E-3</v>
      </c>
      <c r="K62" s="1">
        <f t="shared" ref="K62" si="6">AVERAGE(K36:K61)</f>
        <v>6.3939230769230757E-3</v>
      </c>
      <c r="L62" s="1">
        <f t="shared" ref="L62" si="7">AVERAGE(L36:L61)</f>
        <v>8.7136153846153839E-3</v>
      </c>
      <c r="M62" s="1">
        <f t="shared" ref="M62" si="8">AVERAGE(M36:M61)</f>
        <v>3.0234499999999997E-2</v>
      </c>
      <c r="N62" s="1">
        <f t="shared" ref="N62" si="9">AVERAGE(N36:N61)</f>
        <v>1.3667692307692306E-2</v>
      </c>
      <c r="O62" s="1">
        <f t="shared" ref="O62" si="10">AVERAGE(O36:O61)</f>
        <v>2.6583615384615383E-2</v>
      </c>
      <c r="P62" s="1">
        <f t="shared" ref="P62" si="11">AVERAGE(P36:P61)</f>
        <v>5.1081653846153853E-2</v>
      </c>
      <c r="Q62" s="1">
        <f t="shared" ref="Q62" si="12">AVERAGE(Q36:Q61)</f>
        <v>9.5735153846153803E-2</v>
      </c>
    </row>
    <row r="64" spans="4:17" ht="18" x14ac:dyDescent="0.35">
      <c r="D64" s="5" t="s">
        <v>46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7"/>
    </row>
    <row r="65" spans="4:17" x14ac:dyDescent="0.3">
      <c r="D65" s="2" t="s">
        <v>16</v>
      </c>
      <c r="E65" s="2" t="s">
        <v>12</v>
      </c>
      <c r="F65" s="2" t="s">
        <v>13</v>
      </c>
      <c r="G65" s="2" t="s">
        <v>14</v>
      </c>
      <c r="H65" s="2" t="s">
        <v>15</v>
      </c>
      <c r="I65" s="2" t="s">
        <v>4</v>
      </c>
      <c r="J65" s="2" t="s">
        <v>5</v>
      </c>
      <c r="K65" s="2" t="s">
        <v>6</v>
      </c>
      <c r="L65" s="2" t="s">
        <v>7</v>
      </c>
      <c r="M65" s="2" t="s">
        <v>8</v>
      </c>
      <c r="N65" s="2" t="s">
        <v>9</v>
      </c>
      <c r="O65" s="2" t="s">
        <v>10</v>
      </c>
      <c r="P65" s="2" t="s">
        <v>11</v>
      </c>
      <c r="Q65" s="2" t="s">
        <v>93</v>
      </c>
    </row>
    <row r="66" spans="4:17" x14ac:dyDescent="0.3">
      <c r="D66" s="2" t="s">
        <v>17</v>
      </c>
      <c r="E66">
        <v>3.88E-4</v>
      </c>
      <c r="F66">
        <v>3.9500000000000001E-4</v>
      </c>
      <c r="G66">
        <v>5.2499999999999997E-4</v>
      </c>
      <c r="H66">
        <v>6.2200000000000005E-4</v>
      </c>
      <c r="I66">
        <v>8.1700000000000002E-4</v>
      </c>
      <c r="J66">
        <v>1.1789999999999999E-3</v>
      </c>
      <c r="K66">
        <v>1.4710000000000001E-3</v>
      </c>
      <c r="L66">
        <v>4.6719999999999999E-3</v>
      </c>
      <c r="M66">
        <v>3.4640000000000001E-3</v>
      </c>
      <c r="N66">
        <v>5.692E-3</v>
      </c>
      <c r="O66">
        <v>1.048E-2</v>
      </c>
      <c r="P66">
        <v>3.9966000000000002E-2</v>
      </c>
      <c r="Q66">
        <v>3.9165999999999999E-2</v>
      </c>
    </row>
    <row r="67" spans="4:17" x14ac:dyDescent="0.3">
      <c r="D67" s="2" t="s">
        <v>18</v>
      </c>
      <c r="E67">
        <v>5.0799999999999999E-4</v>
      </c>
      <c r="F67">
        <v>4.9299999999999995E-4</v>
      </c>
      <c r="G67">
        <v>4.15E-4</v>
      </c>
      <c r="H67">
        <v>7.5500000000000003E-4</v>
      </c>
      <c r="I67">
        <v>8.1400000000000005E-4</v>
      </c>
      <c r="J67">
        <v>9.7000000000000005E-4</v>
      </c>
      <c r="K67">
        <v>1.238E-3</v>
      </c>
      <c r="L67">
        <v>2.0630000000000002E-3</v>
      </c>
      <c r="M67">
        <v>3.973E-3</v>
      </c>
      <c r="N67">
        <v>6.5640000000000004E-3</v>
      </c>
      <c r="O67">
        <v>1.2758E-2</v>
      </c>
      <c r="P67">
        <v>2.4802000000000001E-2</v>
      </c>
      <c r="Q67">
        <v>4.5690000000000001E-2</v>
      </c>
    </row>
    <row r="68" spans="4:17" x14ac:dyDescent="0.3">
      <c r="D68" s="2" t="s">
        <v>19</v>
      </c>
      <c r="E68">
        <v>4.7100000000000001E-4</v>
      </c>
      <c r="F68">
        <v>3.9100000000000002E-4</v>
      </c>
      <c r="G68">
        <v>4.2299999999999998E-4</v>
      </c>
      <c r="H68">
        <v>6.4199999999999999E-4</v>
      </c>
      <c r="I68">
        <v>6.5399999999999996E-4</v>
      </c>
      <c r="J68">
        <v>1.059E-3</v>
      </c>
      <c r="K68">
        <v>1.371E-3</v>
      </c>
      <c r="L68">
        <v>2.32E-3</v>
      </c>
      <c r="M68">
        <v>4.0350000000000004E-3</v>
      </c>
      <c r="N68">
        <v>7.7929999999999996E-3</v>
      </c>
      <c r="O68">
        <v>1.503E-2</v>
      </c>
      <c r="P68">
        <v>2.9097000000000001E-2</v>
      </c>
      <c r="Q68">
        <v>5.2935999999999997E-2</v>
      </c>
    </row>
    <row r="69" spans="4:17" x14ac:dyDescent="0.3">
      <c r="D69" s="2" t="s">
        <v>20</v>
      </c>
      <c r="E69">
        <v>4.9600000000000002E-4</v>
      </c>
      <c r="F69">
        <v>3.9899999999999999E-4</v>
      </c>
      <c r="G69">
        <v>4.3300000000000001E-4</v>
      </c>
      <c r="H69">
        <v>7.45E-4</v>
      </c>
      <c r="I69">
        <v>9.3099999999999997E-4</v>
      </c>
      <c r="J69">
        <v>1.2229999999999999E-3</v>
      </c>
      <c r="K69">
        <v>1.6739999999999999E-3</v>
      </c>
      <c r="L69">
        <v>4.0289999999999996E-3</v>
      </c>
      <c r="M69">
        <v>4.5399999999999998E-3</v>
      </c>
      <c r="N69">
        <v>8.5520000000000006E-3</v>
      </c>
      <c r="O69">
        <v>1.66E-2</v>
      </c>
      <c r="P69">
        <v>3.2698999999999999E-2</v>
      </c>
      <c r="Q69">
        <v>5.9182999999999999E-2</v>
      </c>
    </row>
    <row r="70" spans="4:17" x14ac:dyDescent="0.3">
      <c r="D70" s="2" t="s">
        <v>21</v>
      </c>
      <c r="E70">
        <v>5.53E-4</v>
      </c>
      <c r="F70">
        <v>4.4700000000000002E-4</v>
      </c>
      <c r="G70">
        <v>5.1900000000000004E-4</v>
      </c>
      <c r="H70">
        <v>7.5799999999999999E-4</v>
      </c>
      <c r="I70">
        <v>9.3400000000000004E-4</v>
      </c>
      <c r="J70">
        <v>1.2979999999999999E-3</v>
      </c>
      <c r="K70">
        <v>3.689E-3</v>
      </c>
      <c r="L70">
        <v>2.611E-3</v>
      </c>
      <c r="M70">
        <v>4.7569999999999999E-3</v>
      </c>
      <c r="N70">
        <v>9.5519999999999997E-3</v>
      </c>
      <c r="O70">
        <v>1.8461999999999999E-2</v>
      </c>
      <c r="P70">
        <v>3.6372000000000002E-2</v>
      </c>
      <c r="Q70">
        <v>7.0426000000000002E-2</v>
      </c>
    </row>
    <row r="71" spans="4:17" x14ac:dyDescent="0.3">
      <c r="D71" s="2" t="s">
        <v>22</v>
      </c>
      <c r="E71">
        <v>5.1900000000000004E-4</v>
      </c>
      <c r="F71">
        <v>4.5600000000000003E-4</v>
      </c>
      <c r="G71">
        <v>5.5999999999999995E-4</v>
      </c>
      <c r="H71">
        <v>6.4999999999999997E-4</v>
      </c>
      <c r="I71">
        <v>9.7799999999999992E-4</v>
      </c>
      <c r="J71">
        <v>1.173E-3</v>
      </c>
      <c r="K71">
        <v>1.9740000000000001E-3</v>
      </c>
      <c r="L71">
        <v>4.4169999999999999E-3</v>
      </c>
      <c r="M71">
        <v>5.3070000000000001E-3</v>
      </c>
      <c r="N71">
        <v>1.0134000000000001E-2</v>
      </c>
      <c r="O71">
        <v>1.9650999999999998E-2</v>
      </c>
      <c r="P71">
        <v>3.9045999999999997E-2</v>
      </c>
      <c r="Q71">
        <v>7.6938000000000006E-2</v>
      </c>
    </row>
    <row r="72" spans="4:17" x14ac:dyDescent="0.3">
      <c r="D72" s="2" t="s">
        <v>23</v>
      </c>
      <c r="E72">
        <v>4.5300000000000001E-4</v>
      </c>
      <c r="F72">
        <v>5.7799999999999995E-4</v>
      </c>
      <c r="G72">
        <v>7.1599999999999995E-4</v>
      </c>
      <c r="H72">
        <v>7.5699999999999997E-4</v>
      </c>
      <c r="I72">
        <v>9.7599999999999998E-4</v>
      </c>
      <c r="J72">
        <v>1.5E-3</v>
      </c>
      <c r="K72">
        <v>2.0439999999999998E-3</v>
      </c>
      <c r="L72">
        <v>4.535E-3</v>
      </c>
      <c r="M72">
        <v>8.0459999999999993E-3</v>
      </c>
      <c r="N72">
        <v>1.1298000000000001E-2</v>
      </c>
      <c r="O72">
        <v>2.1375999999999999E-2</v>
      </c>
      <c r="P72">
        <v>4.2559E-2</v>
      </c>
      <c r="Q72">
        <v>7.8495999999999996E-2</v>
      </c>
    </row>
    <row r="73" spans="4:17" x14ac:dyDescent="0.3">
      <c r="D73" s="2" t="s">
        <v>24</v>
      </c>
      <c r="E73">
        <v>5.3799999999999996E-4</v>
      </c>
      <c r="F73">
        <v>4.8200000000000001E-4</v>
      </c>
      <c r="G73">
        <v>6.0499999999999996E-4</v>
      </c>
      <c r="H73">
        <v>7.5299999999999998E-4</v>
      </c>
      <c r="I73">
        <v>9.3700000000000001E-4</v>
      </c>
      <c r="J73">
        <v>1.1720000000000001E-3</v>
      </c>
      <c r="K73">
        <v>1.9580000000000001E-3</v>
      </c>
      <c r="L73">
        <v>3.1700000000000001E-3</v>
      </c>
      <c r="M73">
        <v>5.8970000000000003E-3</v>
      </c>
      <c r="N73">
        <v>1.1755E-2</v>
      </c>
      <c r="O73">
        <v>2.3042E-2</v>
      </c>
      <c r="P73">
        <v>4.5461000000000001E-2</v>
      </c>
      <c r="Q73">
        <v>8.1962999999999994E-2</v>
      </c>
    </row>
    <row r="74" spans="4:17" x14ac:dyDescent="0.3">
      <c r="D74" s="2" t="s">
        <v>25</v>
      </c>
      <c r="E74">
        <v>5.2599999999999999E-4</v>
      </c>
      <c r="F74">
        <v>5.4199999999999995E-4</v>
      </c>
      <c r="G74">
        <v>5.8600000000000004E-4</v>
      </c>
      <c r="H74">
        <v>6.8300000000000001E-4</v>
      </c>
      <c r="I74">
        <v>9.1200000000000005E-4</v>
      </c>
      <c r="J74">
        <v>1.4729999999999999E-3</v>
      </c>
      <c r="K74">
        <v>4.6769999999999997E-3</v>
      </c>
      <c r="L74">
        <v>5.9940000000000002E-3</v>
      </c>
      <c r="M74">
        <v>6.1180000000000002E-3</v>
      </c>
      <c r="N74">
        <v>1.2395E-2</v>
      </c>
      <c r="O74">
        <v>2.4272999999999999E-2</v>
      </c>
      <c r="P74">
        <v>4.8229000000000001E-2</v>
      </c>
      <c r="Q74">
        <v>8.6781999999999998E-2</v>
      </c>
    </row>
    <row r="75" spans="4:17" x14ac:dyDescent="0.3">
      <c r="D75" s="2" t="s">
        <v>26</v>
      </c>
      <c r="E75">
        <v>4.5199999999999998E-4</v>
      </c>
      <c r="F75">
        <v>5.7600000000000001E-4</v>
      </c>
      <c r="G75">
        <v>5.9800000000000001E-4</v>
      </c>
      <c r="H75">
        <v>8.6200000000000003E-4</v>
      </c>
      <c r="I75">
        <v>1.1069999999999999E-3</v>
      </c>
      <c r="J75">
        <v>1.475E-3</v>
      </c>
      <c r="K75">
        <v>2.2339999999999999E-3</v>
      </c>
      <c r="L75">
        <v>3.4520000000000002E-3</v>
      </c>
      <c r="M75">
        <v>6.2440000000000004E-3</v>
      </c>
      <c r="N75">
        <v>1.3266E-2</v>
      </c>
      <c r="O75">
        <v>2.5569999999999999E-2</v>
      </c>
      <c r="P75">
        <v>5.0168999999999998E-2</v>
      </c>
      <c r="Q75">
        <v>9.0370000000000006E-2</v>
      </c>
    </row>
    <row r="76" spans="4:17" x14ac:dyDescent="0.3">
      <c r="D76" s="2" t="s">
        <v>27</v>
      </c>
      <c r="E76">
        <v>4.2000000000000002E-4</v>
      </c>
      <c r="F76">
        <v>5.4000000000000001E-4</v>
      </c>
      <c r="G76">
        <v>6.8000000000000005E-4</v>
      </c>
      <c r="H76">
        <v>7.1000000000000002E-4</v>
      </c>
      <c r="I76">
        <v>8.1099999999999998E-4</v>
      </c>
      <c r="J76">
        <v>1.3829999999999999E-3</v>
      </c>
      <c r="K76">
        <v>2.4199999999999998E-3</v>
      </c>
      <c r="L76">
        <v>5.4489999999999999E-3</v>
      </c>
      <c r="M76">
        <v>6.6119999999999998E-3</v>
      </c>
      <c r="N76">
        <v>1.3521E-2</v>
      </c>
      <c r="O76">
        <v>2.6457999999999999E-2</v>
      </c>
      <c r="P76">
        <v>5.1778999999999999E-2</v>
      </c>
      <c r="Q76">
        <v>9.3337000000000003E-2</v>
      </c>
    </row>
    <row r="77" spans="4:17" x14ac:dyDescent="0.3">
      <c r="D77" s="2" t="s">
        <v>28</v>
      </c>
      <c r="E77">
        <v>5.8900000000000001E-4</v>
      </c>
      <c r="F77">
        <v>3.97E-4</v>
      </c>
      <c r="G77">
        <v>5.5000000000000003E-4</v>
      </c>
      <c r="H77">
        <v>8.0599999999999997E-4</v>
      </c>
      <c r="I77">
        <v>1.1119999999999999E-3</v>
      </c>
      <c r="J77">
        <v>1.5169999999999999E-3</v>
      </c>
      <c r="K77">
        <v>2.264E-3</v>
      </c>
      <c r="L77">
        <v>3.6809999999999998E-3</v>
      </c>
      <c r="M77">
        <v>6.6259999999999999E-3</v>
      </c>
      <c r="N77">
        <v>1.3726E-2</v>
      </c>
      <c r="O77">
        <v>2.7078999999999999E-2</v>
      </c>
      <c r="P77">
        <v>5.2840999999999999E-2</v>
      </c>
      <c r="Q77">
        <v>9.5520999999999995E-2</v>
      </c>
    </row>
    <row r="78" spans="4:17" x14ac:dyDescent="0.3">
      <c r="D78" s="2" t="s">
        <v>29</v>
      </c>
      <c r="E78">
        <v>3.9300000000000001E-4</v>
      </c>
      <c r="F78">
        <v>4.2400000000000001E-4</v>
      </c>
      <c r="G78">
        <v>6.11E-4</v>
      </c>
      <c r="H78">
        <v>7.8399999999999997E-4</v>
      </c>
      <c r="I78">
        <v>1.093E-3</v>
      </c>
      <c r="J78">
        <v>1.588E-3</v>
      </c>
      <c r="K78">
        <v>2.1610000000000002E-3</v>
      </c>
      <c r="L78">
        <v>4.5269999999999998E-3</v>
      </c>
      <c r="M78">
        <v>6.9249999999999997E-3</v>
      </c>
      <c r="N78">
        <v>1.4057E-2</v>
      </c>
      <c r="O78">
        <v>2.7521E-2</v>
      </c>
      <c r="P78">
        <v>5.4576E-2</v>
      </c>
      <c r="Q78">
        <v>9.7838999999999995E-2</v>
      </c>
    </row>
    <row r="79" spans="4:17" x14ac:dyDescent="0.3">
      <c r="D79" s="2" t="s">
        <v>30</v>
      </c>
      <c r="E79">
        <v>4.0499999999999998E-4</v>
      </c>
      <c r="F79">
        <v>5.0100000000000003E-4</v>
      </c>
      <c r="G79">
        <v>5.44E-4</v>
      </c>
      <c r="H79">
        <v>6.9300000000000004E-4</v>
      </c>
      <c r="I79">
        <v>1.1360000000000001E-3</v>
      </c>
      <c r="J79">
        <v>1.5E-3</v>
      </c>
      <c r="K79">
        <v>4.411E-3</v>
      </c>
      <c r="L79">
        <v>4.0759999999999998E-3</v>
      </c>
      <c r="M79">
        <v>6.979E-3</v>
      </c>
      <c r="N79">
        <v>1.4487E-2</v>
      </c>
      <c r="O79">
        <v>2.8073000000000001E-2</v>
      </c>
      <c r="P79">
        <v>5.5718999999999998E-2</v>
      </c>
      <c r="Q79">
        <v>0.11060300000000001</v>
      </c>
    </row>
    <row r="80" spans="4:17" x14ac:dyDescent="0.3">
      <c r="D80" s="2" t="s">
        <v>2</v>
      </c>
      <c r="E80">
        <v>5.8299999999999997E-4</v>
      </c>
      <c r="F80">
        <v>4.2400000000000001E-4</v>
      </c>
      <c r="G80">
        <v>4.7699999999999999E-4</v>
      </c>
      <c r="H80">
        <v>8.0199999999999998E-4</v>
      </c>
      <c r="I80">
        <v>8.4400000000000002E-4</v>
      </c>
      <c r="J80">
        <v>1.6329999999999999E-3</v>
      </c>
      <c r="K80">
        <v>2.5049999999999998E-3</v>
      </c>
      <c r="L80">
        <v>4.4739999999999997E-3</v>
      </c>
      <c r="M80">
        <v>2.6171E-2</v>
      </c>
      <c r="N80">
        <v>1.4834999999999999E-2</v>
      </c>
      <c r="O80">
        <v>2.9152000000000001E-2</v>
      </c>
      <c r="P80">
        <v>5.7550999999999998E-2</v>
      </c>
      <c r="Q80">
        <v>0.105625</v>
      </c>
    </row>
    <row r="81" spans="4:17" x14ac:dyDescent="0.3">
      <c r="D81" s="2" t="s">
        <v>31</v>
      </c>
      <c r="E81">
        <v>3.7399999999999998E-4</v>
      </c>
      <c r="F81">
        <v>5.13E-4</v>
      </c>
      <c r="G81">
        <v>5.7899999999999998E-4</v>
      </c>
      <c r="H81">
        <v>7.2000000000000005E-4</v>
      </c>
      <c r="I81">
        <v>4.0070000000000001E-3</v>
      </c>
      <c r="J81">
        <v>1.312E-3</v>
      </c>
      <c r="K81">
        <v>2.4169999999999999E-3</v>
      </c>
      <c r="L81">
        <v>3.8310000000000002E-3</v>
      </c>
      <c r="M81">
        <v>7.3220000000000004E-3</v>
      </c>
      <c r="N81">
        <v>1.5285E-2</v>
      </c>
      <c r="O81">
        <v>2.9884999999999998E-2</v>
      </c>
      <c r="P81">
        <v>5.8715000000000003E-2</v>
      </c>
      <c r="Q81">
        <v>0.10589</v>
      </c>
    </row>
    <row r="82" spans="4:17" x14ac:dyDescent="0.3">
      <c r="D82" s="2" t="s">
        <v>32</v>
      </c>
      <c r="E82">
        <v>4.0099999999999999E-4</v>
      </c>
      <c r="F82">
        <v>6.7100000000000005E-4</v>
      </c>
      <c r="G82">
        <v>6.0499999999999996E-4</v>
      </c>
      <c r="H82">
        <v>9.1100000000000003E-4</v>
      </c>
      <c r="I82">
        <v>9.0499999999999999E-4</v>
      </c>
      <c r="J82">
        <v>1.346E-3</v>
      </c>
      <c r="K82">
        <v>2.3280000000000002E-3</v>
      </c>
      <c r="L82">
        <v>4.5770000000000003E-3</v>
      </c>
      <c r="M82">
        <v>7.535E-3</v>
      </c>
      <c r="N82">
        <v>1.5495E-2</v>
      </c>
      <c r="O82">
        <v>3.0512000000000001E-2</v>
      </c>
      <c r="P82">
        <v>6.0539999999999997E-2</v>
      </c>
      <c r="Q82">
        <v>0.10859000000000001</v>
      </c>
    </row>
    <row r="83" spans="4:17" x14ac:dyDescent="0.3">
      <c r="D83" s="2" t="s">
        <v>33</v>
      </c>
      <c r="E83">
        <v>5.9400000000000002E-4</v>
      </c>
      <c r="F83">
        <v>5.5699999999999999E-4</v>
      </c>
      <c r="G83">
        <v>6.2399999999999999E-4</v>
      </c>
      <c r="H83">
        <v>6.8099999999999996E-4</v>
      </c>
      <c r="I83">
        <v>1.17E-3</v>
      </c>
      <c r="J83">
        <v>1.5590000000000001E-3</v>
      </c>
      <c r="K83">
        <v>3.715E-3</v>
      </c>
      <c r="L83">
        <v>4.0000000000000001E-3</v>
      </c>
      <c r="M83">
        <v>7.5519999999999997E-3</v>
      </c>
      <c r="N83">
        <v>1.6161999999999999E-2</v>
      </c>
      <c r="O83">
        <v>3.1322000000000003E-2</v>
      </c>
      <c r="P83">
        <v>0.32971600000000001</v>
      </c>
      <c r="Q83">
        <v>0.11090800000000001</v>
      </c>
    </row>
    <row r="84" spans="4:17" x14ac:dyDescent="0.3">
      <c r="D84" s="2" t="s">
        <v>34</v>
      </c>
      <c r="E84">
        <v>6.2200000000000005E-4</v>
      </c>
      <c r="F84">
        <v>5.0799999999999999E-4</v>
      </c>
      <c r="G84">
        <v>5.0699999999999996E-4</v>
      </c>
      <c r="H84">
        <v>8.5999999999999998E-4</v>
      </c>
      <c r="I84">
        <v>8.7699999999999996E-4</v>
      </c>
      <c r="J84">
        <v>1.629E-3</v>
      </c>
      <c r="K84">
        <v>2.614E-3</v>
      </c>
      <c r="L84">
        <v>4.4840000000000001E-3</v>
      </c>
      <c r="M84">
        <v>8.4709999999999994E-3</v>
      </c>
      <c r="N84">
        <v>1.6292000000000001E-2</v>
      </c>
      <c r="O84">
        <v>3.1918000000000002E-2</v>
      </c>
      <c r="P84">
        <v>6.3002000000000002E-2</v>
      </c>
      <c r="Q84">
        <v>0.112873</v>
      </c>
    </row>
    <row r="85" spans="4:17" x14ac:dyDescent="0.3">
      <c r="D85" s="2" t="s">
        <v>35</v>
      </c>
      <c r="E85">
        <v>5.5599999999999996E-4</v>
      </c>
      <c r="F85">
        <v>4.3100000000000001E-4</v>
      </c>
      <c r="G85">
        <v>5.9800000000000001E-4</v>
      </c>
      <c r="H85">
        <v>8.9800000000000004E-4</v>
      </c>
      <c r="I85">
        <v>1.06E-3</v>
      </c>
      <c r="J85">
        <v>3.3639999999999998E-3</v>
      </c>
      <c r="K85">
        <v>2.764E-3</v>
      </c>
      <c r="L85">
        <v>4.2379999999999996E-3</v>
      </c>
      <c r="M85">
        <v>8.1650000000000004E-3</v>
      </c>
      <c r="N85">
        <v>1.6539000000000002E-2</v>
      </c>
      <c r="O85">
        <v>3.2434999999999999E-2</v>
      </c>
      <c r="P85">
        <v>6.4185000000000006E-2</v>
      </c>
      <c r="Q85">
        <v>0.114203</v>
      </c>
    </row>
    <row r="86" spans="4:17" x14ac:dyDescent="0.3">
      <c r="D86" s="2" t="s">
        <v>36</v>
      </c>
      <c r="E86">
        <v>4.7600000000000002E-4</v>
      </c>
      <c r="F86">
        <v>4.3899999999999999E-4</v>
      </c>
      <c r="G86">
        <v>5.6300000000000002E-4</v>
      </c>
      <c r="H86">
        <v>8.7500000000000002E-4</v>
      </c>
      <c r="I86">
        <v>1.07E-3</v>
      </c>
      <c r="J86">
        <v>1.56E-3</v>
      </c>
      <c r="K86">
        <v>2.7950000000000002E-3</v>
      </c>
      <c r="L86">
        <v>4.4200000000000003E-3</v>
      </c>
      <c r="M86">
        <v>8.0000000000000002E-3</v>
      </c>
      <c r="N86">
        <v>1.6933E-2</v>
      </c>
      <c r="O86">
        <v>3.2958000000000001E-2</v>
      </c>
      <c r="P86">
        <v>6.4889000000000002E-2</v>
      </c>
      <c r="Q86">
        <v>0.116477</v>
      </c>
    </row>
    <row r="87" spans="4:17" x14ac:dyDescent="0.3">
      <c r="D87" s="2" t="s">
        <v>37</v>
      </c>
      <c r="E87">
        <v>4.9200000000000003E-4</v>
      </c>
      <c r="F87">
        <v>4.3399999999999998E-4</v>
      </c>
      <c r="G87">
        <v>4.95E-4</v>
      </c>
      <c r="H87">
        <v>1.1789999999999999E-3</v>
      </c>
      <c r="I87">
        <v>1.191E-3</v>
      </c>
      <c r="J87">
        <v>1.6509999999999999E-3</v>
      </c>
      <c r="K87">
        <v>2.7799999999999999E-3</v>
      </c>
      <c r="L87">
        <v>4.3090000000000003E-3</v>
      </c>
      <c r="M87">
        <v>8.0129999999999993E-3</v>
      </c>
      <c r="N87">
        <v>1.7152000000000001E-2</v>
      </c>
      <c r="O87">
        <v>3.3203999999999997E-2</v>
      </c>
      <c r="P87">
        <v>6.6196000000000005E-2</v>
      </c>
      <c r="Q87">
        <v>0.118212</v>
      </c>
    </row>
    <row r="88" spans="4:17" x14ac:dyDescent="0.3">
      <c r="D88" s="2" t="s">
        <v>38</v>
      </c>
      <c r="E88">
        <v>3.88E-4</v>
      </c>
      <c r="F88">
        <v>4.3600000000000003E-4</v>
      </c>
      <c r="G88">
        <v>4.8700000000000002E-4</v>
      </c>
      <c r="H88">
        <v>8.6499999999999999E-4</v>
      </c>
      <c r="I88">
        <v>5.9919999999999999E-3</v>
      </c>
      <c r="J88">
        <v>1.65E-3</v>
      </c>
      <c r="K88">
        <v>2.7369999999999998E-3</v>
      </c>
      <c r="L88">
        <v>4.6319999999999998E-3</v>
      </c>
      <c r="M88">
        <v>8.1899999999999994E-3</v>
      </c>
      <c r="N88">
        <v>1.7475999999999998E-2</v>
      </c>
      <c r="O88">
        <v>3.4140999999999998E-2</v>
      </c>
      <c r="P88">
        <v>6.3977000000000006E-2</v>
      </c>
      <c r="Q88">
        <v>0.134435</v>
      </c>
    </row>
    <row r="89" spans="4:17" x14ac:dyDescent="0.3">
      <c r="D89" s="2" t="s">
        <v>39</v>
      </c>
      <c r="E89">
        <v>4.17E-4</v>
      </c>
      <c r="F89">
        <v>4.44E-4</v>
      </c>
      <c r="G89">
        <v>6.9999999999999999E-4</v>
      </c>
      <c r="H89">
        <v>8.8999999999999995E-4</v>
      </c>
      <c r="I89">
        <v>1.2689999999999999E-3</v>
      </c>
      <c r="J89">
        <v>1.552E-3</v>
      </c>
      <c r="K89">
        <v>2.663E-3</v>
      </c>
      <c r="L89">
        <v>4.4140000000000004E-3</v>
      </c>
      <c r="M89">
        <v>8.3090000000000004E-3</v>
      </c>
      <c r="N89">
        <v>1.7774000000000002E-2</v>
      </c>
      <c r="O89">
        <v>3.4869999999999998E-2</v>
      </c>
      <c r="P89">
        <v>6.2219999999999998E-2</v>
      </c>
      <c r="Q89">
        <v>0.12698999999999999</v>
      </c>
    </row>
    <row r="90" spans="4:17" x14ac:dyDescent="0.3">
      <c r="D90" s="2" t="s">
        <v>40</v>
      </c>
      <c r="E90">
        <v>4.5899999999999999E-4</v>
      </c>
      <c r="F90">
        <v>5.3600000000000002E-4</v>
      </c>
      <c r="G90">
        <v>5.8399999999999999E-4</v>
      </c>
      <c r="H90">
        <v>8.52E-4</v>
      </c>
      <c r="I90">
        <v>1.085E-3</v>
      </c>
      <c r="J90">
        <v>1.7799999999999999E-3</v>
      </c>
      <c r="K90">
        <v>2.5509999999999999E-3</v>
      </c>
      <c r="L90">
        <v>5.006E-3</v>
      </c>
      <c r="M90">
        <v>8.7989999999999995E-3</v>
      </c>
      <c r="N90">
        <v>1.8454000000000002E-2</v>
      </c>
      <c r="O90">
        <v>3.6364E-2</v>
      </c>
      <c r="P90">
        <v>6.4562999999999995E-2</v>
      </c>
      <c r="Q90">
        <v>0.128272</v>
      </c>
    </row>
    <row r="91" spans="4:17" x14ac:dyDescent="0.3">
      <c r="D91" s="2" t="s">
        <v>41</v>
      </c>
      <c r="E91">
        <v>4.4499999999999997E-4</v>
      </c>
      <c r="F91">
        <v>6.2399999999999999E-4</v>
      </c>
      <c r="G91">
        <v>6.9300000000000004E-4</v>
      </c>
      <c r="H91">
        <v>6.8300000000000001E-4</v>
      </c>
      <c r="I91">
        <v>1.1839999999999999E-3</v>
      </c>
      <c r="J91">
        <v>3.2720000000000002E-3</v>
      </c>
      <c r="K91">
        <v>2.8519999999999999E-3</v>
      </c>
      <c r="L91">
        <v>4.9300000000000004E-3</v>
      </c>
      <c r="M91">
        <v>9.9439999999999997E-3</v>
      </c>
      <c r="N91">
        <v>1.8997E-2</v>
      </c>
      <c r="O91">
        <v>3.7318999999999998E-2</v>
      </c>
      <c r="P91">
        <v>6.6543000000000005E-2</v>
      </c>
      <c r="Q91">
        <v>0.13270499999999999</v>
      </c>
    </row>
    <row r="92" spans="4:17" x14ac:dyDescent="0.3">
      <c r="D92" s="2" t="s">
        <v>1</v>
      </c>
      <c r="E92" s="1">
        <f>AVERAGE(E66:E91)</f>
        <v>4.8146153846153835E-4</v>
      </c>
      <c r="F92" s="1">
        <f t="shared" ref="F92" si="13">AVERAGE(F66:F91)</f>
        <v>4.8607692307692306E-4</v>
      </c>
      <c r="G92" s="1">
        <f t="shared" ref="G92" si="14">AVERAGE(G66:G91)</f>
        <v>5.6449999999999979E-4</v>
      </c>
      <c r="H92" s="1">
        <f t="shared" ref="H92" si="15">AVERAGE(H66:H91)</f>
        <v>7.8599999999999981E-4</v>
      </c>
      <c r="I92" s="1">
        <f t="shared" ref="I92" si="16">AVERAGE(I66:I91)</f>
        <v>1.3025384615384615E-3</v>
      </c>
      <c r="J92" s="1">
        <f t="shared" ref="J92" si="17">AVERAGE(J66:J91)</f>
        <v>1.5699230769230766E-3</v>
      </c>
      <c r="K92" s="1">
        <f t="shared" ref="K92" si="18">AVERAGE(K66:K91)</f>
        <v>2.5502692307692305E-3</v>
      </c>
      <c r="L92" s="1">
        <f t="shared" ref="L92" si="19">AVERAGE(L66:L91)</f>
        <v>4.1658076923076926E-3</v>
      </c>
      <c r="M92" s="1">
        <f t="shared" ref="M92" si="20">AVERAGE(M66:M91)</f>
        <v>7.5382307692307702E-3</v>
      </c>
      <c r="N92" s="1">
        <f t="shared" ref="N92" si="21">AVERAGE(N66:N91)</f>
        <v>1.3622538461538462E-2</v>
      </c>
      <c r="O92" s="1">
        <f t="shared" ref="O92" si="22">AVERAGE(O66:O91)</f>
        <v>2.6555884615384613E-2</v>
      </c>
      <c r="P92" s="1">
        <f t="shared" ref="P92" si="23">AVERAGE(P66:P91)</f>
        <v>6.2515846153846144E-2</v>
      </c>
      <c r="Q92" s="1">
        <f t="shared" ref="Q92" si="24">AVERAGE(Q66:Q91)</f>
        <v>9.5939615384615401E-2</v>
      </c>
    </row>
    <row r="94" spans="4:17" ht="18" x14ac:dyDescent="0.35">
      <c r="D94" s="5" t="s">
        <v>47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7"/>
    </row>
    <row r="95" spans="4:17" x14ac:dyDescent="0.3">
      <c r="D95" s="2" t="s">
        <v>16</v>
      </c>
      <c r="E95" s="2" t="s">
        <v>12</v>
      </c>
      <c r="F95" s="2" t="s">
        <v>13</v>
      </c>
      <c r="G95" s="2" t="s">
        <v>14</v>
      </c>
      <c r="H95" s="2" t="s">
        <v>15</v>
      </c>
      <c r="I95" s="2" t="s">
        <v>4</v>
      </c>
      <c r="J95" s="2" t="s">
        <v>5</v>
      </c>
      <c r="K95" s="2" t="s">
        <v>6</v>
      </c>
      <c r="L95" s="2" t="s">
        <v>7</v>
      </c>
      <c r="M95" s="2" t="s">
        <v>8</v>
      </c>
      <c r="N95" s="2" t="s">
        <v>9</v>
      </c>
      <c r="O95" s="2" t="s">
        <v>10</v>
      </c>
      <c r="P95" s="2" t="s">
        <v>11</v>
      </c>
      <c r="Q95" s="2" t="s">
        <v>93</v>
      </c>
    </row>
    <row r="96" spans="4:17" x14ac:dyDescent="0.3">
      <c r="D96" s="2" t="s">
        <v>17</v>
      </c>
      <c r="E96">
        <v>4.6200000000000001E-4</v>
      </c>
      <c r="F96">
        <v>3.9899999999999999E-4</v>
      </c>
      <c r="G96">
        <v>5.44E-4</v>
      </c>
      <c r="H96">
        <v>4.3550000000000004E-3</v>
      </c>
      <c r="I96">
        <v>5.8299999999999997E-4</v>
      </c>
      <c r="J96">
        <v>7.8600000000000002E-4</v>
      </c>
      <c r="K96">
        <v>1.248E-3</v>
      </c>
      <c r="L96">
        <v>3.3999999999999998E-3</v>
      </c>
      <c r="M96">
        <v>5.3920000000000001E-3</v>
      </c>
      <c r="N96">
        <v>5.5989999999999998E-3</v>
      </c>
      <c r="O96">
        <v>1.0488000000000001E-2</v>
      </c>
      <c r="P96">
        <v>2.0858999999999999E-2</v>
      </c>
      <c r="Q96">
        <v>3.9364999999999997E-2</v>
      </c>
    </row>
    <row r="97" spans="4:17" x14ac:dyDescent="0.3">
      <c r="D97" s="2" t="s">
        <v>18</v>
      </c>
      <c r="E97">
        <v>3.8900000000000002E-4</v>
      </c>
      <c r="F97">
        <v>5.7899999999999998E-4</v>
      </c>
      <c r="G97">
        <v>5.5599999999999996E-4</v>
      </c>
      <c r="H97">
        <v>8.12E-4</v>
      </c>
      <c r="I97">
        <v>8.7799999999999998E-4</v>
      </c>
      <c r="J97">
        <v>1.3630000000000001E-3</v>
      </c>
      <c r="K97">
        <v>1.364E-3</v>
      </c>
      <c r="L97">
        <v>2.0530000000000001E-3</v>
      </c>
      <c r="M97">
        <v>4.4359999999999998E-3</v>
      </c>
      <c r="N97">
        <v>6.9170000000000004E-3</v>
      </c>
      <c r="O97">
        <v>1.2801E-2</v>
      </c>
      <c r="P97">
        <v>0.77525900000000003</v>
      </c>
      <c r="Q97">
        <v>4.5569999999999999E-2</v>
      </c>
    </row>
    <row r="98" spans="4:17" x14ac:dyDescent="0.3">
      <c r="D98" s="2" t="s">
        <v>19</v>
      </c>
      <c r="E98">
        <v>3.68E-4</v>
      </c>
      <c r="F98">
        <v>4.0400000000000001E-4</v>
      </c>
      <c r="G98">
        <v>4.2099999999999999E-4</v>
      </c>
      <c r="H98">
        <v>9.4200000000000002E-4</v>
      </c>
      <c r="I98">
        <v>6.6E-4</v>
      </c>
      <c r="J98">
        <v>9.0799999999999995E-4</v>
      </c>
      <c r="K98">
        <v>1.6440000000000001E-3</v>
      </c>
      <c r="L98">
        <v>2.4130000000000002E-3</v>
      </c>
      <c r="M98">
        <v>5.2360000000000002E-3</v>
      </c>
      <c r="N98">
        <v>7.7250000000000001E-3</v>
      </c>
      <c r="O98">
        <v>1.4777999999999999E-2</v>
      </c>
      <c r="P98">
        <v>2.8967E-2</v>
      </c>
      <c r="Q98">
        <v>5.2881999999999998E-2</v>
      </c>
    </row>
    <row r="99" spans="4:17" x14ac:dyDescent="0.3">
      <c r="D99" s="2" t="s">
        <v>20</v>
      </c>
      <c r="E99">
        <v>4.4799999999999999E-4</v>
      </c>
      <c r="F99">
        <v>5.3600000000000002E-4</v>
      </c>
      <c r="G99">
        <v>5.0799999999999999E-4</v>
      </c>
      <c r="H99">
        <v>6.0300000000000002E-4</v>
      </c>
      <c r="I99">
        <v>6.7000000000000002E-4</v>
      </c>
      <c r="J99">
        <v>1.0529999999999999E-3</v>
      </c>
      <c r="K99">
        <v>1.671E-3</v>
      </c>
      <c r="L99">
        <v>3.7429999999999998E-3</v>
      </c>
      <c r="M99">
        <v>4.6109999999999996E-3</v>
      </c>
      <c r="N99">
        <v>8.8240000000000002E-3</v>
      </c>
      <c r="O99">
        <v>1.6403000000000001E-2</v>
      </c>
      <c r="P99">
        <v>3.245E-2</v>
      </c>
      <c r="Q99">
        <v>5.8855999999999999E-2</v>
      </c>
    </row>
    <row r="100" spans="4:17" x14ac:dyDescent="0.3">
      <c r="D100" s="2" t="s">
        <v>21</v>
      </c>
      <c r="E100">
        <v>5.5999999999999995E-4</v>
      </c>
      <c r="F100">
        <v>4.0099999999999999E-4</v>
      </c>
      <c r="G100">
        <v>5.31E-4</v>
      </c>
      <c r="H100">
        <v>5.5900000000000004E-4</v>
      </c>
      <c r="I100">
        <v>9.8499999999999998E-4</v>
      </c>
      <c r="J100">
        <v>1.209E-3</v>
      </c>
      <c r="K100">
        <v>3.689E-3</v>
      </c>
      <c r="L100">
        <v>2.813E-3</v>
      </c>
      <c r="M100">
        <v>5.2859999999999999E-3</v>
      </c>
      <c r="N100">
        <v>9.6950000000000005E-3</v>
      </c>
      <c r="O100">
        <v>1.8311000000000001E-2</v>
      </c>
      <c r="P100">
        <v>3.5979999999999998E-2</v>
      </c>
      <c r="Q100">
        <v>7.1256E-2</v>
      </c>
    </row>
    <row r="101" spans="4:17" x14ac:dyDescent="0.3">
      <c r="D101" s="2" t="s">
        <v>22</v>
      </c>
      <c r="E101">
        <v>5.5400000000000002E-4</v>
      </c>
      <c r="F101">
        <v>6.3000000000000003E-4</v>
      </c>
      <c r="G101">
        <v>4.5800000000000002E-4</v>
      </c>
      <c r="H101">
        <v>7.5500000000000003E-4</v>
      </c>
      <c r="I101">
        <v>8.4400000000000002E-4</v>
      </c>
      <c r="J101">
        <v>1.186E-3</v>
      </c>
      <c r="K101">
        <v>1.753E-3</v>
      </c>
      <c r="L101">
        <v>4.6389999999999999E-3</v>
      </c>
      <c r="M101">
        <v>5.6439999999999997E-3</v>
      </c>
      <c r="N101">
        <v>1.0297000000000001E-2</v>
      </c>
      <c r="O101">
        <v>1.9871E-2</v>
      </c>
      <c r="P101">
        <v>0.61712299999999998</v>
      </c>
      <c r="Q101">
        <v>7.7121999999999996E-2</v>
      </c>
    </row>
    <row r="102" spans="4:17" x14ac:dyDescent="0.3">
      <c r="D102" s="2" t="s">
        <v>23</v>
      </c>
      <c r="E102">
        <v>5.3200000000000003E-4</v>
      </c>
      <c r="F102">
        <v>5.1800000000000001E-4</v>
      </c>
      <c r="G102">
        <v>4.5600000000000003E-4</v>
      </c>
      <c r="H102">
        <v>8.6799999999999996E-4</v>
      </c>
      <c r="I102">
        <v>8.9599999999999999E-4</v>
      </c>
      <c r="J102">
        <v>1.323E-3</v>
      </c>
      <c r="K102">
        <v>2.0600000000000002E-3</v>
      </c>
      <c r="L102">
        <v>2.96E-3</v>
      </c>
      <c r="M102">
        <v>5.999E-3</v>
      </c>
      <c r="N102">
        <v>1.1334E-2</v>
      </c>
      <c r="O102">
        <v>2.1632999999999999E-2</v>
      </c>
      <c r="P102">
        <v>4.2529999999999998E-2</v>
      </c>
      <c r="Q102">
        <v>7.8416E-2</v>
      </c>
    </row>
    <row r="103" spans="4:17" x14ac:dyDescent="0.3">
      <c r="D103" s="2" t="s">
        <v>24</v>
      </c>
      <c r="E103">
        <v>5.13E-4</v>
      </c>
      <c r="F103">
        <v>6.0099999999999997E-4</v>
      </c>
      <c r="G103">
        <v>5.8900000000000001E-4</v>
      </c>
      <c r="H103">
        <v>7.1599999999999995E-4</v>
      </c>
      <c r="I103">
        <v>8.9400000000000005E-4</v>
      </c>
      <c r="J103">
        <v>1.3339999999999999E-3</v>
      </c>
      <c r="K103">
        <v>2.0839999999999999E-3</v>
      </c>
      <c r="L103">
        <v>3.8869999999999998E-3</v>
      </c>
      <c r="M103">
        <v>6.2269999999999999E-3</v>
      </c>
      <c r="N103">
        <v>1.1693E-2</v>
      </c>
      <c r="O103">
        <v>2.3498999999999999E-2</v>
      </c>
      <c r="P103">
        <v>4.5399000000000002E-2</v>
      </c>
      <c r="Q103">
        <v>8.2088999999999995E-2</v>
      </c>
    </row>
    <row r="104" spans="4:17" x14ac:dyDescent="0.3">
      <c r="D104" s="2" t="s">
        <v>25</v>
      </c>
      <c r="E104">
        <v>5.1900000000000004E-4</v>
      </c>
      <c r="F104">
        <v>4.8700000000000002E-4</v>
      </c>
      <c r="G104">
        <v>6.2399999999999999E-4</v>
      </c>
      <c r="H104">
        <v>7.1599999999999995E-4</v>
      </c>
      <c r="I104">
        <v>9.1200000000000005E-4</v>
      </c>
      <c r="J104">
        <v>1.243E-3</v>
      </c>
      <c r="K104">
        <v>4.176E-3</v>
      </c>
      <c r="L104">
        <v>3.248E-3</v>
      </c>
      <c r="M104">
        <v>6.6039999999999996E-3</v>
      </c>
      <c r="N104">
        <v>1.2713E-2</v>
      </c>
      <c r="O104">
        <v>2.4500999999999998E-2</v>
      </c>
      <c r="P104">
        <v>4.8314999999999997E-2</v>
      </c>
      <c r="Q104">
        <v>8.6654999999999996E-2</v>
      </c>
    </row>
    <row r="105" spans="4:17" x14ac:dyDescent="0.3">
      <c r="D105" s="2" t="s">
        <v>26</v>
      </c>
      <c r="E105">
        <v>4.2200000000000001E-4</v>
      </c>
      <c r="F105">
        <v>5.62E-4</v>
      </c>
      <c r="G105">
        <v>5.4000000000000001E-4</v>
      </c>
      <c r="H105">
        <v>8.0599999999999997E-4</v>
      </c>
      <c r="I105">
        <v>4.725E-3</v>
      </c>
      <c r="J105">
        <v>1.3259999999999999E-3</v>
      </c>
      <c r="K105">
        <v>2.2179999999999999E-3</v>
      </c>
      <c r="L105">
        <v>4.6690000000000004E-3</v>
      </c>
      <c r="M105">
        <v>6.8089999999999999E-3</v>
      </c>
      <c r="N105">
        <v>1.3176999999999999E-2</v>
      </c>
      <c r="O105">
        <v>2.5239000000000001E-2</v>
      </c>
      <c r="P105">
        <v>5.0423000000000003E-2</v>
      </c>
      <c r="Q105">
        <v>9.0362999999999999E-2</v>
      </c>
    </row>
    <row r="106" spans="4:17" x14ac:dyDescent="0.3">
      <c r="D106" s="2" t="s">
        <v>27</v>
      </c>
      <c r="E106">
        <v>4.4200000000000001E-4</v>
      </c>
      <c r="F106">
        <v>5.7300000000000005E-4</v>
      </c>
      <c r="G106">
        <v>5.5199999999999997E-4</v>
      </c>
      <c r="H106">
        <v>9.7400000000000004E-4</v>
      </c>
      <c r="I106">
        <v>9.5200000000000005E-4</v>
      </c>
      <c r="J106">
        <v>1.2080000000000001E-3</v>
      </c>
      <c r="K106">
        <v>2.359E-3</v>
      </c>
      <c r="L106">
        <v>3.437E-3</v>
      </c>
      <c r="M106">
        <v>7.1370000000000001E-3</v>
      </c>
      <c r="N106">
        <v>1.3488999999999999E-2</v>
      </c>
      <c r="O106">
        <v>2.6113999999999998E-2</v>
      </c>
      <c r="P106">
        <v>5.2013999999999998E-2</v>
      </c>
      <c r="Q106">
        <v>9.3104999999999993E-2</v>
      </c>
    </row>
    <row r="107" spans="4:17" x14ac:dyDescent="0.3">
      <c r="D107" s="2" t="s">
        <v>28</v>
      </c>
      <c r="E107">
        <v>4.55E-4</v>
      </c>
      <c r="F107">
        <v>8.1599999999999999E-4</v>
      </c>
      <c r="G107">
        <v>5.5099999999999995E-4</v>
      </c>
      <c r="H107">
        <v>7.7399999999999995E-4</v>
      </c>
      <c r="I107">
        <v>1.1559999999999999E-3</v>
      </c>
      <c r="J107">
        <v>1.271E-3</v>
      </c>
      <c r="K107">
        <v>2.0430000000000001E-3</v>
      </c>
      <c r="L107">
        <v>5.5659999999999998E-3</v>
      </c>
      <c r="M107">
        <v>7.2230000000000003E-3</v>
      </c>
      <c r="N107">
        <v>1.3939999999999999E-2</v>
      </c>
      <c r="O107">
        <v>2.6880999999999999E-2</v>
      </c>
      <c r="P107">
        <v>5.3544000000000001E-2</v>
      </c>
      <c r="Q107">
        <v>9.5380000000000006E-2</v>
      </c>
    </row>
    <row r="108" spans="4:17" x14ac:dyDescent="0.3">
      <c r="D108" s="2" t="s">
        <v>29</v>
      </c>
      <c r="E108">
        <v>4.17E-4</v>
      </c>
      <c r="F108">
        <v>5.9299999999999999E-4</v>
      </c>
      <c r="G108">
        <v>7.6000000000000004E-4</v>
      </c>
      <c r="H108">
        <v>8.0400000000000003E-4</v>
      </c>
      <c r="I108">
        <v>1.0549999999999999E-3</v>
      </c>
      <c r="J108">
        <v>1.4109999999999999E-3</v>
      </c>
      <c r="K108">
        <v>5.3470000000000002E-3</v>
      </c>
      <c r="L108">
        <v>4.071E-3</v>
      </c>
      <c r="M108">
        <v>7.4120000000000002E-3</v>
      </c>
      <c r="N108">
        <v>1.4038E-2</v>
      </c>
      <c r="O108">
        <v>2.7428000000000001E-2</v>
      </c>
      <c r="P108">
        <v>5.5579000000000003E-2</v>
      </c>
      <c r="Q108">
        <v>0.103675</v>
      </c>
    </row>
    <row r="109" spans="4:17" x14ac:dyDescent="0.3">
      <c r="D109" s="2" t="s">
        <v>30</v>
      </c>
      <c r="E109">
        <v>3.9199999999999999E-4</v>
      </c>
      <c r="F109">
        <v>5.9800000000000001E-4</v>
      </c>
      <c r="G109">
        <v>5.4500000000000002E-4</v>
      </c>
      <c r="H109">
        <v>7.9500000000000003E-4</v>
      </c>
      <c r="I109">
        <v>9.1600000000000004E-4</v>
      </c>
      <c r="J109">
        <v>5.3619999999999996E-3</v>
      </c>
      <c r="K109">
        <v>2.313E-3</v>
      </c>
      <c r="L109">
        <v>3.7000000000000002E-3</v>
      </c>
      <c r="M109">
        <v>7.4999999999999997E-3</v>
      </c>
      <c r="N109">
        <v>1.4307E-2</v>
      </c>
      <c r="O109">
        <v>2.8136000000000001E-2</v>
      </c>
      <c r="P109">
        <v>5.5718999999999998E-2</v>
      </c>
      <c r="Q109">
        <v>0.101649</v>
      </c>
    </row>
    <row r="110" spans="4:17" x14ac:dyDescent="0.3">
      <c r="D110" s="2" t="s">
        <v>2</v>
      </c>
      <c r="E110">
        <v>4.0099999999999999E-4</v>
      </c>
      <c r="F110">
        <v>4.7699999999999999E-4</v>
      </c>
      <c r="G110">
        <v>5.7399999999999997E-4</v>
      </c>
      <c r="H110">
        <v>7.67E-4</v>
      </c>
      <c r="I110">
        <v>1.0430000000000001E-3</v>
      </c>
      <c r="J110">
        <v>1.7819999999999999E-3</v>
      </c>
      <c r="K110">
        <v>2.2750000000000001E-3</v>
      </c>
      <c r="L110">
        <v>4.241E-3</v>
      </c>
      <c r="M110">
        <v>7.8120000000000004E-3</v>
      </c>
      <c r="N110">
        <v>1.4848999999999999E-2</v>
      </c>
      <c r="O110">
        <v>2.9049999999999999E-2</v>
      </c>
      <c r="P110">
        <v>5.7445999999999997E-2</v>
      </c>
      <c r="Q110">
        <v>0.103038</v>
      </c>
    </row>
    <row r="111" spans="4:17" x14ac:dyDescent="0.3">
      <c r="D111" s="2" t="s">
        <v>31</v>
      </c>
      <c r="E111">
        <v>4.8000000000000001E-4</v>
      </c>
      <c r="F111">
        <v>6.2799999999999998E-4</v>
      </c>
      <c r="G111">
        <v>4.7199999999999998E-4</v>
      </c>
      <c r="H111">
        <v>9.59E-4</v>
      </c>
      <c r="I111">
        <v>9.9299999999999996E-4</v>
      </c>
      <c r="J111">
        <v>1.3940000000000001E-3</v>
      </c>
      <c r="K111">
        <v>2.4060000000000002E-3</v>
      </c>
      <c r="L111">
        <v>4.274E-3</v>
      </c>
      <c r="M111">
        <v>7.8910000000000004E-3</v>
      </c>
      <c r="N111">
        <v>1.5094E-2</v>
      </c>
      <c r="O111">
        <v>2.9922000000000001E-2</v>
      </c>
      <c r="P111">
        <v>5.8833000000000003E-2</v>
      </c>
      <c r="Q111">
        <v>0.106158</v>
      </c>
    </row>
    <row r="112" spans="4:17" x14ac:dyDescent="0.3">
      <c r="D112" s="2" t="s">
        <v>32</v>
      </c>
      <c r="E112">
        <v>3.6400000000000001E-4</v>
      </c>
      <c r="F112">
        <v>4.8099999999999998E-4</v>
      </c>
      <c r="G112">
        <v>5.1000000000000004E-4</v>
      </c>
      <c r="H112">
        <v>7.4600000000000003E-4</v>
      </c>
      <c r="I112">
        <v>1.3680000000000001E-3</v>
      </c>
      <c r="J112">
        <v>1.6149999999999999E-3</v>
      </c>
      <c r="K112">
        <v>2.496E-3</v>
      </c>
      <c r="L112">
        <v>5.3309999999999998E-3</v>
      </c>
      <c r="M112">
        <v>8.182E-3</v>
      </c>
      <c r="N112">
        <v>1.5630000000000002E-2</v>
      </c>
      <c r="O112">
        <v>3.0644000000000001E-2</v>
      </c>
      <c r="P112">
        <v>5.9188999999999999E-2</v>
      </c>
      <c r="Q112">
        <v>0.108718</v>
      </c>
    </row>
    <row r="113" spans="4:17" x14ac:dyDescent="0.3">
      <c r="D113" s="2" t="s">
        <v>33</v>
      </c>
      <c r="E113">
        <v>3.7100000000000002E-4</v>
      </c>
      <c r="F113">
        <v>5.5599999999999996E-4</v>
      </c>
      <c r="G113">
        <v>4.7800000000000002E-4</v>
      </c>
      <c r="H113">
        <v>6.3900000000000003E-4</v>
      </c>
      <c r="I113">
        <v>9.5100000000000002E-4</v>
      </c>
      <c r="J113">
        <v>1.712E-3</v>
      </c>
      <c r="K113">
        <v>6.2639999999999996E-3</v>
      </c>
      <c r="L113">
        <v>4.3119999999999999E-3</v>
      </c>
      <c r="M113">
        <v>8.3999999999999995E-3</v>
      </c>
      <c r="N113">
        <v>1.5886000000000001E-2</v>
      </c>
      <c r="O113">
        <v>3.124E-2</v>
      </c>
      <c r="P113">
        <v>6.2978999999999993E-2</v>
      </c>
      <c r="Q113">
        <v>0.11093500000000001</v>
      </c>
    </row>
    <row r="114" spans="4:17" x14ac:dyDescent="0.3">
      <c r="D114" s="2" t="s">
        <v>34</v>
      </c>
      <c r="E114">
        <v>5.3300000000000005E-4</v>
      </c>
      <c r="F114">
        <v>5.1999999999999995E-4</v>
      </c>
      <c r="G114">
        <v>5.5800000000000001E-4</v>
      </c>
      <c r="H114">
        <v>8.7299999999999997E-4</v>
      </c>
      <c r="I114">
        <v>1.1199999999999999E-3</v>
      </c>
      <c r="J114">
        <v>1.6479999999999999E-3</v>
      </c>
      <c r="K114">
        <v>2.7390000000000001E-3</v>
      </c>
      <c r="L114">
        <v>5.0639999999999999E-3</v>
      </c>
      <c r="M114">
        <v>8.3999999999999995E-3</v>
      </c>
      <c r="N114">
        <v>1.6463999999999999E-2</v>
      </c>
      <c r="O114">
        <v>3.1843999999999997E-2</v>
      </c>
      <c r="P114">
        <v>5.9000999999999998E-2</v>
      </c>
      <c r="Q114">
        <v>0.11294899999999999</v>
      </c>
    </row>
    <row r="115" spans="4:17" x14ac:dyDescent="0.3">
      <c r="D115" s="2" t="s">
        <v>35</v>
      </c>
      <c r="E115">
        <v>4.8700000000000002E-4</v>
      </c>
      <c r="F115">
        <v>4.2999999999999999E-4</v>
      </c>
      <c r="G115">
        <v>6.2E-4</v>
      </c>
      <c r="H115">
        <v>6.4800000000000003E-4</v>
      </c>
      <c r="I115">
        <v>1.1169999999999999E-3</v>
      </c>
      <c r="J115">
        <v>1.7390000000000001E-3</v>
      </c>
      <c r="K115">
        <v>2.6210000000000001E-3</v>
      </c>
      <c r="L115">
        <v>4.385E-3</v>
      </c>
      <c r="M115">
        <v>8.5850000000000006E-3</v>
      </c>
      <c r="N115">
        <v>1.6423E-2</v>
      </c>
      <c r="O115">
        <v>3.2199999999999999E-2</v>
      </c>
      <c r="P115">
        <v>5.9929999999999997E-2</v>
      </c>
      <c r="Q115">
        <v>0.11451</v>
      </c>
    </row>
    <row r="116" spans="4:17" x14ac:dyDescent="0.3">
      <c r="D116" s="2" t="s">
        <v>36</v>
      </c>
      <c r="E116">
        <v>3.9399999999999998E-4</v>
      </c>
      <c r="F116">
        <v>4.8700000000000002E-4</v>
      </c>
      <c r="G116">
        <v>6.7900000000000002E-4</v>
      </c>
      <c r="H116">
        <v>6.4099999999999997E-4</v>
      </c>
      <c r="I116">
        <v>1.1590000000000001E-3</v>
      </c>
      <c r="J116">
        <v>1.4350000000000001E-3</v>
      </c>
      <c r="K116">
        <v>2.643E-3</v>
      </c>
      <c r="L116">
        <v>4.47E-3</v>
      </c>
      <c r="M116">
        <v>8.8719999999999997E-3</v>
      </c>
      <c r="N116">
        <v>1.6726000000000001E-2</v>
      </c>
      <c r="O116">
        <v>3.2839E-2</v>
      </c>
      <c r="P116">
        <v>6.0852999999999997E-2</v>
      </c>
      <c r="Q116">
        <v>0.116812</v>
      </c>
    </row>
    <row r="117" spans="4:17" x14ac:dyDescent="0.3">
      <c r="D117" s="2" t="s">
        <v>37</v>
      </c>
      <c r="E117">
        <v>4.66E-4</v>
      </c>
      <c r="F117">
        <v>4.37E-4</v>
      </c>
      <c r="G117">
        <v>6.3199999999999997E-4</v>
      </c>
      <c r="H117">
        <v>9.1799999999999998E-4</v>
      </c>
      <c r="I117">
        <v>1.0809999999999999E-3</v>
      </c>
      <c r="J117">
        <v>1.8630000000000001E-3</v>
      </c>
      <c r="K117">
        <v>3.813E-3</v>
      </c>
      <c r="L117">
        <v>4.4479999999999997E-3</v>
      </c>
      <c r="M117">
        <v>8.8710000000000004E-3</v>
      </c>
      <c r="N117">
        <v>1.7219000000000002E-2</v>
      </c>
      <c r="O117">
        <v>3.3524999999999999E-2</v>
      </c>
      <c r="P117">
        <v>6.1858000000000003E-2</v>
      </c>
      <c r="Q117">
        <v>0.129856</v>
      </c>
    </row>
    <row r="118" spans="4:17" x14ac:dyDescent="0.3">
      <c r="D118" s="2" t="s">
        <v>38</v>
      </c>
      <c r="E118">
        <v>5.4600000000000004E-4</v>
      </c>
      <c r="F118">
        <v>4.2200000000000001E-4</v>
      </c>
      <c r="G118">
        <v>6.2399999999999999E-4</v>
      </c>
      <c r="H118">
        <v>3.7030000000000001E-3</v>
      </c>
      <c r="I118">
        <v>1.351E-3</v>
      </c>
      <c r="J118">
        <v>1.653E-3</v>
      </c>
      <c r="K118">
        <v>2.7290000000000001E-3</v>
      </c>
      <c r="L118">
        <v>4.5019999999999999E-3</v>
      </c>
      <c r="M118">
        <v>9.1120000000000003E-3</v>
      </c>
      <c r="N118">
        <v>1.7484E-2</v>
      </c>
      <c r="O118">
        <v>3.4133999999999998E-2</v>
      </c>
      <c r="P118">
        <v>6.3398999999999997E-2</v>
      </c>
      <c r="Q118">
        <v>0.12214899999999999</v>
      </c>
    </row>
    <row r="119" spans="4:17" x14ac:dyDescent="0.3">
      <c r="D119" s="2" t="s">
        <v>39</v>
      </c>
      <c r="E119">
        <v>4.7199999999999998E-4</v>
      </c>
      <c r="F119">
        <v>4.2299999999999998E-4</v>
      </c>
      <c r="G119">
        <v>4.8999999999999998E-4</v>
      </c>
      <c r="H119">
        <v>7.36E-4</v>
      </c>
      <c r="I119">
        <v>1.3209999999999999E-3</v>
      </c>
      <c r="J119">
        <v>1.635E-3</v>
      </c>
      <c r="K119">
        <v>2.5500000000000002E-3</v>
      </c>
      <c r="L119">
        <v>6.3400000000000001E-3</v>
      </c>
      <c r="M119">
        <v>9.2949999999999994E-3</v>
      </c>
      <c r="N119">
        <v>1.7801000000000001E-2</v>
      </c>
      <c r="O119">
        <v>3.5041999999999997E-2</v>
      </c>
      <c r="P119">
        <v>6.4545000000000005E-2</v>
      </c>
      <c r="Q119">
        <v>0.123379</v>
      </c>
    </row>
    <row r="120" spans="4:17" x14ac:dyDescent="0.3">
      <c r="D120" s="2" t="s">
        <v>40</v>
      </c>
      <c r="E120">
        <v>4.4799999999999999E-4</v>
      </c>
      <c r="F120">
        <v>4.0499999999999998E-4</v>
      </c>
      <c r="G120">
        <v>6.1499999999999999E-4</v>
      </c>
      <c r="H120">
        <v>7.7200000000000001E-4</v>
      </c>
      <c r="I120">
        <v>1.186E-3</v>
      </c>
      <c r="J120">
        <v>1.637E-3</v>
      </c>
      <c r="K120">
        <v>2.6610000000000002E-3</v>
      </c>
      <c r="L120">
        <v>4.7930000000000004E-3</v>
      </c>
      <c r="M120">
        <v>9.5189999999999997E-3</v>
      </c>
      <c r="N120">
        <v>1.8416999999999999E-2</v>
      </c>
      <c r="O120">
        <v>0.157667</v>
      </c>
      <c r="P120">
        <v>6.5095E-2</v>
      </c>
      <c r="Q120">
        <v>0.12826000000000001</v>
      </c>
    </row>
    <row r="121" spans="4:17" x14ac:dyDescent="0.3">
      <c r="D121" s="2" t="s">
        <v>41</v>
      </c>
      <c r="E121">
        <v>5.2899999999999996E-4</v>
      </c>
      <c r="F121">
        <v>5.1400000000000003E-4</v>
      </c>
      <c r="G121">
        <v>5.0100000000000003E-4</v>
      </c>
      <c r="H121">
        <v>9.2599999999999996E-4</v>
      </c>
      <c r="I121">
        <v>1.258E-3</v>
      </c>
      <c r="J121">
        <v>1.737E-3</v>
      </c>
      <c r="K121">
        <v>2.8319999999999999E-3</v>
      </c>
      <c r="L121">
        <v>5.1139999999999996E-3</v>
      </c>
      <c r="M121">
        <v>9.9869999999999994E-3</v>
      </c>
      <c r="N121">
        <v>1.8915000000000001E-2</v>
      </c>
      <c r="O121">
        <v>3.7394999999999998E-2</v>
      </c>
      <c r="P121">
        <v>6.6669000000000006E-2</v>
      </c>
      <c r="Q121">
        <v>0.132135</v>
      </c>
    </row>
    <row r="122" spans="4:17" x14ac:dyDescent="0.3">
      <c r="D122" s="2" t="s">
        <v>1</v>
      </c>
      <c r="E122" s="1">
        <f>AVERAGE(E96:E121)</f>
        <v>4.6015384615384614E-4</v>
      </c>
      <c r="F122" s="1">
        <f t="shared" ref="F122" si="25">AVERAGE(F96:F121)</f>
        <v>5.1834615384615385E-4</v>
      </c>
      <c r="G122" s="1">
        <f t="shared" ref="G122" si="26">AVERAGE(G96:G121)</f>
        <v>5.5338461538461542E-4</v>
      </c>
      <c r="H122" s="1">
        <f t="shared" ref="H122" si="27">AVERAGE(H96:H121)</f>
        <v>1.0310384615384615E-3</v>
      </c>
      <c r="I122" s="1">
        <f t="shared" ref="I122" si="28">AVERAGE(I96:I121)</f>
        <v>1.1566923076923078E-3</v>
      </c>
      <c r="J122" s="1">
        <f t="shared" ref="J122" si="29">AVERAGE(J96:J121)</f>
        <v>1.5704999999999998E-3</v>
      </c>
      <c r="K122" s="1">
        <f t="shared" ref="K122" si="30">AVERAGE(K96:K121)</f>
        <v>2.6922307692307688E-3</v>
      </c>
      <c r="L122" s="1">
        <f t="shared" ref="L122" si="31">AVERAGE(L96:L121)</f>
        <v>4.148961538461538E-3</v>
      </c>
      <c r="M122" s="1">
        <f t="shared" ref="M122" si="32">AVERAGE(M96:M121)</f>
        <v>7.3246923076923081E-3</v>
      </c>
      <c r="N122" s="1">
        <f t="shared" ref="N122" si="33">AVERAGE(N96:N121)</f>
        <v>1.3640615384615386E-2</v>
      </c>
      <c r="O122" s="1">
        <f t="shared" ref="O122" si="34">AVERAGE(O96:O121)</f>
        <v>3.1214807692307691E-2</v>
      </c>
      <c r="P122" s="1">
        <f t="shared" ref="P122" si="35">AVERAGE(P96:P121)</f>
        <v>0.10207530769230767</v>
      </c>
      <c r="Q122" s="1">
        <f t="shared" ref="Q122" si="36">AVERAGE(Q96:Q121)</f>
        <v>9.5587769230769226E-2</v>
      </c>
    </row>
    <row r="124" spans="4:17" ht="18" x14ac:dyDescent="0.35">
      <c r="D124" s="5" t="s">
        <v>48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7"/>
    </row>
    <row r="125" spans="4:17" x14ac:dyDescent="0.3">
      <c r="D125" s="2" t="s">
        <v>16</v>
      </c>
      <c r="E125" s="2" t="s">
        <v>12</v>
      </c>
      <c r="F125" s="2" t="s">
        <v>13</v>
      </c>
      <c r="G125" s="2" t="s">
        <v>14</v>
      </c>
      <c r="H125" s="2" t="s">
        <v>15</v>
      </c>
      <c r="I125" s="2" t="s">
        <v>4</v>
      </c>
      <c r="J125" s="2" t="s">
        <v>5</v>
      </c>
      <c r="K125" s="2" t="s">
        <v>6</v>
      </c>
      <c r="L125" s="2" t="s">
        <v>7</v>
      </c>
      <c r="M125" s="2" t="s">
        <v>8</v>
      </c>
      <c r="N125" s="2" t="s">
        <v>9</v>
      </c>
      <c r="O125" s="2" t="s">
        <v>10</v>
      </c>
      <c r="P125" s="2" t="s">
        <v>11</v>
      </c>
      <c r="Q125" s="2" t="s">
        <v>93</v>
      </c>
    </row>
    <row r="126" spans="4:17" x14ac:dyDescent="0.3">
      <c r="D126" s="2" t="s">
        <v>17</v>
      </c>
      <c r="E126">
        <v>5.7300000000000005E-4</v>
      </c>
      <c r="F126">
        <v>5.53E-4</v>
      </c>
      <c r="G126">
        <v>4.1800000000000002E-4</v>
      </c>
      <c r="H126">
        <v>8.0400000000000003E-4</v>
      </c>
      <c r="I126">
        <v>8.7900000000000001E-4</v>
      </c>
      <c r="J126">
        <v>1.073E-3</v>
      </c>
      <c r="K126">
        <v>1.245E-3</v>
      </c>
      <c r="L126">
        <v>2.0470000000000002E-3</v>
      </c>
      <c r="M126">
        <v>3.8969999999999999E-3</v>
      </c>
      <c r="N126">
        <v>5.9059999999999998E-3</v>
      </c>
      <c r="O126">
        <v>1.0448000000000001E-2</v>
      </c>
      <c r="P126">
        <v>2.0506E-2</v>
      </c>
      <c r="Q126">
        <v>3.9491999999999999E-2</v>
      </c>
    </row>
    <row r="127" spans="4:17" x14ac:dyDescent="0.3">
      <c r="D127" s="2" t="s">
        <v>18</v>
      </c>
      <c r="E127">
        <v>4.2700000000000002E-4</v>
      </c>
      <c r="F127">
        <v>3.8999999999999999E-4</v>
      </c>
      <c r="G127">
        <v>4.9799999999999996E-4</v>
      </c>
      <c r="H127">
        <v>7.6300000000000001E-4</v>
      </c>
      <c r="I127">
        <v>6.2299999999999996E-4</v>
      </c>
      <c r="J127">
        <v>3.9979999999999998E-3</v>
      </c>
      <c r="K127">
        <v>1.431E-3</v>
      </c>
      <c r="L127">
        <v>2.2769999999999999E-3</v>
      </c>
      <c r="M127">
        <v>4.8890000000000001E-3</v>
      </c>
      <c r="N127">
        <v>6.6899999999999998E-3</v>
      </c>
      <c r="O127">
        <v>1.2977000000000001E-2</v>
      </c>
      <c r="P127">
        <v>2.4681000000000002E-2</v>
      </c>
      <c r="Q127">
        <v>4.5607000000000002E-2</v>
      </c>
    </row>
    <row r="128" spans="4:17" x14ac:dyDescent="0.3">
      <c r="D128" s="2" t="s">
        <v>19</v>
      </c>
      <c r="E128">
        <v>4.0999999999999999E-4</v>
      </c>
      <c r="F128">
        <v>4.7899999999999999E-4</v>
      </c>
      <c r="G128">
        <v>5.3899999999999998E-4</v>
      </c>
      <c r="H128">
        <v>5.4799999999999998E-4</v>
      </c>
      <c r="I128">
        <v>7.8299999999999995E-4</v>
      </c>
      <c r="J128">
        <v>1.3190000000000001E-3</v>
      </c>
      <c r="K128">
        <v>1.5410000000000001E-3</v>
      </c>
      <c r="L128">
        <v>6.3829999999999998E-3</v>
      </c>
      <c r="M128">
        <v>5.006E-3</v>
      </c>
      <c r="N128">
        <v>7.9279999999999993E-3</v>
      </c>
      <c r="O128">
        <v>1.4664999999999999E-2</v>
      </c>
      <c r="P128">
        <v>2.9217E-2</v>
      </c>
      <c r="Q128">
        <v>5.2894999999999998E-2</v>
      </c>
    </row>
    <row r="129" spans="4:17" x14ac:dyDescent="0.3">
      <c r="D129" s="2" t="s">
        <v>20</v>
      </c>
      <c r="E129">
        <v>5.6700000000000001E-4</v>
      </c>
      <c r="F129">
        <v>5.2599999999999999E-4</v>
      </c>
      <c r="G129">
        <v>4.5800000000000002E-4</v>
      </c>
      <c r="H129">
        <v>8.1499999999999997E-4</v>
      </c>
      <c r="I129">
        <v>6.78E-4</v>
      </c>
      <c r="J129">
        <v>1.2620000000000001E-3</v>
      </c>
      <c r="K129">
        <v>1.702E-3</v>
      </c>
      <c r="L129">
        <v>2.5200000000000001E-3</v>
      </c>
      <c r="M129">
        <v>5.4510000000000001E-3</v>
      </c>
      <c r="N129">
        <v>8.4510000000000002E-3</v>
      </c>
      <c r="O129">
        <v>1.6463999999999999E-2</v>
      </c>
      <c r="P129">
        <v>3.2279000000000002E-2</v>
      </c>
      <c r="Q129">
        <v>5.8921000000000001E-2</v>
      </c>
    </row>
    <row r="130" spans="4:17" x14ac:dyDescent="0.3">
      <c r="D130" s="2" t="s">
        <v>21</v>
      </c>
      <c r="E130">
        <v>3.9399999999999998E-4</v>
      </c>
      <c r="F130">
        <v>5.3899999999999998E-4</v>
      </c>
      <c r="G130">
        <v>4.3199999999999998E-4</v>
      </c>
      <c r="H130">
        <v>7.7899999999999996E-4</v>
      </c>
      <c r="I130">
        <v>8.4900000000000004E-4</v>
      </c>
      <c r="J130">
        <v>1.242E-3</v>
      </c>
      <c r="K130">
        <v>1.856E-3</v>
      </c>
      <c r="L130">
        <v>4.7759999999999999E-3</v>
      </c>
      <c r="M130">
        <v>5.2820000000000002E-3</v>
      </c>
      <c r="N130">
        <v>9.3779999999999992E-3</v>
      </c>
      <c r="O130">
        <v>1.8398999999999999E-2</v>
      </c>
      <c r="P130">
        <v>3.6221000000000003E-2</v>
      </c>
      <c r="Q130">
        <v>6.5656000000000006E-2</v>
      </c>
    </row>
    <row r="131" spans="4:17" x14ac:dyDescent="0.3">
      <c r="D131" s="2" t="s">
        <v>22</v>
      </c>
      <c r="E131">
        <v>4.2099999999999999E-4</v>
      </c>
      <c r="F131">
        <v>6.5300000000000004E-4</v>
      </c>
      <c r="G131">
        <v>4.9299999999999995E-4</v>
      </c>
      <c r="H131">
        <v>6.9099999999999999E-4</v>
      </c>
      <c r="I131">
        <v>8.2200000000000003E-4</v>
      </c>
      <c r="J131">
        <v>1.2589999999999999E-3</v>
      </c>
      <c r="K131">
        <v>1.9300000000000001E-3</v>
      </c>
      <c r="L131">
        <v>2.9220000000000001E-3</v>
      </c>
      <c r="M131">
        <v>6.7419999999999997E-3</v>
      </c>
      <c r="N131">
        <v>1.0206E-2</v>
      </c>
      <c r="O131">
        <v>1.9866000000000002E-2</v>
      </c>
      <c r="P131">
        <v>3.8991999999999999E-2</v>
      </c>
      <c r="Q131">
        <v>7.7128000000000002E-2</v>
      </c>
    </row>
    <row r="132" spans="4:17" x14ac:dyDescent="0.3">
      <c r="D132" s="2" t="s">
        <v>23</v>
      </c>
      <c r="E132">
        <v>3.8000000000000002E-4</v>
      </c>
      <c r="F132">
        <v>5.1099999999999995E-4</v>
      </c>
      <c r="G132">
        <v>6.9399999999999996E-4</v>
      </c>
      <c r="H132">
        <v>7.8399999999999997E-4</v>
      </c>
      <c r="I132">
        <v>1.0349999999999999E-3</v>
      </c>
      <c r="J132">
        <v>1.3749999999999999E-3</v>
      </c>
      <c r="K132">
        <v>1.7899999999999999E-3</v>
      </c>
      <c r="L132">
        <v>5.2469999999999999E-3</v>
      </c>
      <c r="M132">
        <v>6.0039999999999998E-3</v>
      </c>
      <c r="N132">
        <v>1.1093E-2</v>
      </c>
      <c r="O132">
        <v>2.1482999999999999E-2</v>
      </c>
      <c r="P132">
        <v>4.2681999999999998E-2</v>
      </c>
      <c r="Q132">
        <v>8.4630999999999998E-2</v>
      </c>
    </row>
    <row r="133" spans="4:17" x14ac:dyDescent="0.3">
      <c r="D133" s="2" t="s">
        <v>24</v>
      </c>
      <c r="E133">
        <v>5.1000000000000004E-4</v>
      </c>
      <c r="F133">
        <v>4.86E-4</v>
      </c>
      <c r="G133">
        <v>5.22E-4</v>
      </c>
      <c r="H133">
        <v>7.3099999999999999E-4</v>
      </c>
      <c r="I133">
        <v>7.6999999999999996E-4</v>
      </c>
      <c r="J133">
        <v>4.9540000000000001E-3</v>
      </c>
      <c r="K133">
        <v>5.3749999999999996E-3</v>
      </c>
      <c r="L133">
        <v>3.64E-3</v>
      </c>
      <c r="M133">
        <v>6.2750000000000002E-3</v>
      </c>
      <c r="N133">
        <v>1.1757999999999999E-2</v>
      </c>
      <c r="O133">
        <v>2.2964999999999999E-2</v>
      </c>
      <c r="P133">
        <v>4.5602999999999998E-2</v>
      </c>
      <c r="Q133">
        <v>8.4110000000000004E-2</v>
      </c>
    </row>
    <row r="134" spans="4:17" x14ac:dyDescent="0.3">
      <c r="D134" s="2" t="s">
        <v>25</v>
      </c>
      <c r="E134">
        <v>5.9599999999999996E-4</v>
      </c>
      <c r="F134">
        <v>6.3000000000000003E-4</v>
      </c>
      <c r="G134">
        <v>6.6600000000000003E-4</v>
      </c>
      <c r="H134">
        <v>6.11E-4</v>
      </c>
      <c r="I134">
        <v>7.7399999999999995E-4</v>
      </c>
      <c r="J134">
        <v>1.364E-3</v>
      </c>
      <c r="K134">
        <v>2.1440000000000001E-3</v>
      </c>
      <c r="L134">
        <v>3.689E-3</v>
      </c>
      <c r="M134">
        <v>6.6010000000000001E-3</v>
      </c>
      <c r="N134">
        <v>1.2586999999999999E-2</v>
      </c>
      <c r="O134">
        <v>2.5291999999999999E-2</v>
      </c>
      <c r="P134">
        <v>4.8214E-2</v>
      </c>
      <c r="Q134">
        <v>8.6994000000000002E-2</v>
      </c>
    </row>
    <row r="135" spans="4:17" x14ac:dyDescent="0.3">
      <c r="D135" s="2" t="s">
        <v>26</v>
      </c>
      <c r="E135">
        <v>5.1400000000000003E-4</v>
      </c>
      <c r="F135">
        <v>5.1000000000000004E-4</v>
      </c>
      <c r="G135">
        <v>8.0400000000000003E-4</v>
      </c>
      <c r="H135">
        <v>7.1900000000000002E-4</v>
      </c>
      <c r="I135">
        <v>1.0139999999999999E-3</v>
      </c>
      <c r="J135">
        <v>1.418E-3</v>
      </c>
      <c r="K135">
        <v>2.153E-3</v>
      </c>
      <c r="L135">
        <v>3.9810000000000002E-3</v>
      </c>
      <c r="M135">
        <v>6.7749999999999998E-3</v>
      </c>
      <c r="N135">
        <v>1.3069000000000001E-2</v>
      </c>
      <c r="O135">
        <v>2.5411E-2</v>
      </c>
      <c r="P135">
        <v>5.0160000000000003E-2</v>
      </c>
      <c r="Q135">
        <v>9.0653999999999998E-2</v>
      </c>
    </row>
    <row r="136" spans="4:17" x14ac:dyDescent="0.3">
      <c r="D136" s="2" t="s">
        <v>27</v>
      </c>
      <c r="E136">
        <v>3.8000000000000002E-4</v>
      </c>
      <c r="F136">
        <v>5.3399999999999997E-4</v>
      </c>
      <c r="G136">
        <v>6.29E-4</v>
      </c>
      <c r="H136">
        <v>8.5599999999999999E-4</v>
      </c>
      <c r="I136">
        <v>9.5E-4</v>
      </c>
      <c r="J136">
        <v>1.536E-3</v>
      </c>
      <c r="K136">
        <v>2.4199999999999998E-3</v>
      </c>
      <c r="L136">
        <v>4.5009999999999998E-3</v>
      </c>
      <c r="M136">
        <v>7.0200000000000002E-3</v>
      </c>
      <c r="N136">
        <v>1.3542E-2</v>
      </c>
      <c r="O136">
        <v>2.6336999999999999E-2</v>
      </c>
      <c r="P136">
        <v>5.1830000000000001E-2</v>
      </c>
      <c r="Q136">
        <v>9.3290999999999999E-2</v>
      </c>
    </row>
    <row r="137" spans="4:17" x14ac:dyDescent="0.3">
      <c r="D137" s="2" t="s">
        <v>28</v>
      </c>
      <c r="E137">
        <v>3.9599999999999998E-4</v>
      </c>
      <c r="F137">
        <v>4.2200000000000001E-4</v>
      </c>
      <c r="G137">
        <v>6.78E-4</v>
      </c>
      <c r="H137">
        <v>8.1499999999999997E-4</v>
      </c>
      <c r="I137">
        <v>1.0150000000000001E-3</v>
      </c>
      <c r="J137">
        <v>1.39E-3</v>
      </c>
      <c r="K137">
        <v>2.1900000000000001E-3</v>
      </c>
      <c r="L137">
        <v>4.2069999999999998E-3</v>
      </c>
      <c r="M137">
        <v>7.2909999999999997E-3</v>
      </c>
      <c r="N137">
        <v>1.3655E-2</v>
      </c>
      <c r="O137">
        <v>2.6984999999999999E-2</v>
      </c>
      <c r="P137">
        <v>5.3197000000000001E-2</v>
      </c>
      <c r="Q137">
        <v>9.5397999999999997E-2</v>
      </c>
    </row>
    <row r="138" spans="4:17" x14ac:dyDescent="0.3">
      <c r="D138" s="2" t="s">
        <v>29</v>
      </c>
      <c r="E138">
        <v>5.0199999999999995E-4</v>
      </c>
      <c r="F138">
        <v>6.2E-4</v>
      </c>
      <c r="G138">
        <v>6.2299999999999996E-4</v>
      </c>
      <c r="H138">
        <v>7.6099999999999996E-4</v>
      </c>
      <c r="I138">
        <v>1.1069999999999999E-3</v>
      </c>
      <c r="J138">
        <v>1.4450000000000001E-3</v>
      </c>
      <c r="K138">
        <v>2.225E-3</v>
      </c>
      <c r="L138">
        <v>4.4260000000000002E-3</v>
      </c>
      <c r="M138">
        <v>7.3499999999999998E-3</v>
      </c>
      <c r="N138">
        <v>1.3993E-2</v>
      </c>
      <c r="O138">
        <v>2.7538E-2</v>
      </c>
      <c r="P138">
        <v>5.4591000000000001E-2</v>
      </c>
      <c r="Q138">
        <v>9.7907999999999995E-2</v>
      </c>
    </row>
    <row r="139" spans="4:17" x14ac:dyDescent="0.3">
      <c r="D139" s="2" t="s">
        <v>30</v>
      </c>
      <c r="E139">
        <v>5.5199999999999997E-4</v>
      </c>
      <c r="F139">
        <v>5.71E-4</v>
      </c>
      <c r="G139">
        <v>5.3899999999999998E-4</v>
      </c>
      <c r="H139">
        <v>9.1699999999999995E-4</v>
      </c>
      <c r="I139">
        <v>1.1249999999999999E-3</v>
      </c>
      <c r="J139">
        <v>4.1539999999999997E-3</v>
      </c>
      <c r="K139">
        <v>2.47E-3</v>
      </c>
      <c r="L139">
        <v>4.2640000000000004E-3</v>
      </c>
      <c r="M139">
        <v>7.8069999999999997E-3</v>
      </c>
      <c r="N139">
        <v>1.4474000000000001E-2</v>
      </c>
      <c r="O139">
        <v>2.8173E-2</v>
      </c>
      <c r="P139">
        <v>5.5530999999999997E-2</v>
      </c>
      <c r="Q139">
        <v>0.110239</v>
      </c>
    </row>
    <row r="140" spans="4:17" x14ac:dyDescent="0.3">
      <c r="D140" s="2" t="s">
        <v>2</v>
      </c>
      <c r="E140">
        <v>4.8799999999999999E-4</v>
      </c>
      <c r="F140">
        <v>4.8299999999999998E-4</v>
      </c>
      <c r="G140">
        <v>5.4299999999999997E-4</v>
      </c>
      <c r="H140">
        <v>7.5600000000000005E-4</v>
      </c>
      <c r="I140">
        <v>1.0660000000000001E-3</v>
      </c>
      <c r="J140">
        <v>1.719E-3</v>
      </c>
      <c r="K140">
        <v>2.3609999999999998E-3</v>
      </c>
      <c r="L140">
        <v>4.646E-3</v>
      </c>
      <c r="M140">
        <v>7.783E-3</v>
      </c>
      <c r="N140">
        <v>1.5239000000000001E-2</v>
      </c>
      <c r="O140">
        <v>2.9278999999999999E-2</v>
      </c>
      <c r="P140">
        <v>5.7348000000000003E-2</v>
      </c>
      <c r="Q140">
        <v>0.105655</v>
      </c>
    </row>
    <row r="141" spans="4:17" x14ac:dyDescent="0.3">
      <c r="D141" s="2" t="s">
        <v>31</v>
      </c>
      <c r="E141">
        <v>5.2499999999999997E-4</v>
      </c>
      <c r="F141">
        <v>6.3599999999999996E-4</v>
      </c>
      <c r="G141">
        <v>6.7000000000000002E-4</v>
      </c>
      <c r="H141">
        <v>8.0699999999999999E-4</v>
      </c>
      <c r="I141">
        <v>9.8799999999999995E-4</v>
      </c>
      <c r="J141">
        <v>1.665E-3</v>
      </c>
      <c r="K141">
        <v>2.2950000000000002E-3</v>
      </c>
      <c r="L141">
        <v>4.2519999999999997E-3</v>
      </c>
      <c r="M141">
        <v>8.0079999999999995E-3</v>
      </c>
      <c r="N141">
        <v>1.528E-2</v>
      </c>
      <c r="O141">
        <v>2.9579000000000001E-2</v>
      </c>
      <c r="P141">
        <v>5.8861999999999998E-2</v>
      </c>
      <c r="Q141">
        <v>0.105632</v>
      </c>
    </row>
    <row r="142" spans="4:17" x14ac:dyDescent="0.3">
      <c r="D142" s="2" t="s">
        <v>32</v>
      </c>
      <c r="E142">
        <v>5.2099999999999998E-4</v>
      </c>
      <c r="F142">
        <v>4.8500000000000003E-4</v>
      </c>
      <c r="G142">
        <v>5.4100000000000003E-4</v>
      </c>
      <c r="H142">
        <v>9.2900000000000003E-4</v>
      </c>
      <c r="I142">
        <v>1.2869999999999999E-3</v>
      </c>
      <c r="J142">
        <v>1.72E-3</v>
      </c>
      <c r="K142">
        <v>4.3740000000000003E-3</v>
      </c>
      <c r="L142">
        <v>4.7660000000000003E-3</v>
      </c>
      <c r="M142">
        <v>8.3140000000000002E-3</v>
      </c>
      <c r="N142">
        <v>1.5626000000000001E-2</v>
      </c>
      <c r="O142">
        <v>3.0602000000000001E-2</v>
      </c>
      <c r="P142">
        <v>6.0696E-2</v>
      </c>
      <c r="Q142">
        <v>0.108575</v>
      </c>
    </row>
    <row r="143" spans="4:17" x14ac:dyDescent="0.3">
      <c r="D143" s="2" t="s">
        <v>33</v>
      </c>
      <c r="E143">
        <v>4.5600000000000003E-4</v>
      </c>
      <c r="F143">
        <v>5.8799999999999998E-4</v>
      </c>
      <c r="G143">
        <v>6.5099999999999999E-4</v>
      </c>
      <c r="H143">
        <v>7.5000000000000002E-4</v>
      </c>
      <c r="I143">
        <v>1.129E-3</v>
      </c>
      <c r="J143">
        <v>1.7570000000000001E-3</v>
      </c>
      <c r="K143">
        <v>2.4020000000000001E-3</v>
      </c>
      <c r="L143">
        <v>4.6750000000000003E-3</v>
      </c>
      <c r="M143">
        <v>8.2850000000000007E-3</v>
      </c>
      <c r="N143">
        <v>1.5907999999999999E-2</v>
      </c>
      <c r="O143">
        <v>3.1435999999999999E-2</v>
      </c>
      <c r="P143">
        <v>6.1928999999999998E-2</v>
      </c>
      <c r="Q143">
        <v>0.111028</v>
      </c>
    </row>
    <row r="144" spans="4:17" x14ac:dyDescent="0.3">
      <c r="D144" s="2" t="s">
        <v>34</v>
      </c>
      <c r="E144">
        <v>3.7300000000000001E-4</v>
      </c>
      <c r="F144">
        <v>4.9200000000000003E-4</v>
      </c>
      <c r="G144">
        <v>6.5300000000000004E-4</v>
      </c>
      <c r="H144">
        <v>8.6899999999999998E-4</v>
      </c>
      <c r="I144">
        <v>1.2589999999999999E-3</v>
      </c>
      <c r="J144">
        <v>4.5360000000000001E-3</v>
      </c>
      <c r="K144">
        <v>2.6090000000000002E-3</v>
      </c>
      <c r="L144">
        <v>4.79E-3</v>
      </c>
      <c r="M144">
        <v>8.4259999999999995E-3</v>
      </c>
      <c r="N144">
        <v>1.6205000000000001E-2</v>
      </c>
      <c r="O144">
        <v>3.1898999999999997E-2</v>
      </c>
      <c r="P144">
        <v>6.1101000000000003E-2</v>
      </c>
      <c r="Q144">
        <v>0.11257300000000001</v>
      </c>
    </row>
    <row r="145" spans="4:17" x14ac:dyDescent="0.3">
      <c r="D145" s="2" t="s">
        <v>35</v>
      </c>
      <c r="E145">
        <v>4.7800000000000002E-4</v>
      </c>
      <c r="F145">
        <v>4.9100000000000001E-4</v>
      </c>
      <c r="G145">
        <v>6.02E-4</v>
      </c>
      <c r="H145">
        <v>7.1599999999999995E-4</v>
      </c>
      <c r="I145">
        <v>1.016E-3</v>
      </c>
      <c r="J145">
        <v>1.632E-3</v>
      </c>
      <c r="K145">
        <v>2.4489999999999998E-3</v>
      </c>
      <c r="L145">
        <v>4.6319999999999998E-3</v>
      </c>
      <c r="M145">
        <v>8.4189999999999994E-3</v>
      </c>
      <c r="N145">
        <v>1.6330000000000001E-2</v>
      </c>
      <c r="O145">
        <v>3.2437000000000001E-2</v>
      </c>
      <c r="P145">
        <v>6.4283999999999994E-2</v>
      </c>
      <c r="Q145">
        <v>0.11423899999999999</v>
      </c>
    </row>
    <row r="146" spans="4:17" x14ac:dyDescent="0.3">
      <c r="D146" s="2" t="s">
        <v>36</v>
      </c>
      <c r="E146">
        <v>4.5399999999999998E-4</v>
      </c>
      <c r="F146">
        <v>5.0799999999999999E-4</v>
      </c>
      <c r="G146">
        <v>5.7700000000000004E-4</v>
      </c>
      <c r="H146">
        <v>7.8299999999999995E-4</v>
      </c>
      <c r="I146">
        <v>1.1850000000000001E-3</v>
      </c>
      <c r="J146">
        <v>1.4610000000000001E-3</v>
      </c>
      <c r="K146">
        <v>4.81E-3</v>
      </c>
      <c r="L146">
        <v>4.6860000000000001E-3</v>
      </c>
      <c r="M146">
        <v>8.6890000000000005E-3</v>
      </c>
      <c r="N146">
        <v>1.6798E-2</v>
      </c>
      <c r="O146">
        <v>3.2744000000000002E-2</v>
      </c>
      <c r="P146">
        <v>6.4834000000000003E-2</v>
      </c>
      <c r="Q146">
        <v>0.116687</v>
      </c>
    </row>
    <row r="147" spans="4:17" x14ac:dyDescent="0.3">
      <c r="D147" s="2" t="s">
        <v>37</v>
      </c>
      <c r="E147">
        <v>3.86E-4</v>
      </c>
      <c r="F147">
        <v>4.2499999999999998E-4</v>
      </c>
      <c r="G147">
        <v>4.9600000000000002E-4</v>
      </c>
      <c r="H147">
        <v>8.4500000000000005E-4</v>
      </c>
      <c r="I147">
        <v>1.2960000000000001E-3</v>
      </c>
      <c r="J147">
        <v>1.7949999999999999E-3</v>
      </c>
      <c r="K147">
        <v>2.6909999999999998E-3</v>
      </c>
      <c r="L147">
        <v>5.0289999999999996E-3</v>
      </c>
      <c r="M147">
        <v>8.7500000000000008E-3</v>
      </c>
      <c r="N147">
        <v>1.6919E-2</v>
      </c>
      <c r="O147">
        <v>3.3599999999999998E-2</v>
      </c>
      <c r="P147">
        <v>6.2337999999999998E-2</v>
      </c>
      <c r="Q147">
        <v>0.11874800000000001</v>
      </c>
    </row>
    <row r="148" spans="4:17" x14ac:dyDescent="0.3">
      <c r="D148" s="2" t="s">
        <v>38</v>
      </c>
      <c r="E148">
        <v>4.0200000000000001E-4</v>
      </c>
      <c r="F148">
        <v>4.2400000000000001E-4</v>
      </c>
      <c r="G148">
        <v>4.9399999999999997E-4</v>
      </c>
      <c r="H148">
        <v>8.8400000000000002E-4</v>
      </c>
      <c r="I148">
        <v>1.3470000000000001E-3</v>
      </c>
      <c r="J148">
        <v>1.794E-3</v>
      </c>
      <c r="K148">
        <v>2.6519999999999998E-3</v>
      </c>
      <c r="L148">
        <v>8.7829999999999991E-3</v>
      </c>
      <c r="M148">
        <v>9.2460000000000007E-3</v>
      </c>
      <c r="N148">
        <v>1.7337999999999999E-2</v>
      </c>
      <c r="O148">
        <v>3.415E-2</v>
      </c>
      <c r="P148">
        <v>6.3888E-2</v>
      </c>
      <c r="Q148">
        <v>0.13419900000000001</v>
      </c>
    </row>
    <row r="149" spans="4:17" x14ac:dyDescent="0.3">
      <c r="D149" s="2" t="s">
        <v>39</v>
      </c>
      <c r="E149">
        <v>5.3799999999999996E-4</v>
      </c>
      <c r="F149">
        <v>4.57E-4</v>
      </c>
      <c r="G149">
        <v>4.9799999999999996E-4</v>
      </c>
      <c r="H149">
        <v>6.6299999999999996E-4</v>
      </c>
      <c r="I149">
        <v>1.145E-3</v>
      </c>
      <c r="J149">
        <v>1.6789999999999999E-3</v>
      </c>
      <c r="K149">
        <v>2.696E-3</v>
      </c>
      <c r="L149">
        <v>5.0000000000000001E-3</v>
      </c>
      <c r="M149">
        <v>9.2479999999999993E-3</v>
      </c>
      <c r="N149">
        <v>1.7951999999999999E-2</v>
      </c>
      <c r="O149">
        <v>3.4939999999999999E-2</v>
      </c>
      <c r="P149">
        <v>6.5218999999999999E-2</v>
      </c>
      <c r="Q149">
        <v>0.126856</v>
      </c>
    </row>
    <row r="150" spans="4:17" x14ac:dyDescent="0.3">
      <c r="D150" s="2" t="s">
        <v>40</v>
      </c>
      <c r="E150">
        <v>4.8000000000000001E-4</v>
      </c>
      <c r="F150">
        <v>4.4200000000000001E-4</v>
      </c>
      <c r="G150">
        <v>4.9399999999999997E-4</v>
      </c>
      <c r="H150">
        <v>4.6820000000000004E-3</v>
      </c>
      <c r="I150">
        <v>1.3179999999999999E-3</v>
      </c>
      <c r="J150">
        <v>4.1139999999999996E-3</v>
      </c>
      <c r="K150">
        <v>2.7859999999999998E-3</v>
      </c>
      <c r="L150">
        <v>5.1409999999999997E-3</v>
      </c>
      <c r="M150">
        <v>9.5759999999999994E-3</v>
      </c>
      <c r="N150">
        <v>1.8445E-2</v>
      </c>
      <c r="O150">
        <v>3.6184000000000001E-2</v>
      </c>
      <c r="P150">
        <v>6.5789E-2</v>
      </c>
      <c r="Q150">
        <v>0.12851899999999999</v>
      </c>
    </row>
    <row r="151" spans="4:17" x14ac:dyDescent="0.3">
      <c r="D151" s="2" t="s">
        <v>41</v>
      </c>
      <c r="E151">
        <v>4.0099999999999999E-4</v>
      </c>
      <c r="F151">
        <v>4.84E-4</v>
      </c>
      <c r="G151">
        <v>5.1900000000000004E-4</v>
      </c>
      <c r="H151">
        <v>7.9900000000000001E-4</v>
      </c>
      <c r="I151">
        <v>1.09E-3</v>
      </c>
      <c r="J151">
        <v>1.5510000000000001E-3</v>
      </c>
      <c r="K151">
        <v>4.117E-3</v>
      </c>
      <c r="L151">
        <v>5.2379999999999996E-3</v>
      </c>
      <c r="M151">
        <v>9.8890000000000002E-3</v>
      </c>
      <c r="N151">
        <v>1.9234999999999999E-2</v>
      </c>
      <c r="O151">
        <v>3.7436999999999998E-2</v>
      </c>
      <c r="P151">
        <v>6.7580000000000001E-2</v>
      </c>
      <c r="Q151">
        <v>0.131935</v>
      </c>
    </row>
    <row r="152" spans="4:17" x14ac:dyDescent="0.3">
      <c r="D152" s="2" t="s">
        <v>1</v>
      </c>
      <c r="E152" s="1">
        <f>AVERAGE(E126:E151)</f>
        <v>4.6630769230769219E-4</v>
      </c>
      <c r="F152" s="1">
        <f t="shared" ref="F152" si="37">AVERAGE(F126:F151)</f>
        <v>5.1303846153846159E-4</v>
      </c>
      <c r="G152" s="1">
        <f t="shared" ref="G152" si="38">AVERAGE(G126:G151)</f>
        <v>5.6657692307692312E-4</v>
      </c>
      <c r="H152" s="1">
        <f t="shared" ref="H152" si="39">AVERAGE(H126:H151)</f>
        <v>9.2603846153846154E-4</v>
      </c>
      <c r="I152" s="1">
        <f t="shared" ref="I152" si="40">AVERAGE(I126:I151)</f>
        <v>1.0211538461538461E-3</v>
      </c>
      <c r="J152" s="1">
        <f t="shared" ref="J152" si="41">AVERAGE(J126:J151)</f>
        <v>2.0466153846153837E-3</v>
      </c>
      <c r="K152" s="1">
        <f t="shared" ref="K152" si="42">AVERAGE(K126:K151)</f>
        <v>2.5659230769230768E-3</v>
      </c>
      <c r="L152" s="1">
        <f t="shared" ref="L152" si="43">AVERAGE(L126:L151)</f>
        <v>4.4814615384615392E-3</v>
      </c>
      <c r="M152" s="1">
        <f t="shared" ref="M152" si="44">AVERAGE(M126:M151)</f>
        <v>7.3470384615384621E-3</v>
      </c>
      <c r="N152" s="1">
        <f t="shared" ref="N152" si="45">AVERAGE(N126:N151)</f>
        <v>1.3615576923076923E-2</v>
      </c>
      <c r="O152" s="1">
        <f t="shared" ref="O152" si="46">AVERAGE(O126:O151)</f>
        <v>2.6588076923076923E-2</v>
      </c>
      <c r="P152" s="1">
        <f t="shared" ref="P152" si="47">AVERAGE(P126:P151)</f>
        <v>5.1445076923076913E-2</v>
      </c>
      <c r="Q152" s="1">
        <f t="shared" ref="Q152" si="48">AVERAGE(Q126:Q151)</f>
        <v>9.6060384615384617E-2</v>
      </c>
    </row>
    <row r="154" spans="4:17" ht="18" x14ac:dyDescent="0.35">
      <c r="D154" s="5" t="s">
        <v>94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7"/>
    </row>
    <row r="155" spans="4:17" x14ac:dyDescent="0.3">
      <c r="D155" s="2" t="s">
        <v>16</v>
      </c>
      <c r="E155" s="2" t="s">
        <v>12</v>
      </c>
      <c r="F155" s="2" t="s">
        <v>13</v>
      </c>
      <c r="G155" s="2" t="s">
        <v>14</v>
      </c>
      <c r="H155" s="2" t="s">
        <v>15</v>
      </c>
      <c r="I155" s="2" t="s">
        <v>4</v>
      </c>
      <c r="J155" s="2" t="s">
        <v>5</v>
      </c>
      <c r="K155" s="2" t="s">
        <v>6</v>
      </c>
      <c r="L155" s="2" t="s">
        <v>7</v>
      </c>
      <c r="M155" s="2" t="s">
        <v>8</v>
      </c>
      <c r="N155" s="2" t="s">
        <v>9</v>
      </c>
      <c r="O155" s="2" t="s">
        <v>10</v>
      </c>
      <c r="P155" s="2" t="s">
        <v>11</v>
      </c>
      <c r="Q155" s="2" t="s">
        <v>93</v>
      </c>
    </row>
    <row r="156" spans="4:17" x14ac:dyDescent="0.3">
      <c r="D156" s="2" t="s">
        <v>17</v>
      </c>
      <c r="E156">
        <v>3.6600000000000001E-4</v>
      </c>
      <c r="F156">
        <v>5.1900000000000004E-4</v>
      </c>
      <c r="G156">
        <v>5.44E-4</v>
      </c>
      <c r="H156">
        <v>9.41E-4</v>
      </c>
      <c r="I156">
        <v>8.0999999999999996E-4</v>
      </c>
      <c r="J156">
        <v>1.059E-3</v>
      </c>
      <c r="K156">
        <v>1.456E-3</v>
      </c>
      <c r="L156">
        <v>4.4260000000000002E-3</v>
      </c>
      <c r="M156">
        <v>4.3090000000000003E-3</v>
      </c>
      <c r="N156">
        <v>5.6759999999999996E-3</v>
      </c>
      <c r="O156">
        <v>1.0644000000000001E-2</v>
      </c>
      <c r="P156">
        <v>2.1055000000000001E-2</v>
      </c>
      <c r="Q156">
        <v>3.9176000000000002E-2</v>
      </c>
    </row>
    <row r="157" spans="4:17" x14ac:dyDescent="0.3">
      <c r="D157" s="2" t="s">
        <v>18</v>
      </c>
      <c r="E157">
        <v>5.3200000000000003E-4</v>
      </c>
      <c r="F157">
        <v>6.4899999999999995E-4</v>
      </c>
      <c r="G157">
        <v>4.1899999999999999E-4</v>
      </c>
      <c r="H157">
        <v>7.9000000000000001E-4</v>
      </c>
      <c r="I157">
        <v>8.4800000000000001E-4</v>
      </c>
      <c r="J157">
        <v>1.021E-3</v>
      </c>
      <c r="K157">
        <v>1.255E-3</v>
      </c>
      <c r="L157">
        <v>2.1029999999999998E-3</v>
      </c>
      <c r="M157">
        <v>4.1710000000000002E-3</v>
      </c>
      <c r="N157">
        <v>7.4190000000000002E-3</v>
      </c>
      <c r="O157">
        <v>1.2747E-2</v>
      </c>
      <c r="P157">
        <v>2.4846E-2</v>
      </c>
      <c r="Q157">
        <v>4.5776999999999998E-2</v>
      </c>
    </row>
    <row r="158" spans="4:17" x14ac:dyDescent="0.3">
      <c r="D158" s="2" t="s">
        <v>19</v>
      </c>
      <c r="E158">
        <v>4.4000000000000002E-4</v>
      </c>
      <c r="F158">
        <v>5.0900000000000001E-4</v>
      </c>
      <c r="G158">
        <v>5.8399999999999999E-4</v>
      </c>
      <c r="H158">
        <v>5.7499999999999999E-4</v>
      </c>
      <c r="I158">
        <v>8.3600000000000005E-4</v>
      </c>
      <c r="J158">
        <v>1.0480000000000001E-3</v>
      </c>
      <c r="K158">
        <v>1.371E-3</v>
      </c>
      <c r="L158">
        <v>2.6080000000000001E-3</v>
      </c>
      <c r="M158">
        <v>7.2389999999999998E-3</v>
      </c>
      <c r="N158">
        <v>7.7390000000000002E-3</v>
      </c>
      <c r="O158">
        <v>1.4891E-2</v>
      </c>
      <c r="P158">
        <v>2.8833999999999999E-2</v>
      </c>
      <c r="Q158">
        <v>5.2817999999999997E-2</v>
      </c>
    </row>
    <row r="159" spans="4:17" x14ac:dyDescent="0.3">
      <c r="D159" s="2" t="s">
        <v>20</v>
      </c>
      <c r="E159">
        <v>4.8899999999999996E-4</v>
      </c>
      <c r="F159">
        <v>4.9299999999999995E-4</v>
      </c>
      <c r="G159">
        <v>5.7399999999999997E-4</v>
      </c>
      <c r="H159">
        <v>7.94E-4</v>
      </c>
      <c r="I159">
        <v>9.7799999999999992E-4</v>
      </c>
      <c r="J159">
        <v>1.0610000000000001E-3</v>
      </c>
      <c r="K159">
        <v>1.877E-3</v>
      </c>
      <c r="L159">
        <v>5.0350000000000004E-3</v>
      </c>
      <c r="M159">
        <v>4.6680000000000003E-3</v>
      </c>
      <c r="N159">
        <v>8.5959999999999995E-3</v>
      </c>
      <c r="O159">
        <v>1.6389999999999998E-2</v>
      </c>
      <c r="P159">
        <v>3.2342999999999997E-2</v>
      </c>
      <c r="Q159">
        <v>5.8881999999999997E-2</v>
      </c>
    </row>
    <row r="160" spans="4:17" x14ac:dyDescent="0.3">
      <c r="D160" s="2" t="s">
        <v>21</v>
      </c>
      <c r="E160">
        <v>5.2599999999999999E-4</v>
      </c>
      <c r="F160">
        <v>5.4100000000000003E-4</v>
      </c>
      <c r="G160">
        <v>5.7499999999999999E-4</v>
      </c>
      <c r="H160">
        <v>6.2299999999999996E-4</v>
      </c>
      <c r="I160">
        <v>8.3500000000000002E-4</v>
      </c>
      <c r="J160">
        <v>1.3439999999999999E-3</v>
      </c>
      <c r="K160">
        <v>1.9559999999999998E-3</v>
      </c>
      <c r="L160">
        <v>2.8080000000000002E-3</v>
      </c>
      <c r="M160">
        <v>5.1339999999999997E-3</v>
      </c>
      <c r="N160">
        <v>9.7630000000000008E-3</v>
      </c>
      <c r="O160">
        <v>1.8468999999999999E-2</v>
      </c>
      <c r="P160">
        <v>3.6117000000000003E-2</v>
      </c>
      <c r="Q160">
        <v>7.0819999999999994E-2</v>
      </c>
    </row>
    <row r="161" spans="4:17" x14ac:dyDescent="0.3">
      <c r="D161" s="2" t="s">
        <v>22</v>
      </c>
      <c r="E161">
        <v>4.3600000000000003E-4</v>
      </c>
      <c r="F161">
        <v>5.5599999999999996E-4</v>
      </c>
      <c r="G161">
        <v>6.69E-4</v>
      </c>
      <c r="H161">
        <v>6.5899999999999997E-4</v>
      </c>
      <c r="I161">
        <v>8.5400000000000005E-4</v>
      </c>
      <c r="J161">
        <v>1.343E-3</v>
      </c>
      <c r="K161">
        <v>1.689E-3</v>
      </c>
      <c r="L161">
        <v>6.3410000000000003E-3</v>
      </c>
      <c r="M161">
        <v>5.3759999999999997E-3</v>
      </c>
      <c r="N161">
        <v>1.0243E-2</v>
      </c>
      <c r="O161">
        <v>1.9956000000000002E-2</v>
      </c>
      <c r="P161">
        <v>3.9043000000000001E-2</v>
      </c>
      <c r="Q161">
        <v>7.1178000000000005E-2</v>
      </c>
    </row>
    <row r="162" spans="4:17" x14ac:dyDescent="0.3">
      <c r="D162" s="2" t="s">
        <v>23</v>
      </c>
      <c r="E162">
        <v>5.1000000000000004E-4</v>
      </c>
      <c r="F162">
        <v>4.1800000000000002E-4</v>
      </c>
      <c r="G162">
        <v>6.5200000000000002E-4</v>
      </c>
      <c r="H162">
        <v>8.34E-4</v>
      </c>
      <c r="I162">
        <v>9.01E-4</v>
      </c>
      <c r="J162">
        <v>1.0820000000000001E-3</v>
      </c>
      <c r="K162">
        <v>2.0409999999999998E-3</v>
      </c>
      <c r="L162">
        <v>5.4619999999999998E-3</v>
      </c>
      <c r="M162">
        <v>7.0740000000000004E-3</v>
      </c>
      <c r="N162">
        <v>1.1349E-2</v>
      </c>
      <c r="O162">
        <v>2.1996000000000002E-2</v>
      </c>
      <c r="P162">
        <v>4.2577999999999998E-2</v>
      </c>
      <c r="Q162">
        <v>7.7216999999999994E-2</v>
      </c>
    </row>
    <row r="163" spans="4:17" x14ac:dyDescent="0.3">
      <c r="D163" s="2" t="s">
        <v>24</v>
      </c>
      <c r="E163">
        <v>5.3200000000000003E-4</v>
      </c>
      <c r="F163">
        <v>4.0999999999999999E-4</v>
      </c>
      <c r="G163">
        <v>5.6999999999999998E-4</v>
      </c>
      <c r="H163">
        <v>9.3300000000000002E-4</v>
      </c>
      <c r="I163">
        <v>9.7199999999999999E-4</v>
      </c>
      <c r="J163">
        <v>1.4109999999999999E-3</v>
      </c>
      <c r="K163">
        <v>1.9780000000000002E-3</v>
      </c>
      <c r="L163">
        <v>3.359E-3</v>
      </c>
      <c r="M163">
        <v>6.2389999999999998E-3</v>
      </c>
      <c r="N163">
        <v>1.2005999999999999E-2</v>
      </c>
      <c r="O163">
        <v>2.3022000000000001E-2</v>
      </c>
      <c r="P163">
        <v>4.5351000000000002E-2</v>
      </c>
      <c r="Q163">
        <v>8.1872E-2</v>
      </c>
    </row>
    <row r="164" spans="4:17" x14ac:dyDescent="0.3">
      <c r="D164" s="2" t="s">
        <v>25</v>
      </c>
      <c r="E164">
        <v>5.2499999999999997E-4</v>
      </c>
      <c r="F164">
        <v>5.9299999999999999E-4</v>
      </c>
      <c r="G164">
        <v>5.7799999999999995E-4</v>
      </c>
      <c r="H164">
        <v>7.7499999999999997E-4</v>
      </c>
      <c r="I164">
        <v>1.041E-3</v>
      </c>
      <c r="J164">
        <v>1.47E-3</v>
      </c>
      <c r="K164">
        <v>4.0959999999999998E-3</v>
      </c>
      <c r="L164">
        <v>4.0819999999999997E-3</v>
      </c>
      <c r="M164">
        <v>6.6969999999999998E-3</v>
      </c>
      <c r="N164">
        <v>1.2534E-2</v>
      </c>
      <c r="O164">
        <v>2.4459000000000002E-2</v>
      </c>
      <c r="P164">
        <v>4.8403000000000002E-2</v>
      </c>
      <c r="Q164">
        <v>8.6900000000000005E-2</v>
      </c>
    </row>
    <row r="165" spans="4:17" x14ac:dyDescent="0.3">
      <c r="D165" s="2" t="s">
        <v>26</v>
      </c>
      <c r="E165">
        <v>5.22E-4</v>
      </c>
      <c r="F165">
        <v>4.1100000000000002E-4</v>
      </c>
      <c r="G165">
        <v>6.9800000000000005E-4</v>
      </c>
      <c r="H165">
        <v>7.8399999999999997E-4</v>
      </c>
      <c r="I165">
        <v>1.067E-3</v>
      </c>
      <c r="J165">
        <v>1.1980000000000001E-3</v>
      </c>
      <c r="K165">
        <v>2.055E-3</v>
      </c>
      <c r="L165">
        <v>4.3489999999999996E-3</v>
      </c>
      <c r="M165">
        <v>6.8360000000000001E-3</v>
      </c>
      <c r="N165">
        <v>1.3216E-2</v>
      </c>
      <c r="O165">
        <v>2.537E-2</v>
      </c>
      <c r="P165">
        <v>5.0425999999999999E-2</v>
      </c>
      <c r="Q165">
        <v>9.0273000000000006E-2</v>
      </c>
    </row>
    <row r="166" spans="4:17" x14ac:dyDescent="0.3">
      <c r="D166" s="2" t="s">
        <v>27</v>
      </c>
      <c r="E166">
        <v>3.8900000000000002E-4</v>
      </c>
      <c r="F166">
        <v>4.1899999999999999E-4</v>
      </c>
      <c r="G166">
        <v>6.1499999999999999E-4</v>
      </c>
      <c r="H166">
        <v>8.6799999999999996E-4</v>
      </c>
      <c r="I166">
        <v>1.0989999999999999E-3</v>
      </c>
      <c r="J166">
        <v>1.6100000000000001E-3</v>
      </c>
      <c r="K166">
        <v>2.1930000000000001E-3</v>
      </c>
      <c r="L166">
        <v>3.5249999999999999E-3</v>
      </c>
      <c r="M166">
        <v>7.3239999999999998E-3</v>
      </c>
      <c r="N166">
        <v>1.3596E-2</v>
      </c>
      <c r="O166">
        <v>2.6303E-2</v>
      </c>
      <c r="P166">
        <v>5.1947E-2</v>
      </c>
      <c r="Q166">
        <v>9.3378000000000003E-2</v>
      </c>
    </row>
    <row r="167" spans="4:17" x14ac:dyDescent="0.3">
      <c r="D167" s="2" t="s">
        <v>28</v>
      </c>
      <c r="E167">
        <v>5.6099999999999998E-4</v>
      </c>
      <c r="F167">
        <v>4.0700000000000003E-4</v>
      </c>
      <c r="G167">
        <v>6.7599999999999995E-4</v>
      </c>
      <c r="H167">
        <v>9.0300000000000005E-4</v>
      </c>
      <c r="I167">
        <v>1.2359999999999999E-3</v>
      </c>
      <c r="J167">
        <v>1.446E-3</v>
      </c>
      <c r="K167">
        <v>2.134E-3</v>
      </c>
      <c r="L167">
        <v>5.1599999999999997E-3</v>
      </c>
      <c r="M167">
        <v>7.339E-3</v>
      </c>
      <c r="N167">
        <v>1.3696E-2</v>
      </c>
      <c r="O167">
        <v>2.7088999999999998E-2</v>
      </c>
      <c r="P167">
        <v>5.3032000000000003E-2</v>
      </c>
      <c r="Q167">
        <v>9.5286999999999997E-2</v>
      </c>
    </row>
    <row r="168" spans="4:17" x14ac:dyDescent="0.3">
      <c r="D168" s="2" t="s">
        <v>29</v>
      </c>
      <c r="E168">
        <v>5.1699999999999999E-4</v>
      </c>
      <c r="F168">
        <v>4.1899999999999999E-4</v>
      </c>
      <c r="G168">
        <v>6.9300000000000004E-4</v>
      </c>
      <c r="H168">
        <v>1.0250000000000001E-3</v>
      </c>
      <c r="I168">
        <v>9.4200000000000002E-4</v>
      </c>
      <c r="J168">
        <v>1.506E-3</v>
      </c>
      <c r="K168">
        <v>2.2629999999999998E-3</v>
      </c>
      <c r="L168">
        <v>5.3940000000000004E-3</v>
      </c>
      <c r="M168">
        <v>7.3359999999999996E-3</v>
      </c>
      <c r="N168">
        <v>1.3998E-2</v>
      </c>
      <c r="O168">
        <v>2.7623999999999999E-2</v>
      </c>
      <c r="P168">
        <v>5.4322000000000002E-2</v>
      </c>
      <c r="Q168">
        <v>9.7751000000000005E-2</v>
      </c>
    </row>
    <row r="169" spans="4:17" x14ac:dyDescent="0.3">
      <c r="D169" s="2" t="s">
        <v>30</v>
      </c>
      <c r="E169">
        <v>3.9500000000000001E-4</v>
      </c>
      <c r="F169">
        <v>5.1000000000000004E-4</v>
      </c>
      <c r="G169">
        <v>5.6499999999999996E-4</v>
      </c>
      <c r="H169">
        <v>8.3299999999999997E-4</v>
      </c>
      <c r="I169">
        <v>9.7000000000000005E-4</v>
      </c>
      <c r="J169">
        <v>1.2329999999999999E-3</v>
      </c>
      <c r="K169">
        <v>4.5319999999999996E-3</v>
      </c>
      <c r="L169">
        <v>3.9230000000000003E-3</v>
      </c>
      <c r="M169">
        <v>7.5620000000000001E-3</v>
      </c>
      <c r="N169">
        <v>1.4407E-2</v>
      </c>
      <c r="O169">
        <v>2.8142E-2</v>
      </c>
      <c r="P169">
        <v>5.5445000000000001E-2</v>
      </c>
      <c r="Q169">
        <v>0.110252</v>
      </c>
    </row>
    <row r="170" spans="4:17" x14ac:dyDescent="0.3">
      <c r="D170" s="2" t="s">
        <v>2</v>
      </c>
      <c r="E170">
        <v>4.1899999999999999E-4</v>
      </c>
      <c r="F170">
        <v>5.1699999999999999E-4</v>
      </c>
      <c r="G170">
        <v>4.7600000000000002E-4</v>
      </c>
      <c r="H170">
        <v>8.3799999999999999E-4</v>
      </c>
      <c r="I170">
        <v>9.5799999999999998E-4</v>
      </c>
      <c r="J170">
        <v>1.58E-3</v>
      </c>
      <c r="K170">
        <v>2.5379999999999999E-3</v>
      </c>
      <c r="L170">
        <v>7.4180000000000001E-3</v>
      </c>
      <c r="M170">
        <v>7.7510000000000001E-3</v>
      </c>
      <c r="N170">
        <v>1.474E-2</v>
      </c>
      <c r="O170">
        <v>2.9329000000000001E-2</v>
      </c>
      <c r="P170">
        <v>5.7461999999999999E-2</v>
      </c>
      <c r="Q170">
        <v>0.105679</v>
      </c>
    </row>
    <row r="171" spans="4:17" x14ac:dyDescent="0.3">
      <c r="D171" s="2" t="s">
        <v>31</v>
      </c>
      <c r="E171">
        <v>4.5399999999999998E-4</v>
      </c>
      <c r="F171">
        <v>3.9800000000000002E-4</v>
      </c>
      <c r="G171">
        <v>6.7199999999999996E-4</v>
      </c>
      <c r="H171">
        <v>9.0600000000000001E-4</v>
      </c>
      <c r="I171">
        <v>1.1429999999999999E-3</v>
      </c>
      <c r="J171">
        <v>1.534E-3</v>
      </c>
      <c r="K171">
        <v>2.1979999999999999E-3</v>
      </c>
      <c r="L171">
        <v>4.3359999999999996E-3</v>
      </c>
      <c r="M171">
        <v>8.201E-3</v>
      </c>
      <c r="N171">
        <v>1.5254E-2</v>
      </c>
      <c r="O171">
        <v>2.9762E-2</v>
      </c>
      <c r="P171">
        <v>5.8525000000000001E-2</v>
      </c>
      <c r="Q171">
        <v>0.105903</v>
      </c>
    </row>
    <row r="172" spans="4:17" x14ac:dyDescent="0.3">
      <c r="D172" s="2" t="s">
        <v>32</v>
      </c>
      <c r="E172">
        <v>4.95E-4</v>
      </c>
      <c r="F172">
        <v>4.9799999999999996E-4</v>
      </c>
      <c r="G172">
        <v>4.6700000000000002E-4</v>
      </c>
      <c r="H172">
        <v>1.088E-3</v>
      </c>
      <c r="I172">
        <v>1.2949999999999999E-3</v>
      </c>
      <c r="J172">
        <v>1.7780000000000001E-3</v>
      </c>
      <c r="K172">
        <v>2.5609999999999999E-3</v>
      </c>
      <c r="L172">
        <v>4.176E-3</v>
      </c>
      <c r="M172">
        <v>8.2439999999999996E-3</v>
      </c>
      <c r="N172">
        <v>1.5539000000000001E-2</v>
      </c>
      <c r="O172">
        <v>3.0714999999999999E-2</v>
      </c>
      <c r="P172">
        <v>5.9354999999999998E-2</v>
      </c>
      <c r="Q172">
        <v>0.108545</v>
      </c>
    </row>
    <row r="173" spans="4:17" x14ac:dyDescent="0.3">
      <c r="D173" s="2" t="s">
        <v>33</v>
      </c>
      <c r="E173">
        <v>5.2999999999999998E-4</v>
      </c>
      <c r="F173">
        <v>4.26E-4</v>
      </c>
      <c r="G173">
        <v>5.5699999999999999E-4</v>
      </c>
      <c r="H173">
        <v>8.4500000000000005E-4</v>
      </c>
      <c r="I173">
        <v>1.281E-3</v>
      </c>
      <c r="J173">
        <v>1.542E-3</v>
      </c>
      <c r="K173">
        <v>4.4229999999999998E-3</v>
      </c>
      <c r="L173">
        <v>4.7889999999999999E-3</v>
      </c>
      <c r="M173">
        <v>8.3320000000000009E-3</v>
      </c>
      <c r="N173">
        <v>1.6094000000000001E-2</v>
      </c>
      <c r="O173">
        <v>3.1120999999999999E-2</v>
      </c>
      <c r="P173">
        <v>6.1867999999999999E-2</v>
      </c>
      <c r="Q173">
        <v>0.11104600000000001</v>
      </c>
    </row>
    <row r="174" spans="4:17" x14ac:dyDescent="0.3">
      <c r="D174" s="2" t="s">
        <v>34</v>
      </c>
      <c r="E174">
        <v>3.9599999999999998E-4</v>
      </c>
      <c r="F174">
        <v>5.0100000000000003E-4</v>
      </c>
      <c r="G174">
        <v>6.02E-4</v>
      </c>
      <c r="H174">
        <v>9.19E-4</v>
      </c>
      <c r="I174">
        <v>1.029E-3</v>
      </c>
      <c r="J174">
        <v>1.3699999999999999E-3</v>
      </c>
      <c r="K174">
        <v>2.3960000000000001E-3</v>
      </c>
      <c r="L174">
        <v>4.5710000000000004E-3</v>
      </c>
      <c r="M174">
        <v>8.6929999999999993E-3</v>
      </c>
      <c r="N174">
        <v>1.6272999999999999E-2</v>
      </c>
      <c r="O174">
        <v>3.2330999999999999E-2</v>
      </c>
      <c r="P174">
        <v>6.0467E-2</v>
      </c>
      <c r="Q174">
        <v>0.112752</v>
      </c>
    </row>
    <row r="175" spans="4:17" x14ac:dyDescent="0.3">
      <c r="D175" s="2" t="s">
        <v>35</v>
      </c>
      <c r="E175">
        <v>4.75E-4</v>
      </c>
      <c r="F175">
        <v>4.2099999999999999E-4</v>
      </c>
      <c r="G175">
        <v>4.86E-4</v>
      </c>
      <c r="H175">
        <v>6.4800000000000003E-4</v>
      </c>
      <c r="I175">
        <v>1.33E-3</v>
      </c>
      <c r="J175">
        <v>5.4079999999999996E-3</v>
      </c>
      <c r="K175">
        <v>2.4599999999999999E-3</v>
      </c>
      <c r="L175">
        <v>4.3299999999999996E-3</v>
      </c>
      <c r="M175">
        <v>8.5950000000000002E-3</v>
      </c>
      <c r="N175">
        <v>1.6617E-2</v>
      </c>
      <c r="O175">
        <v>3.2134999999999997E-2</v>
      </c>
      <c r="P175">
        <v>6.1578000000000001E-2</v>
      </c>
      <c r="Q175">
        <v>0.114657</v>
      </c>
    </row>
    <row r="176" spans="4:17" x14ac:dyDescent="0.3">
      <c r="D176" s="2" t="s">
        <v>36</v>
      </c>
      <c r="E176">
        <v>4.17E-4</v>
      </c>
      <c r="F176">
        <v>5.6300000000000002E-4</v>
      </c>
      <c r="G176">
        <v>4.9200000000000003E-4</v>
      </c>
      <c r="H176">
        <v>6.4400000000000004E-4</v>
      </c>
      <c r="I176">
        <v>9.6599999999999995E-4</v>
      </c>
      <c r="J176">
        <v>1.616E-3</v>
      </c>
      <c r="K176">
        <v>2.6640000000000001E-3</v>
      </c>
      <c r="L176">
        <v>4.3410000000000002E-3</v>
      </c>
      <c r="M176">
        <v>8.8710000000000004E-3</v>
      </c>
      <c r="N176">
        <v>1.6785000000000001E-2</v>
      </c>
      <c r="O176">
        <v>3.2936E-2</v>
      </c>
      <c r="P176">
        <v>6.1232000000000002E-2</v>
      </c>
      <c r="Q176">
        <v>0.116586</v>
      </c>
    </row>
    <row r="177" spans="4:17" x14ac:dyDescent="0.3">
      <c r="D177" s="2" t="s">
        <v>37</v>
      </c>
      <c r="E177">
        <v>4.2400000000000001E-4</v>
      </c>
      <c r="F177">
        <v>4.9299999999999995E-4</v>
      </c>
      <c r="G177">
        <v>4.9899999999999999E-4</v>
      </c>
      <c r="H177">
        <v>6.6100000000000002E-4</v>
      </c>
      <c r="I177">
        <v>1.1720000000000001E-3</v>
      </c>
      <c r="J177">
        <v>1.5950000000000001E-3</v>
      </c>
      <c r="K177">
        <v>3.8649999999999999E-3</v>
      </c>
      <c r="L177">
        <v>4.385E-3</v>
      </c>
      <c r="M177">
        <v>8.8159999999999992E-3</v>
      </c>
      <c r="N177">
        <v>1.7087999999999999E-2</v>
      </c>
      <c r="O177">
        <v>3.3309999999999999E-2</v>
      </c>
      <c r="P177">
        <v>6.2364000000000003E-2</v>
      </c>
      <c r="Q177">
        <v>0.11809600000000001</v>
      </c>
    </row>
    <row r="178" spans="4:17" x14ac:dyDescent="0.3">
      <c r="D178" s="2" t="s">
        <v>38</v>
      </c>
      <c r="E178">
        <v>3.9800000000000002E-4</v>
      </c>
      <c r="F178">
        <v>4.3600000000000003E-4</v>
      </c>
      <c r="G178">
        <v>5.1000000000000004E-4</v>
      </c>
      <c r="H178">
        <v>9.1500000000000001E-4</v>
      </c>
      <c r="I178">
        <v>1.0449999999999999E-3</v>
      </c>
      <c r="J178">
        <v>1.523E-3</v>
      </c>
      <c r="K178">
        <v>2.6900000000000001E-3</v>
      </c>
      <c r="L178">
        <v>4.4749999999999998E-3</v>
      </c>
      <c r="M178">
        <v>9.0880000000000006E-3</v>
      </c>
      <c r="N178">
        <v>1.7373E-2</v>
      </c>
      <c r="O178">
        <v>3.4417999999999997E-2</v>
      </c>
      <c r="P178">
        <v>6.3950999999999994E-2</v>
      </c>
      <c r="Q178">
        <v>0.13272800000000001</v>
      </c>
    </row>
    <row r="179" spans="4:17" x14ac:dyDescent="0.3">
      <c r="D179" s="2" t="s">
        <v>39</v>
      </c>
      <c r="E179">
        <v>3.9399999999999998E-4</v>
      </c>
      <c r="F179">
        <v>4.3600000000000003E-4</v>
      </c>
      <c r="G179">
        <v>5.0199999999999995E-4</v>
      </c>
      <c r="H179">
        <v>1.088E-3</v>
      </c>
      <c r="I179">
        <v>1.0970000000000001E-3</v>
      </c>
      <c r="J179">
        <v>1.701E-3</v>
      </c>
      <c r="K179">
        <v>2.7529999999999998E-3</v>
      </c>
      <c r="L179">
        <v>4.705E-3</v>
      </c>
      <c r="M179">
        <v>9.3229999999999997E-3</v>
      </c>
      <c r="N179">
        <v>1.7713E-2</v>
      </c>
      <c r="O179">
        <v>3.4805999999999997E-2</v>
      </c>
      <c r="P179">
        <v>6.2414999999999998E-2</v>
      </c>
      <c r="Q179">
        <v>0.12507499999999999</v>
      </c>
    </row>
    <row r="180" spans="4:17" x14ac:dyDescent="0.3">
      <c r="D180" s="2" t="s">
        <v>40</v>
      </c>
      <c r="E180">
        <v>5.2999999999999998E-4</v>
      </c>
      <c r="F180">
        <v>4.2900000000000002E-4</v>
      </c>
      <c r="G180">
        <v>4.9100000000000001E-4</v>
      </c>
      <c r="H180">
        <v>9.1399999999999999E-4</v>
      </c>
      <c r="I180">
        <v>1.155E-3</v>
      </c>
      <c r="J180">
        <v>1.701E-3</v>
      </c>
      <c r="K180">
        <v>2.7269999999999998E-3</v>
      </c>
      <c r="L180">
        <v>4.9839999999999997E-3</v>
      </c>
      <c r="M180">
        <v>9.7289999999999998E-3</v>
      </c>
      <c r="N180">
        <v>1.8721000000000002E-2</v>
      </c>
      <c r="O180">
        <v>3.6281000000000001E-2</v>
      </c>
      <c r="P180">
        <v>6.4355999999999997E-2</v>
      </c>
      <c r="Q180">
        <v>0.12859899999999999</v>
      </c>
    </row>
    <row r="181" spans="4:17" x14ac:dyDescent="0.3">
      <c r="D181" s="2" t="s">
        <v>41</v>
      </c>
      <c r="E181">
        <v>3.68E-4</v>
      </c>
      <c r="F181">
        <v>5.1900000000000004E-4</v>
      </c>
      <c r="G181">
        <v>7.1599999999999995E-4</v>
      </c>
      <c r="H181">
        <v>6.7100000000000005E-4</v>
      </c>
      <c r="I181">
        <v>1.2960000000000001E-3</v>
      </c>
      <c r="J181">
        <v>3.503E-3</v>
      </c>
      <c r="K181">
        <v>2.764E-3</v>
      </c>
      <c r="L181">
        <v>5.1019999999999998E-3</v>
      </c>
      <c r="M181">
        <v>9.7509999999999993E-3</v>
      </c>
      <c r="N181">
        <v>1.9009000000000002E-2</v>
      </c>
      <c r="O181">
        <v>3.7321E-2</v>
      </c>
      <c r="P181">
        <v>6.6553000000000001E-2</v>
      </c>
      <c r="Q181">
        <v>0.13198299999999999</v>
      </c>
    </row>
    <row r="182" spans="4:17" x14ac:dyDescent="0.3">
      <c r="D182" s="2" t="s">
        <v>1</v>
      </c>
      <c r="E182" s="1">
        <f>AVERAGE(E156:E181)</f>
        <v>4.630769230769232E-4</v>
      </c>
      <c r="F182" s="1">
        <f t="shared" ref="F182" si="49">AVERAGE(F156:F181)</f>
        <v>4.8042307692307696E-4</v>
      </c>
      <c r="G182" s="1">
        <f t="shared" ref="G182" si="50">AVERAGE(G156:G181)</f>
        <v>5.7238461538461544E-4</v>
      </c>
      <c r="H182" s="1">
        <f t="shared" ref="H182" si="51">AVERAGE(H156:H181)</f>
        <v>8.2592307692307674E-4</v>
      </c>
      <c r="I182" s="1">
        <f t="shared" ref="I182" si="52">AVERAGE(I156:I181)</f>
        <v>1.0444615384615384E-3</v>
      </c>
      <c r="J182" s="1">
        <f t="shared" ref="J182" si="53">AVERAGE(J156:J181)</f>
        <v>1.6416538461538463E-3</v>
      </c>
      <c r="K182" s="1">
        <f t="shared" ref="K182" si="54">AVERAGE(K156:K181)</f>
        <v>2.4974999999999997E-3</v>
      </c>
      <c r="L182" s="1">
        <f t="shared" ref="L182" si="55">AVERAGE(L156:L181)</f>
        <v>4.46873076923077E-3</v>
      </c>
      <c r="M182" s="1">
        <f t="shared" ref="M182" si="56">AVERAGE(M156:M181)</f>
        <v>7.4114615384615378E-3</v>
      </c>
      <c r="N182" s="1">
        <f t="shared" ref="N182" si="57">AVERAGE(N156:N181)</f>
        <v>1.3670923076923074E-2</v>
      </c>
      <c r="O182" s="1">
        <f t="shared" ref="O182" si="58">AVERAGE(O156:O181)</f>
        <v>2.6598730769230767E-2</v>
      </c>
      <c r="P182" s="1">
        <f t="shared" ref="P182" si="59">AVERAGE(P156:P181)</f>
        <v>5.0918000000000026E-2</v>
      </c>
      <c r="Q182" s="1">
        <f t="shared" ref="Q182" si="60">AVERAGE(Q156:Q181)</f>
        <v>9.5508846153846153E-2</v>
      </c>
    </row>
    <row r="184" spans="4:17" ht="18" x14ac:dyDescent="0.35">
      <c r="D184" s="5" t="s">
        <v>95</v>
      </c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7"/>
    </row>
    <row r="185" spans="4:17" x14ac:dyDescent="0.3">
      <c r="D185" s="2" t="s">
        <v>16</v>
      </c>
      <c r="E185" s="2" t="s">
        <v>12</v>
      </c>
      <c r="F185" s="2" t="s">
        <v>13</v>
      </c>
      <c r="G185" s="2" t="s">
        <v>14</v>
      </c>
      <c r="H185" s="2" t="s">
        <v>15</v>
      </c>
      <c r="I185" s="2" t="s">
        <v>4</v>
      </c>
      <c r="J185" s="2" t="s">
        <v>5</v>
      </c>
      <c r="K185" s="2" t="s">
        <v>6</v>
      </c>
      <c r="L185" s="2" t="s">
        <v>7</v>
      </c>
      <c r="M185" s="2" t="s">
        <v>8</v>
      </c>
      <c r="N185" s="2" t="s">
        <v>9</v>
      </c>
      <c r="O185" s="2" t="s">
        <v>10</v>
      </c>
      <c r="P185" s="2" t="s">
        <v>11</v>
      </c>
      <c r="Q185" s="2" t="s">
        <v>93</v>
      </c>
    </row>
    <row r="186" spans="4:17" x14ac:dyDescent="0.3">
      <c r="D186" s="2" t="s">
        <v>17</v>
      </c>
      <c r="E186">
        <v>4.9799999999999996E-4</v>
      </c>
      <c r="F186">
        <v>3.79E-4</v>
      </c>
      <c r="G186">
        <v>4.1399999999999998E-4</v>
      </c>
      <c r="H186">
        <v>6.78E-4</v>
      </c>
      <c r="I186">
        <v>6.7400000000000001E-4</v>
      </c>
      <c r="J186">
        <v>1.209E-3</v>
      </c>
      <c r="K186">
        <v>1.4139999999999999E-3</v>
      </c>
      <c r="L186">
        <v>5.2339999999999999E-3</v>
      </c>
      <c r="M186">
        <v>4.5979999999999997E-3</v>
      </c>
      <c r="N186">
        <v>5.8820000000000001E-3</v>
      </c>
      <c r="O186">
        <v>1.0442E-2</v>
      </c>
      <c r="P186">
        <v>2.0985E-2</v>
      </c>
      <c r="Q186">
        <v>3.9694E-2</v>
      </c>
    </row>
    <row r="187" spans="4:17" x14ac:dyDescent="0.3">
      <c r="D187" s="2" t="s">
        <v>18</v>
      </c>
      <c r="E187">
        <v>3.8000000000000002E-4</v>
      </c>
      <c r="F187">
        <v>5.2999999999999998E-4</v>
      </c>
      <c r="G187">
        <v>4.0499999999999998E-4</v>
      </c>
      <c r="H187">
        <v>7.2300000000000001E-4</v>
      </c>
      <c r="I187">
        <v>6.4000000000000005E-4</v>
      </c>
      <c r="J187">
        <v>1.261E-3</v>
      </c>
      <c r="K187">
        <v>1.531E-3</v>
      </c>
      <c r="L187">
        <v>2.4239999999999999E-3</v>
      </c>
      <c r="M187">
        <v>4.5649999999999996E-3</v>
      </c>
      <c r="N187">
        <v>6.6259999999999999E-3</v>
      </c>
      <c r="O187">
        <v>1.2768E-2</v>
      </c>
      <c r="P187">
        <v>2.4923000000000001E-2</v>
      </c>
      <c r="Q187">
        <v>4.6082999999999999E-2</v>
      </c>
    </row>
    <row r="188" spans="4:17" x14ac:dyDescent="0.3">
      <c r="D188" s="2" t="s">
        <v>19</v>
      </c>
      <c r="E188">
        <v>4.9899999999999999E-4</v>
      </c>
      <c r="F188">
        <v>4.0499999999999998E-4</v>
      </c>
      <c r="G188">
        <v>4.2700000000000002E-4</v>
      </c>
      <c r="H188">
        <v>8.9599999999999999E-4</v>
      </c>
      <c r="I188">
        <v>9.9299999999999996E-4</v>
      </c>
      <c r="J188">
        <v>1.1850000000000001E-3</v>
      </c>
      <c r="K188">
        <v>1.647E-3</v>
      </c>
      <c r="L188">
        <v>2.48E-3</v>
      </c>
      <c r="M188">
        <v>4.3689999999999996E-3</v>
      </c>
      <c r="N188">
        <v>7.8399999999999997E-3</v>
      </c>
      <c r="O188">
        <v>1.4742E-2</v>
      </c>
      <c r="P188">
        <v>2.9073000000000002E-2</v>
      </c>
      <c r="Q188">
        <v>5.3178999999999997E-2</v>
      </c>
    </row>
    <row r="189" spans="4:17" x14ac:dyDescent="0.3">
      <c r="D189" s="2" t="s">
        <v>20</v>
      </c>
      <c r="E189">
        <v>3.7100000000000002E-4</v>
      </c>
      <c r="F189">
        <v>4.0400000000000001E-4</v>
      </c>
      <c r="G189">
        <v>4.5199999999999998E-4</v>
      </c>
      <c r="H189">
        <v>7.4899999999999999E-4</v>
      </c>
      <c r="I189">
        <v>1.0070000000000001E-3</v>
      </c>
      <c r="J189">
        <v>1.3569999999999999E-3</v>
      </c>
      <c r="K189">
        <v>1.5679999999999999E-3</v>
      </c>
      <c r="L189">
        <v>4.1419999999999998E-3</v>
      </c>
      <c r="M189">
        <v>4.9500000000000004E-3</v>
      </c>
      <c r="N189">
        <v>9.9310000000000006E-3</v>
      </c>
      <c r="O189">
        <v>1.6447E-2</v>
      </c>
      <c r="P189">
        <v>3.2385999999999998E-2</v>
      </c>
      <c r="Q189">
        <v>5.8880000000000002E-2</v>
      </c>
    </row>
    <row r="190" spans="4:17" x14ac:dyDescent="0.3">
      <c r="D190" s="2" t="s">
        <v>21</v>
      </c>
      <c r="E190">
        <v>5.1800000000000001E-4</v>
      </c>
      <c r="F190">
        <v>4.2700000000000002E-4</v>
      </c>
      <c r="G190">
        <v>4.9200000000000003E-4</v>
      </c>
      <c r="H190">
        <v>8.5599999999999999E-4</v>
      </c>
      <c r="I190">
        <v>9.0600000000000001E-4</v>
      </c>
      <c r="J190">
        <v>1.0679999999999999E-3</v>
      </c>
      <c r="K190">
        <v>1.7459999999999999E-3</v>
      </c>
      <c r="L190">
        <v>2.9190000000000002E-3</v>
      </c>
      <c r="M190">
        <v>5.3839999999999999E-3</v>
      </c>
      <c r="N190">
        <v>9.7400000000000004E-3</v>
      </c>
      <c r="O190">
        <v>1.8248E-2</v>
      </c>
      <c r="P190">
        <v>3.6235000000000003E-2</v>
      </c>
      <c r="Q190">
        <v>7.0886000000000005E-2</v>
      </c>
    </row>
    <row r="191" spans="4:17" x14ac:dyDescent="0.3">
      <c r="D191" s="2" t="s">
        <v>22</v>
      </c>
      <c r="E191">
        <v>3.88E-4</v>
      </c>
      <c r="F191">
        <v>5.1500000000000005E-4</v>
      </c>
      <c r="G191">
        <v>5.1699999999999999E-4</v>
      </c>
      <c r="H191">
        <v>5.8600000000000004E-4</v>
      </c>
      <c r="I191">
        <v>8.2600000000000002E-4</v>
      </c>
      <c r="J191">
        <v>1.387E-3</v>
      </c>
      <c r="K191">
        <v>1.9650000000000002E-3</v>
      </c>
      <c r="L191">
        <v>4.7330000000000002E-3</v>
      </c>
      <c r="M191">
        <v>6.0210000000000003E-3</v>
      </c>
      <c r="N191">
        <v>1.0134000000000001E-2</v>
      </c>
      <c r="O191">
        <v>1.9899E-2</v>
      </c>
      <c r="P191">
        <v>3.9154000000000001E-2</v>
      </c>
      <c r="Q191">
        <v>7.1313000000000001E-2</v>
      </c>
    </row>
    <row r="192" spans="4:17" x14ac:dyDescent="0.3">
      <c r="D192" s="2" t="s">
        <v>23</v>
      </c>
      <c r="E192">
        <v>4.7699999999999999E-4</v>
      </c>
      <c r="F192">
        <v>4.9899999999999999E-4</v>
      </c>
      <c r="G192">
        <v>5.3300000000000005E-4</v>
      </c>
      <c r="H192">
        <v>7.8100000000000001E-4</v>
      </c>
      <c r="I192">
        <v>9.1200000000000005E-4</v>
      </c>
      <c r="J192">
        <v>1.284E-3</v>
      </c>
      <c r="K192">
        <v>1.931E-3</v>
      </c>
      <c r="L192">
        <v>4.1419999999999998E-3</v>
      </c>
      <c r="M192">
        <v>6.0130000000000001E-3</v>
      </c>
      <c r="N192">
        <v>1.1259999999999999E-2</v>
      </c>
      <c r="O192">
        <v>2.1718000000000001E-2</v>
      </c>
      <c r="P192">
        <v>4.2567000000000001E-2</v>
      </c>
      <c r="Q192">
        <v>7.7049000000000006E-2</v>
      </c>
    </row>
    <row r="193" spans="4:17" x14ac:dyDescent="0.3">
      <c r="D193" s="2" t="s">
        <v>24</v>
      </c>
      <c r="E193">
        <v>4.4499999999999997E-4</v>
      </c>
      <c r="F193">
        <v>4.1899999999999999E-4</v>
      </c>
      <c r="G193">
        <v>7.27E-4</v>
      </c>
      <c r="H193">
        <v>7.2000000000000005E-4</v>
      </c>
      <c r="I193">
        <v>1.116E-3</v>
      </c>
      <c r="J193">
        <v>1.585E-3</v>
      </c>
      <c r="K193">
        <v>2.117E-3</v>
      </c>
      <c r="L193">
        <v>3.3419999999999999E-3</v>
      </c>
      <c r="M193">
        <v>6.1890000000000001E-3</v>
      </c>
      <c r="N193">
        <v>1.2149E-2</v>
      </c>
      <c r="O193">
        <v>2.3074000000000001E-2</v>
      </c>
      <c r="P193">
        <v>4.5309000000000002E-2</v>
      </c>
      <c r="Q193">
        <v>8.2034999999999997E-2</v>
      </c>
    </row>
    <row r="194" spans="4:17" x14ac:dyDescent="0.3">
      <c r="D194" s="2" t="s">
        <v>25</v>
      </c>
      <c r="E194">
        <v>4.2400000000000001E-4</v>
      </c>
      <c r="F194">
        <v>5.1900000000000004E-4</v>
      </c>
      <c r="G194">
        <v>7.4299999999999995E-4</v>
      </c>
      <c r="H194">
        <v>6.1499999999999999E-4</v>
      </c>
      <c r="I194">
        <v>1.098E-3</v>
      </c>
      <c r="J194">
        <v>1.364E-3</v>
      </c>
      <c r="K194">
        <v>2.0579999999999999E-3</v>
      </c>
      <c r="L194">
        <v>3.872E-3</v>
      </c>
      <c r="M194">
        <v>6.731E-3</v>
      </c>
      <c r="N194">
        <v>1.2472E-2</v>
      </c>
      <c r="O194">
        <v>2.4472000000000001E-2</v>
      </c>
      <c r="P194">
        <v>4.8071999999999997E-2</v>
      </c>
      <c r="Q194">
        <v>8.6759000000000003E-2</v>
      </c>
    </row>
    <row r="195" spans="4:17" x14ac:dyDescent="0.3">
      <c r="D195" s="2" t="s">
        <v>26</v>
      </c>
      <c r="E195">
        <v>4.1300000000000001E-4</v>
      </c>
      <c r="F195">
        <v>5.5400000000000002E-4</v>
      </c>
      <c r="G195">
        <v>4.64E-4</v>
      </c>
      <c r="H195">
        <v>6.2299999999999996E-4</v>
      </c>
      <c r="I195">
        <v>1.1709999999999999E-3</v>
      </c>
      <c r="J195">
        <v>1.2869999999999999E-3</v>
      </c>
      <c r="K195">
        <v>2.2439999999999999E-3</v>
      </c>
      <c r="L195">
        <v>4.607E-3</v>
      </c>
      <c r="M195">
        <v>7.1130000000000004E-3</v>
      </c>
      <c r="N195">
        <v>1.321E-2</v>
      </c>
      <c r="O195">
        <v>2.5548000000000001E-2</v>
      </c>
      <c r="P195">
        <v>5.0243999999999997E-2</v>
      </c>
      <c r="Q195">
        <v>9.0999999999999998E-2</v>
      </c>
    </row>
    <row r="196" spans="4:17" x14ac:dyDescent="0.3">
      <c r="D196" s="2" t="s">
        <v>27</v>
      </c>
      <c r="E196">
        <v>4.5399999999999998E-4</v>
      </c>
      <c r="F196">
        <v>4.7800000000000002E-4</v>
      </c>
      <c r="G196">
        <v>6.96E-4</v>
      </c>
      <c r="H196">
        <v>7.7899999999999996E-4</v>
      </c>
      <c r="I196">
        <v>1.243E-3</v>
      </c>
      <c r="J196">
        <v>1.4599999999999999E-3</v>
      </c>
      <c r="K196">
        <v>2.4380000000000001E-3</v>
      </c>
      <c r="L196">
        <v>3.7450000000000001E-3</v>
      </c>
      <c r="M196">
        <v>7.0520000000000001E-3</v>
      </c>
      <c r="N196">
        <v>1.3362000000000001E-2</v>
      </c>
      <c r="O196">
        <v>2.6242000000000001E-2</v>
      </c>
      <c r="P196">
        <v>5.1737999999999999E-2</v>
      </c>
      <c r="Q196">
        <v>9.3258999999999995E-2</v>
      </c>
    </row>
    <row r="197" spans="4:17" x14ac:dyDescent="0.3">
      <c r="D197" s="2" t="s">
        <v>28</v>
      </c>
      <c r="E197">
        <v>4.6799999999999999E-4</v>
      </c>
      <c r="F197">
        <v>4.0499999999999998E-4</v>
      </c>
      <c r="G197">
        <v>6.0099999999999997E-4</v>
      </c>
      <c r="H197">
        <v>9.8400000000000007E-4</v>
      </c>
      <c r="I197">
        <v>1.036E-3</v>
      </c>
      <c r="J197">
        <v>1.433E-3</v>
      </c>
      <c r="K197">
        <v>2.3730000000000001E-3</v>
      </c>
      <c r="L197">
        <v>5.0280000000000004E-3</v>
      </c>
      <c r="M197">
        <v>7.404E-3</v>
      </c>
      <c r="N197">
        <v>1.3880999999999999E-2</v>
      </c>
      <c r="O197">
        <v>2.6997E-2</v>
      </c>
      <c r="P197">
        <v>5.3217E-2</v>
      </c>
      <c r="Q197">
        <v>9.5619999999999997E-2</v>
      </c>
    </row>
    <row r="198" spans="4:17" x14ac:dyDescent="0.3">
      <c r="D198" s="2" t="s">
        <v>29</v>
      </c>
      <c r="E198">
        <v>5.4299999999999997E-4</v>
      </c>
      <c r="F198">
        <v>5.1099999999999995E-4</v>
      </c>
      <c r="G198">
        <v>4.6700000000000002E-4</v>
      </c>
      <c r="H198">
        <v>6.0999999999999997E-4</v>
      </c>
      <c r="I198">
        <v>1.083E-3</v>
      </c>
      <c r="J198">
        <v>1.3979999999999999E-3</v>
      </c>
      <c r="K198">
        <v>5.1739999999999998E-3</v>
      </c>
      <c r="L198">
        <v>4.6680000000000003E-3</v>
      </c>
      <c r="M198">
        <v>7.4159999999999998E-3</v>
      </c>
      <c r="N198">
        <v>1.4182E-2</v>
      </c>
      <c r="O198">
        <v>2.7650999999999998E-2</v>
      </c>
      <c r="P198">
        <v>5.4452E-2</v>
      </c>
      <c r="Q198">
        <v>0.108418</v>
      </c>
    </row>
    <row r="199" spans="4:17" x14ac:dyDescent="0.3">
      <c r="D199" s="2" t="s">
        <v>30</v>
      </c>
      <c r="E199">
        <v>4.4000000000000002E-4</v>
      </c>
      <c r="F199">
        <v>5.3799999999999996E-4</v>
      </c>
      <c r="G199">
        <v>5.7499999999999999E-4</v>
      </c>
      <c r="H199">
        <v>8.6899999999999998E-4</v>
      </c>
      <c r="I199">
        <v>1.0529999999999999E-3</v>
      </c>
      <c r="J199">
        <v>1.4920000000000001E-3</v>
      </c>
      <c r="K199">
        <v>2.4109999999999999E-3</v>
      </c>
      <c r="L199">
        <v>3.784E-3</v>
      </c>
      <c r="M199">
        <v>7.8670000000000007E-3</v>
      </c>
      <c r="N199">
        <v>1.4293999999999999E-2</v>
      </c>
      <c r="O199">
        <v>2.7997000000000001E-2</v>
      </c>
      <c r="P199">
        <v>5.5506E-2</v>
      </c>
      <c r="Q199">
        <v>0.102108</v>
      </c>
    </row>
    <row r="200" spans="4:17" x14ac:dyDescent="0.3">
      <c r="D200" s="2" t="s">
        <v>2</v>
      </c>
      <c r="E200">
        <v>5.22E-4</v>
      </c>
      <c r="F200">
        <v>4.2400000000000001E-4</v>
      </c>
      <c r="G200">
        <v>4.7699999999999999E-4</v>
      </c>
      <c r="H200">
        <v>8.0400000000000003E-4</v>
      </c>
      <c r="I200">
        <v>9.8799999999999995E-4</v>
      </c>
      <c r="J200">
        <v>1.616E-3</v>
      </c>
      <c r="K200">
        <v>2.346E-3</v>
      </c>
      <c r="L200">
        <v>4.2370000000000003E-3</v>
      </c>
      <c r="M200">
        <v>7.9430000000000004E-3</v>
      </c>
      <c r="N200">
        <v>1.5181E-2</v>
      </c>
      <c r="O200">
        <v>2.9191000000000002E-2</v>
      </c>
      <c r="P200">
        <v>5.7289E-2</v>
      </c>
      <c r="Q200">
        <v>0.10306</v>
      </c>
    </row>
    <row r="201" spans="4:17" x14ac:dyDescent="0.3">
      <c r="D201" s="2" t="s">
        <v>31</v>
      </c>
      <c r="E201">
        <v>6.87E-4</v>
      </c>
      <c r="F201">
        <v>5.7899999999999998E-4</v>
      </c>
      <c r="G201">
        <v>5.5900000000000004E-4</v>
      </c>
      <c r="H201">
        <v>7.6900000000000004E-4</v>
      </c>
      <c r="I201">
        <v>4.3489999999999996E-3</v>
      </c>
      <c r="J201">
        <v>1.474E-3</v>
      </c>
      <c r="K201">
        <v>2.415E-3</v>
      </c>
      <c r="L201">
        <v>3.882E-3</v>
      </c>
      <c r="M201">
        <v>8.0300000000000007E-3</v>
      </c>
      <c r="N201">
        <v>1.5148E-2</v>
      </c>
      <c r="O201">
        <v>2.9773999999999998E-2</v>
      </c>
      <c r="P201">
        <v>5.8865000000000001E-2</v>
      </c>
      <c r="Q201">
        <v>0.105569</v>
      </c>
    </row>
    <row r="202" spans="4:17" x14ac:dyDescent="0.3">
      <c r="D202" s="2" t="s">
        <v>32</v>
      </c>
      <c r="E202">
        <v>5.7700000000000004E-4</v>
      </c>
      <c r="F202">
        <v>4.7399999999999997E-4</v>
      </c>
      <c r="G202">
        <v>6.6699999999999995E-4</v>
      </c>
      <c r="H202">
        <v>9.3099999999999997E-4</v>
      </c>
      <c r="I202">
        <v>1.06E-3</v>
      </c>
      <c r="J202">
        <v>1.5560000000000001E-3</v>
      </c>
      <c r="K202">
        <v>2.539E-3</v>
      </c>
      <c r="L202">
        <v>4.0699999999999998E-3</v>
      </c>
      <c r="M202">
        <v>9.8799999999999999E-3</v>
      </c>
      <c r="N202">
        <v>1.5789000000000001E-2</v>
      </c>
      <c r="O202">
        <v>3.0685E-2</v>
      </c>
      <c r="P202">
        <v>5.9554999999999997E-2</v>
      </c>
      <c r="Q202">
        <v>0.108377</v>
      </c>
    </row>
    <row r="203" spans="4:17" x14ac:dyDescent="0.3">
      <c r="D203" s="2" t="s">
        <v>33</v>
      </c>
      <c r="E203">
        <v>4.95E-4</v>
      </c>
      <c r="F203">
        <v>4.8899999999999996E-4</v>
      </c>
      <c r="G203">
        <v>5.6599999999999999E-4</v>
      </c>
      <c r="H203">
        <v>8.0599999999999997E-4</v>
      </c>
      <c r="I203">
        <v>1.0510000000000001E-3</v>
      </c>
      <c r="J203">
        <v>1.8060000000000001E-3</v>
      </c>
      <c r="K203">
        <v>4.2950000000000002E-3</v>
      </c>
      <c r="L203">
        <v>4.4739999999999997E-3</v>
      </c>
      <c r="M203">
        <v>8.7485999999999994E-2</v>
      </c>
      <c r="N203">
        <v>1.5897999999999999E-2</v>
      </c>
      <c r="O203">
        <v>3.0981000000000002E-2</v>
      </c>
      <c r="P203">
        <v>6.1948999999999997E-2</v>
      </c>
      <c r="Q203">
        <v>0.110719</v>
      </c>
    </row>
    <row r="204" spans="4:17" x14ac:dyDescent="0.3">
      <c r="D204" s="2" t="s">
        <v>34</v>
      </c>
      <c r="E204">
        <v>4.64E-4</v>
      </c>
      <c r="F204">
        <v>4.84E-4</v>
      </c>
      <c r="G204">
        <v>8.5300000000000003E-4</v>
      </c>
      <c r="H204">
        <v>8.2200000000000003E-4</v>
      </c>
      <c r="I204">
        <v>1.0970000000000001E-3</v>
      </c>
      <c r="J204">
        <v>1.5460000000000001E-3</v>
      </c>
      <c r="K204">
        <v>2.483E-3</v>
      </c>
      <c r="L204">
        <v>4.1939999999999998E-3</v>
      </c>
      <c r="M204">
        <v>8.4799999999999997E-3</v>
      </c>
      <c r="N204">
        <v>1.6188000000000001E-2</v>
      </c>
      <c r="O204">
        <v>3.1886999999999999E-2</v>
      </c>
      <c r="P204">
        <v>5.9409000000000003E-2</v>
      </c>
      <c r="Q204">
        <v>0.112592</v>
      </c>
    </row>
    <row r="205" spans="4:17" x14ac:dyDescent="0.3">
      <c r="D205" s="2" t="s">
        <v>35</v>
      </c>
      <c r="E205">
        <v>5.1599999999999997E-4</v>
      </c>
      <c r="F205">
        <v>5.1599999999999997E-4</v>
      </c>
      <c r="G205">
        <v>7.5699999999999997E-4</v>
      </c>
      <c r="H205">
        <v>9.3400000000000004E-4</v>
      </c>
      <c r="I205">
        <v>1.021E-3</v>
      </c>
      <c r="J205">
        <v>4.424E-3</v>
      </c>
      <c r="K205">
        <v>2.5929999999999998E-3</v>
      </c>
      <c r="L205">
        <v>4.274E-3</v>
      </c>
      <c r="M205">
        <v>8.6180000000000007E-3</v>
      </c>
      <c r="N205">
        <v>1.6452999999999999E-2</v>
      </c>
      <c r="O205">
        <v>3.2244000000000002E-2</v>
      </c>
      <c r="P205">
        <v>6.0463999999999997E-2</v>
      </c>
      <c r="Q205">
        <v>0.114209</v>
      </c>
    </row>
    <row r="206" spans="4:17" x14ac:dyDescent="0.3">
      <c r="D206" s="2" t="s">
        <v>36</v>
      </c>
      <c r="E206">
        <v>4.5300000000000001E-4</v>
      </c>
      <c r="F206">
        <v>4.7699999999999999E-4</v>
      </c>
      <c r="G206">
        <v>5.0100000000000003E-4</v>
      </c>
      <c r="H206">
        <v>8.2700000000000004E-4</v>
      </c>
      <c r="I206">
        <v>1.121E-3</v>
      </c>
      <c r="J206">
        <v>1.7110000000000001E-3</v>
      </c>
      <c r="K206">
        <v>2.8210000000000002E-3</v>
      </c>
      <c r="L206">
        <v>4.3620000000000004E-3</v>
      </c>
      <c r="M206">
        <v>8.7150000000000005E-3</v>
      </c>
      <c r="N206">
        <v>1.6709999999999999E-2</v>
      </c>
      <c r="O206">
        <v>3.2807999999999997E-2</v>
      </c>
      <c r="P206">
        <v>6.0401000000000003E-2</v>
      </c>
      <c r="Q206">
        <v>0.116309</v>
      </c>
    </row>
    <row r="207" spans="4:17" x14ac:dyDescent="0.3">
      <c r="D207" s="2" t="s">
        <v>37</v>
      </c>
      <c r="E207">
        <v>4.17E-4</v>
      </c>
      <c r="F207">
        <v>4.8999999999999998E-4</v>
      </c>
      <c r="G207">
        <v>5.44E-4</v>
      </c>
      <c r="H207">
        <v>7.45E-4</v>
      </c>
      <c r="I207">
        <v>4.2919999999999998E-3</v>
      </c>
      <c r="J207">
        <v>1.8569999999999999E-3</v>
      </c>
      <c r="K207">
        <v>3.493E-3</v>
      </c>
      <c r="L207">
        <v>4.2209999999999999E-3</v>
      </c>
      <c r="M207">
        <v>8.9499999999999996E-3</v>
      </c>
      <c r="N207">
        <v>1.6985E-2</v>
      </c>
      <c r="O207">
        <v>3.3548000000000001E-2</v>
      </c>
      <c r="P207">
        <v>6.1606000000000001E-2</v>
      </c>
      <c r="Q207">
        <v>0.131277</v>
      </c>
    </row>
    <row r="208" spans="4:17" x14ac:dyDescent="0.3">
      <c r="D208" s="2" t="s">
        <v>38</v>
      </c>
      <c r="E208">
        <v>3.7599999999999998E-4</v>
      </c>
      <c r="F208">
        <v>4.4200000000000001E-4</v>
      </c>
      <c r="G208">
        <v>6.3400000000000001E-4</v>
      </c>
      <c r="H208">
        <v>7.8399999999999997E-4</v>
      </c>
      <c r="I208">
        <v>1.093E-3</v>
      </c>
      <c r="J208">
        <v>1.439E-3</v>
      </c>
      <c r="K208">
        <v>2.7390000000000001E-3</v>
      </c>
      <c r="L208">
        <v>4.7759999999999999E-3</v>
      </c>
      <c r="M208">
        <v>9.025E-3</v>
      </c>
      <c r="N208">
        <v>1.7552999999999999E-2</v>
      </c>
      <c r="O208">
        <v>3.4397999999999998E-2</v>
      </c>
      <c r="P208">
        <v>6.2552999999999997E-2</v>
      </c>
      <c r="Q208">
        <v>0.1239</v>
      </c>
    </row>
    <row r="209" spans="4:17" x14ac:dyDescent="0.3">
      <c r="D209" s="2" t="s">
        <v>39</v>
      </c>
      <c r="E209">
        <v>4.06E-4</v>
      </c>
      <c r="F209">
        <v>5.6800000000000004E-4</v>
      </c>
      <c r="G209">
        <v>4.9399999999999997E-4</v>
      </c>
      <c r="H209">
        <v>1.0939999999999999E-3</v>
      </c>
      <c r="I209">
        <v>1.307E-3</v>
      </c>
      <c r="J209">
        <v>1.684E-3</v>
      </c>
      <c r="K209">
        <v>2.6809999999999998E-3</v>
      </c>
      <c r="L209">
        <v>4.8120000000000003E-3</v>
      </c>
      <c r="M209">
        <v>9.2359999999999994E-3</v>
      </c>
      <c r="N209">
        <v>1.7708000000000002E-2</v>
      </c>
      <c r="O209">
        <v>3.5096000000000002E-2</v>
      </c>
      <c r="P209">
        <v>6.4036999999999997E-2</v>
      </c>
      <c r="Q209">
        <v>0.124107</v>
      </c>
    </row>
    <row r="210" spans="4:17" x14ac:dyDescent="0.3">
      <c r="D210" s="2" t="s">
        <v>40</v>
      </c>
      <c r="E210">
        <v>4.06E-4</v>
      </c>
      <c r="F210">
        <v>6.2500000000000001E-4</v>
      </c>
      <c r="G210">
        <v>5.7700000000000004E-4</v>
      </c>
      <c r="H210">
        <v>9.8400000000000007E-4</v>
      </c>
      <c r="I210">
        <v>1.181E-3</v>
      </c>
      <c r="J210">
        <v>1.7639999999999999E-3</v>
      </c>
      <c r="K210">
        <v>2.5860000000000002E-3</v>
      </c>
      <c r="L210">
        <v>4.653E-3</v>
      </c>
      <c r="M210">
        <v>9.5890000000000003E-3</v>
      </c>
      <c r="N210">
        <v>1.8534999999999999E-2</v>
      </c>
      <c r="O210">
        <v>3.6068000000000003E-2</v>
      </c>
      <c r="P210">
        <v>6.6637000000000002E-2</v>
      </c>
      <c r="Q210">
        <v>0.12875700000000001</v>
      </c>
    </row>
    <row r="211" spans="4:17" x14ac:dyDescent="0.3">
      <c r="D211" s="2" t="s">
        <v>41</v>
      </c>
      <c r="E211">
        <v>5.0100000000000003E-4</v>
      </c>
      <c r="F211">
        <v>4.26E-4</v>
      </c>
      <c r="G211">
        <v>5.8100000000000003E-4</v>
      </c>
      <c r="H211">
        <v>6.9800000000000005E-4</v>
      </c>
      <c r="I211">
        <v>1.1770000000000001E-3</v>
      </c>
      <c r="J211">
        <v>4.4019999999999997E-3</v>
      </c>
      <c r="K211">
        <v>2.8349999999999998E-3</v>
      </c>
      <c r="L211">
        <v>6.0049999999999999E-3</v>
      </c>
      <c r="M211">
        <v>9.7850000000000003E-3</v>
      </c>
      <c r="N211">
        <v>1.8883E-2</v>
      </c>
      <c r="O211">
        <v>3.7145999999999998E-2</v>
      </c>
      <c r="P211">
        <v>6.6834000000000005E-2</v>
      </c>
      <c r="Q211">
        <v>0.13205600000000001</v>
      </c>
    </row>
    <row r="212" spans="4:17" x14ac:dyDescent="0.3">
      <c r="D212" s="2" t="s">
        <v>1</v>
      </c>
      <c r="E212" s="1">
        <f>AVERAGE(E186:E211)</f>
        <v>4.668461538461539E-4</v>
      </c>
      <c r="F212" s="1">
        <f t="shared" ref="F212" si="61">AVERAGE(F186:F211)</f>
        <v>4.8373076923076918E-4</v>
      </c>
      <c r="G212" s="1">
        <f t="shared" ref="G212" si="62">AVERAGE(G186:G211)</f>
        <v>5.6626923076923065E-4</v>
      </c>
      <c r="H212" s="1">
        <f t="shared" ref="H212" si="63">AVERAGE(H186:H211)</f>
        <v>7.9488461538461527E-4</v>
      </c>
      <c r="I212" s="1">
        <f t="shared" ref="I212" si="64">AVERAGE(I186:I211)</f>
        <v>1.2882692307692306E-3</v>
      </c>
      <c r="J212" s="1">
        <f t="shared" ref="J212" si="65">AVERAGE(J186:J211)</f>
        <v>1.6941923076923074E-3</v>
      </c>
      <c r="K212" s="1">
        <f t="shared" ref="K212" si="66">AVERAGE(K186:K211)</f>
        <v>2.4785769230769232E-3</v>
      </c>
      <c r="L212" s="1">
        <f t="shared" ref="L212" si="67">AVERAGE(L186:L211)</f>
        <v>4.1953846153846156E-3</v>
      </c>
      <c r="M212" s="1">
        <f t="shared" ref="M212" si="68">AVERAGE(M186:M211)</f>
        <v>1.0438807692307693E-2</v>
      </c>
      <c r="N212" s="1">
        <f t="shared" ref="N212" si="69">AVERAGE(N186:N211)</f>
        <v>1.3692076923076921E-2</v>
      </c>
      <c r="O212" s="1">
        <f t="shared" ref="O212" si="70">AVERAGE(O186:O211)</f>
        <v>2.6541192307692311E-2</v>
      </c>
      <c r="P212" s="1">
        <f t="shared" ref="P212" si="71">AVERAGE(P186:P211)</f>
        <v>5.0902307692307705E-2</v>
      </c>
      <c r="Q212" s="1">
        <f t="shared" ref="Q212" si="72">AVERAGE(Q186:Q211)</f>
        <v>9.5662115384615401E-2</v>
      </c>
    </row>
    <row r="214" spans="4:17" ht="18" x14ac:dyDescent="0.35">
      <c r="D214" s="5" t="s">
        <v>96</v>
      </c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7"/>
    </row>
    <row r="215" spans="4:17" x14ac:dyDescent="0.3">
      <c r="D215" s="2" t="s">
        <v>16</v>
      </c>
      <c r="E215" s="2" t="s">
        <v>12</v>
      </c>
      <c r="F215" s="2" t="s">
        <v>13</v>
      </c>
      <c r="G215" s="2" t="s">
        <v>14</v>
      </c>
      <c r="H215" s="2" t="s">
        <v>15</v>
      </c>
      <c r="I215" s="2" t="s">
        <v>4</v>
      </c>
      <c r="J215" s="2" t="s">
        <v>5</v>
      </c>
      <c r="K215" s="2" t="s">
        <v>6</v>
      </c>
      <c r="L215" s="2" t="s">
        <v>7</v>
      </c>
      <c r="M215" s="2" t="s">
        <v>8</v>
      </c>
      <c r="N215" s="2" t="s">
        <v>9</v>
      </c>
      <c r="O215" s="2" t="s">
        <v>10</v>
      </c>
      <c r="P215" s="2" t="s">
        <v>11</v>
      </c>
      <c r="Q215" s="2" t="s">
        <v>93</v>
      </c>
    </row>
    <row r="216" spans="4:17" x14ac:dyDescent="0.3">
      <c r="D216" s="2" t="s">
        <v>17</v>
      </c>
      <c r="E216">
        <v>4.46E-4</v>
      </c>
      <c r="F216">
        <v>3.8900000000000002E-4</v>
      </c>
      <c r="G216">
        <v>4.7800000000000002E-4</v>
      </c>
      <c r="H216">
        <v>7.2300000000000001E-4</v>
      </c>
      <c r="I216">
        <v>8.5800000000000004E-4</v>
      </c>
      <c r="J216">
        <v>1.16E-3</v>
      </c>
      <c r="K216">
        <v>1.1789999999999999E-3</v>
      </c>
      <c r="L216">
        <v>4.9290000000000002E-3</v>
      </c>
      <c r="M216">
        <v>4.3759999999999997E-3</v>
      </c>
      <c r="N216">
        <v>5.7279999999999996E-3</v>
      </c>
      <c r="O216">
        <v>1.0803E-2</v>
      </c>
      <c r="P216">
        <v>2.0920000000000001E-2</v>
      </c>
      <c r="Q216">
        <v>3.9121000000000003E-2</v>
      </c>
    </row>
    <row r="217" spans="4:17" x14ac:dyDescent="0.3">
      <c r="D217" s="2" t="s">
        <v>18</v>
      </c>
      <c r="E217">
        <v>7.3099999999999999E-4</v>
      </c>
      <c r="F217">
        <v>4.5800000000000002E-4</v>
      </c>
      <c r="G217">
        <v>5.4699999999999996E-4</v>
      </c>
      <c r="H217">
        <v>6.6299999999999996E-4</v>
      </c>
      <c r="I217">
        <v>7.4899999999999999E-4</v>
      </c>
      <c r="J217">
        <v>9.990000000000001E-4</v>
      </c>
      <c r="K217">
        <v>1.456E-3</v>
      </c>
      <c r="L217">
        <v>2.0830000000000002E-3</v>
      </c>
      <c r="M217">
        <v>5.0850000000000001E-3</v>
      </c>
      <c r="N217">
        <v>6.8219999999999999E-3</v>
      </c>
      <c r="O217">
        <v>1.264E-2</v>
      </c>
      <c r="P217">
        <v>2.5010999999999999E-2</v>
      </c>
      <c r="Q217">
        <v>4.5574999999999997E-2</v>
      </c>
    </row>
    <row r="218" spans="4:17" x14ac:dyDescent="0.3">
      <c r="D218" s="2" t="s">
        <v>19</v>
      </c>
      <c r="E218">
        <v>5.2899999999999996E-4</v>
      </c>
      <c r="F218">
        <v>5.1199999999999998E-4</v>
      </c>
      <c r="G218">
        <v>4.35E-4</v>
      </c>
      <c r="H218">
        <v>9.8700000000000003E-4</v>
      </c>
      <c r="I218">
        <v>8.8699999999999998E-4</v>
      </c>
      <c r="J218">
        <v>1.0660000000000001E-3</v>
      </c>
      <c r="K218">
        <v>1.3849999999999999E-3</v>
      </c>
      <c r="L218">
        <v>2.4239999999999999E-3</v>
      </c>
      <c r="M218">
        <v>5.032E-3</v>
      </c>
      <c r="N218">
        <v>7.8539999999999999E-3</v>
      </c>
      <c r="O218">
        <v>1.5176E-2</v>
      </c>
      <c r="P218">
        <v>2.9000999999999999E-2</v>
      </c>
      <c r="Q218">
        <v>5.3185000000000003E-2</v>
      </c>
    </row>
    <row r="219" spans="4:17" x14ac:dyDescent="0.3">
      <c r="D219" s="2" t="s">
        <v>20</v>
      </c>
      <c r="E219">
        <v>4.73E-4</v>
      </c>
      <c r="F219">
        <v>5.6499999999999996E-4</v>
      </c>
      <c r="G219">
        <v>4.2700000000000002E-4</v>
      </c>
      <c r="H219">
        <v>8.3500000000000002E-4</v>
      </c>
      <c r="I219">
        <v>9.7300000000000002E-4</v>
      </c>
      <c r="J219">
        <v>1.3519999999999999E-3</v>
      </c>
      <c r="K219">
        <v>1.4710000000000001E-3</v>
      </c>
      <c r="L219">
        <v>4.2709999999999996E-3</v>
      </c>
      <c r="M219">
        <v>5.0020000000000004E-3</v>
      </c>
      <c r="N219">
        <v>8.6219999999999995E-3</v>
      </c>
      <c r="O219">
        <v>1.6372000000000001E-2</v>
      </c>
      <c r="P219">
        <v>3.2427999999999998E-2</v>
      </c>
      <c r="Q219">
        <v>5.8722999999999997E-2</v>
      </c>
    </row>
    <row r="220" spans="4:17" x14ac:dyDescent="0.3">
      <c r="D220" s="2" t="s">
        <v>21</v>
      </c>
      <c r="E220">
        <v>3.6600000000000001E-4</v>
      </c>
      <c r="F220">
        <v>4.66E-4</v>
      </c>
      <c r="G220">
        <v>5.8500000000000002E-4</v>
      </c>
      <c r="H220">
        <v>7.9100000000000004E-4</v>
      </c>
      <c r="I220">
        <v>1.0709999999999999E-3</v>
      </c>
      <c r="J220">
        <v>1.3290000000000001E-3</v>
      </c>
      <c r="K220">
        <v>4.4169999999999999E-3</v>
      </c>
      <c r="L220">
        <v>2.8080000000000002E-3</v>
      </c>
      <c r="M220">
        <v>5.0860000000000002E-3</v>
      </c>
      <c r="N220">
        <v>9.7850000000000003E-3</v>
      </c>
      <c r="O220">
        <v>1.8325999999999999E-2</v>
      </c>
      <c r="P220">
        <v>3.6108000000000001E-2</v>
      </c>
      <c r="Q220">
        <v>7.1015999999999996E-2</v>
      </c>
    </row>
    <row r="221" spans="4:17" x14ac:dyDescent="0.3">
      <c r="D221" s="2" t="s">
        <v>22</v>
      </c>
      <c r="E221">
        <v>5.3499999999999999E-4</v>
      </c>
      <c r="F221">
        <v>5.4500000000000002E-4</v>
      </c>
      <c r="G221">
        <v>6.1300000000000005E-4</v>
      </c>
      <c r="H221">
        <v>7.4299999999999995E-4</v>
      </c>
      <c r="I221">
        <v>1.191E-3</v>
      </c>
      <c r="J221">
        <v>1.2210000000000001E-3</v>
      </c>
      <c r="K221">
        <v>1.6670000000000001E-3</v>
      </c>
      <c r="L221">
        <v>3.0170000000000002E-3</v>
      </c>
      <c r="M221">
        <v>5.548E-3</v>
      </c>
      <c r="N221">
        <v>1.022E-2</v>
      </c>
      <c r="O221">
        <v>1.9965E-2</v>
      </c>
      <c r="P221">
        <v>3.9072999999999997E-2</v>
      </c>
      <c r="Q221">
        <v>7.2001999999999997E-2</v>
      </c>
    </row>
    <row r="222" spans="4:17" x14ac:dyDescent="0.3">
      <c r="D222" s="2" t="s">
        <v>23</v>
      </c>
      <c r="E222">
        <v>3.8499999999999998E-4</v>
      </c>
      <c r="F222">
        <v>5.4299999999999997E-4</v>
      </c>
      <c r="G222">
        <v>6.0700000000000001E-4</v>
      </c>
      <c r="H222">
        <v>7.3099999999999999E-4</v>
      </c>
      <c r="I222">
        <v>9.5299999999999996E-4</v>
      </c>
      <c r="J222">
        <v>1.2099999999999999E-3</v>
      </c>
      <c r="K222">
        <v>2.1770000000000001E-3</v>
      </c>
      <c r="L222">
        <v>3.8779999999999999E-3</v>
      </c>
      <c r="M222">
        <v>5.8739999999999999E-3</v>
      </c>
      <c r="N222">
        <v>1.0982E-2</v>
      </c>
      <c r="O222">
        <v>2.1659000000000001E-2</v>
      </c>
      <c r="P222">
        <v>4.2555000000000003E-2</v>
      </c>
      <c r="Q222">
        <v>7.8484999999999999E-2</v>
      </c>
    </row>
    <row r="223" spans="4:17" x14ac:dyDescent="0.3">
      <c r="D223" s="2" t="s">
        <v>24</v>
      </c>
      <c r="E223">
        <v>5.0299999999999997E-4</v>
      </c>
      <c r="F223">
        <v>4.6099999999999998E-4</v>
      </c>
      <c r="G223">
        <v>6.0999999999999997E-4</v>
      </c>
      <c r="H223">
        <v>7.6800000000000002E-4</v>
      </c>
      <c r="I223">
        <v>1.0039999999999999E-3</v>
      </c>
      <c r="J223">
        <v>1.5039999999999999E-3</v>
      </c>
      <c r="K223">
        <v>2.0500000000000002E-3</v>
      </c>
      <c r="L223">
        <v>3.6020000000000002E-3</v>
      </c>
      <c r="M223">
        <v>6.2379999999999996E-3</v>
      </c>
      <c r="N223">
        <v>1.1898000000000001E-2</v>
      </c>
      <c r="O223">
        <v>2.3108E-2</v>
      </c>
      <c r="P223">
        <v>4.5463999999999997E-2</v>
      </c>
      <c r="Q223">
        <v>8.3565E-2</v>
      </c>
    </row>
    <row r="224" spans="4:17" x14ac:dyDescent="0.3">
      <c r="D224" s="2" t="s">
        <v>25</v>
      </c>
      <c r="E224">
        <v>4.17E-4</v>
      </c>
      <c r="F224">
        <v>4.6900000000000002E-4</v>
      </c>
      <c r="G224">
        <v>6.6299999999999996E-4</v>
      </c>
      <c r="H224">
        <v>7.6900000000000004E-4</v>
      </c>
      <c r="I224">
        <v>1.042E-3</v>
      </c>
      <c r="J224">
        <v>1.1559999999999999E-3</v>
      </c>
      <c r="K224">
        <v>4.3429999999999996E-3</v>
      </c>
      <c r="L224">
        <v>3.669E-3</v>
      </c>
      <c r="M224">
        <v>6.5890000000000002E-3</v>
      </c>
      <c r="N224">
        <v>1.2481000000000001E-2</v>
      </c>
      <c r="O224">
        <v>2.4393000000000001E-2</v>
      </c>
      <c r="P224">
        <v>4.8422E-2</v>
      </c>
      <c r="Q224">
        <v>8.6455000000000004E-2</v>
      </c>
    </row>
    <row r="225" spans="4:17" x14ac:dyDescent="0.3">
      <c r="D225" s="2" t="s">
        <v>26</v>
      </c>
      <c r="E225">
        <v>3.9500000000000001E-4</v>
      </c>
      <c r="F225">
        <v>4.8899999999999996E-4</v>
      </c>
      <c r="G225">
        <v>5.2400000000000005E-4</v>
      </c>
      <c r="H225">
        <v>8.6200000000000003E-4</v>
      </c>
      <c r="I225">
        <v>9.2599999999999996E-4</v>
      </c>
      <c r="J225">
        <v>1.5479999999999999E-3</v>
      </c>
      <c r="K225">
        <v>2.3540000000000002E-3</v>
      </c>
      <c r="L225">
        <v>3.9379999999999997E-3</v>
      </c>
      <c r="M225">
        <v>6.8120000000000003E-3</v>
      </c>
      <c r="N225">
        <v>1.3067E-2</v>
      </c>
      <c r="O225">
        <v>2.5555000000000001E-2</v>
      </c>
      <c r="P225">
        <v>5.0244999999999998E-2</v>
      </c>
      <c r="Q225">
        <v>9.0121000000000007E-2</v>
      </c>
    </row>
    <row r="226" spans="4:17" x14ac:dyDescent="0.3">
      <c r="D226" s="2" t="s">
        <v>27</v>
      </c>
      <c r="E226">
        <v>4.06E-4</v>
      </c>
      <c r="F226">
        <v>4.17E-4</v>
      </c>
      <c r="G226">
        <v>5.6700000000000001E-4</v>
      </c>
      <c r="H226">
        <v>7.5000000000000002E-4</v>
      </c>
      <c r="I226">
        <v>1.0809999999999999E-3</v>
      </c>
      <c r="J226">
        <v>1.506E-3</v>
      </c>
      <c r="K226">
        <v>2.1979999999999999E-3</v>
      </c>
      <c r="L226">
        <v>4.2009999999999999E-3</v>
      </c>
      <c r="M226">
        <v>7.0369999999999999E-3</v>
      </c>
      <c r="N226">
        <v>1.3469999999999999E-2</v>
      </c>
      <c r="O226">
        <v>2.6329999999999999E-2</v>
      </c>
      <c r="P226">
        <v>5.1740000000000001E-2</v>
      </c>
      <c r="Q226">
        <v>9.2957999999999999E-2</v>
      </c>
    </row>
    <row r="227" spans="4:17" x14ac:dyDescent="0.3">
      <c r="D227" s="2" t="s">
        <v>28</v>
      </c>
      <c r="E227">
        <v>3.7500000000000001E-4</v>
      </c>
      <c r="F227">
        <v>4.1599999999999997E-4</v>
      </c>
      <c r="G227">
        <v>6.2799999999999998E-4</v>
      </c>
      <c r="H227">
        <v>6.1399999999999996E-4</v>
      </c>
      <c r="I227">
        <v>8.7000000000000001E-4</v>
      </c>
      <c r="J227">
        <v>1.4519999999999999E-3</v>
      </c>
      <c r="K227">
        <v>2.124E-3</v>
      </c>
      <c r="L227">
        <v>4.0390000000000001E-3</v>
      </c>
      <c r="M227">
        <v>7.3309999999999998E-3</v>
      </c>
      <c r="N227">
        <v>1.3697000000000001E-2</v>
      </c>
      <c r="O227">
        <v>2.6866999999999999E-2</v>
      </c>
      <c r="P227">
        <v>5.3145999999999999E-2</v>
      </c>
      <c r="Q227">
        <v>9.5411999999999997E-2</v>
      </c>
    </row>
    <row r="228" spans="4:17" x14ac:dyDescent="0.3">
      <c r="D228" s="2" t="s">
        <v>29</v>
      </c>
      <c r="E228">
        <v>3.8000000000000002E-4</v>
      </c>
      <c r="F228">
        <v>4.95E-4</v>
      </c>
      <c r="G228">
        <v>6.0800000000000003E-4</v>
      </c>
      <c r="H228">
        <v>8.12E-4</v>
      </c>
      <c r="I228">
        <v>1.0250000000000001E-3</v>
      </c>
      <c r="J228">
        <v>1.6969999999999999E-3</v>
      </c>
      <c r="K228">
        <v>2.189E-3</v>
      </c>
      <c r="L228">
        <v>5.9560000000000004E-3</v>
      </c>
      <c r="M228">
        <v>7.345E-3</v>
      </c>
      <c r="N228">
        <v>1.4059E-2</v>
      </c>
      <c r="O228">
        <v>2.7456000000000001E-2</v>
      </c>
      <c r="P228">
        <v>5.4553999999999998E-2</v>
      </c>
      <c r="Q228">
        <v>0.10817499999999999</v>
      </c>
    </row>
    <row r="229" spans="4:17" x14ac:dyDescent="0.3">
      <c r="D229" s="2" t="s">
        <v>30</v>
      </c>
      <c r="E229">
        <v>5.1099999999999995E-4</v>
      </c>
      <c r="F229">
        <v>4.9600000000000002E-4</v>
      </c>
      <c r="G229">
        <v>4.6999999999999999E-4</v>
      </c>
      <c r="H229">
        <v>9.1299999999999997E-4</v>
      </c>
      <c r="I229">
        <v>1.1119999999999999E-3</v>
      </c>
      <c r="J229">
        <v>3.7629999999999999E-3</v>
      </c>
      <c r="K229">
        <v>5.6429999999999996E-3</v>
      </c>
      <c r="L229">
        <v>4.2820000000000002E-3</v>
      </c>
      <c r="M229">
        <v>7.5259999999999997E-3</v>
      </c>
      <c r="N229">
        <v>1.4290000000000001E-2</v>
      </c>
      <c r="O229">
        <v>2.8218E-2</v>
      </c>
      <c r="P229">
        <v>5.5492E-2</v>
      </c>
      <c r="Q229">
        <v>0.1024</v>
      </c>
    </row>
    <row r="230" spans="4:17" x14ac:dyDescent="0.3">
      <c r="D230" s="2" t="s">
        <v>2</v>
      </c>
      <c r="E230">
        <v>3.9599999999999998E-4</v>
      </c>
      <c r="F230">
        <v>4.5899999999999999E-4</v>
      </c>
      <c r="G230">
        <v>7.3099999999999999E-4</v>
      </c>
      <c r="H230">
        <v>8.6300000000000005E-4</v>
      </c>
      <c r="I230">
        <v>8.52E-4</v>
      </c>
      <c r="J230">
        <v>1.5950000000000001E-3</v>
      </c>
      <c r="K230">
        <v>2.5799999999999998E-3</v>
      </c>
      <c r="L230">
        <v>4.4780000000000002E-3</v>
      </c>
      <c r="M230">
        <v>7.8569999999999994E-3</v>
      </c>
      <c r="N230">
        <v>1.5023999999999999E-2</v>
      </c>
      <c r="O230">
        <v>2.9274000000000001E-2</v>
      </c>
      <c r="P230">
        <v>5.7424000000000003E-2</v>
      </c>
      <c r="Q230">
        <v>0.10348300000000001</v>
      </c>
    </row>
    <row r="231" spans="4:17" x14ac:dyDescent="0.3">
      <c r="D231" s="2" t="s">
        <v>31</v>
      </c>
      <c r="E231">
        <v>3.7100000000000002E-4</v>
      </c>
      <c r="F231">
        <v>5.0500000000000002E-4</v>
      </c>
      <c r="G231">
        <v>4.7600000000000002E-4</v>
      </c>
      <c r="H231">
        <v>8.7600000000000004E-4</v>
      </c>
      <c r="I231">
        <v>4.1390000000000003E-3</v>
      </c>
      <c r="J231">
        <v>1.6199999999999999E-3</v>
      </c>
      <c r="K231">
        <v>2.4450000000000001E-3</v>
      </c>
      <c r="L231">
        <v>4.6309999999999997E-3</v>
      </c>
      <c r="M231">
        <v>7.9740000000000002E-3</v>
      </c>
      <c r="N231">
        <v>1.52E-2</v>
      </c>
      <c r="O231">
        <v>2.9853000000000001E-2</v>
      </c>
      <c r="P231">
        <v>5.8934E-2</v>
      </c>
      <c r="Q231">
        <v>0.10582900000000001</v>
      </c>
    </row>
    <row r="232" spans="4:17" x14ac:dyDescent="0.3">
      <c r="D232" s="2" t="s">
        <v>32</v>
      </c>
      <c r="E232">
        <v>4.64E-4</v>
      </c>
      <c r="F232">
        <v>4.2499999999999998E-4</v>
      </c>
      <c r="G232">
        <v>4.9700000000000005E-4</v>
      </c>
      <c r="H232">
        <v>8.4500000000000005E-4</v>
      </c>
      <c r="I232">
        <v>1.0009999999999999E-3</v>
      </c>
      <c r="J232">
        <v>1.691E-3</v>
      </c>
      <c r="K232">
        <v>2.4060000000000002E-3</v>
      </c>
      <c r="L232">
        <v>4.6290000000000003E-3</v>
      </c>
      <c r="M232">
        <v>8.1379999999999994E-3</v>
      </c>
      <c r="N232">
        <v>1.567E-2</v>
      </c>
      <c r="O232">
        <v>3.0453999999999998E-2</v>
      </c>
      <c r="P232">
        <v>5.8663E-2</v>
      </c>
      <c r="Q232">
        <v>0.108616</v>
      </c>
    </row>
    <row r="233" spans="4:17" x14ac:dyDescent="0.3">
      <c r="D233" s="2" t="s">
        <v>33</v>
      </c>
      <c r="E233">
        <v>5.2300000000000003E-4</v>
      </c>
      <c r="F233">
        <v>5.0299999999999997E-4</v>
      </c>
      <c r="G233">
        <v>4.8299999999999998E-4</v>
      </c>
      <c r="H233">
        <v>1.044E-3</v>
      </c>
      <c r="I233">
        <v>1.312E-3</v>
      </c>
      <c r="J233">
        <v>1.382E-3</v>
      </c>
      <c r="K233">
        <v>4.3550000000000004E-3</v>
      </c>
      <c r="L233">
        <v>4.3860000000000001E-3</v>
      </c>
      <c r="M233">
        <v>8.5389999999999997E-3</v>
      </c>
      <c r="N233">
        <v>1.6167000000000001E-2</v>
      </c>
      <c r="O233">
        <v>3.1283999999999999E-2</v>
      </c>
      <c r="P233">
        <v>6.1941999999999997E-2</v>
      </c>
      <c r="Q233">
        <v>0.110823</v>
      </c>
    </row>
    <row r="234" spans="4:17" x14ac:dyDescent="0.3">
      <c r="D234" s="2" t="s">
        <v>34</v>
      </c>
      <c r="E234">
        <v>4.3300000000000001E-4</v>
      </c>
      <c r="F234">
        <v>5.04E-4</v>
      </c>
      <c r="G234">
        <v>5.0199999999999995E-4</v>
      </c>
      <c r="H234">
        <v>8.5499999999999997E-4</v>
      </c>
      <c r="I234">
        <v>1.142E-3</v>
      </c>
      <c r="J234">
        <v>1.539E-3</v>
      </c>
      <c r="K234">
        <v>2.5509999999999999E-3</v>
      </c>
      <c r="L234">
        <v>4.7569999999999999E-3</v>
      </c>
      <c r="M234">
        <v>8.8380000000000004E-3</v>
      </c>
      <c r="N234">
        <v>1.6250000000000001E-2</v>
      </c>
      <c r="O234">
        <v>3.1809999999999998E-2</v>
      </c>
      <c r="P234">
        <v>5.9471999999999997E-2</v>
      </c>
      <c r="Q234">
        <v>0.112677</v>
      </c>
    </row>
    <row r="235" spans="4:17" x14ac:dyDescent="0.3">
      <c r="D235" s="2" t="s">
        <v>35</v>
      </c>
      <c r="E235">
        <v>3.8299999999999999E-4</v>
      </c>
      <c r="F235">
        <v>5.0600000000000005E-4</v>
      </c>
      <c r="G235">
        <v>5.1400000000000003E-4</v>
      </c>
      <c r="H235">
        <v>1.083E-3</v>
      </c>
      <c r="I235">
        <v>1.1850000000000001E-3</v>
      </c>
      <c r="J235">
        <v>4.5849999999999997E-3</v>
      </c>
      <c r="K235">
        <v>2.4099999999999998E-3</v>
      </c>
      <c r="L235">
        <v>4.712E-3</v>
      </c>
      <c r="M235">
        <v>8.8529999999999998E-3</v>
      </c>
      <c r="N235">
        <v>1.6479000000000001E-2</v>
      </c>
      <c r="O235">
        <v>3.2251000000000002E-2</v>
      </c>
      <c r="P235">
        <v>6.0316000000000002E-2</v>
      </c>
      <c r="Q235">
        <v>0.114166</v>
      </c>
    </row>
    <row r="236" spans="4:17" x14ac:dyDescent="0.3">
      <c r="D236" s="2" t="s">
        <v>36</v>
      </c>
      <c r="E236">
        <v>4.2900000000000002E-4</v>
      </c>
      <c r="F236">
        <v>4.2000000000000002E-4</v>
      </c>
      <c r="G236">
        <v>4.9299999999999995E-4</v>
      </c>
      <c r="H236">
        <v>7.36E-4</v>
      </c>
      <c r="I236">
        <v>1.0740000000000001E-3</v>
      </c>
      <c r="J236">
        <v>1.7279999999999999E-3</v>
      </c>
      <c r="K236">
        <v>2.4030000000000002E-3</v>
      </c>
      <c r="L236">
        <v>4.7819999999999998E-3</v>
      </c>
      <c r="M236">
        <v>8.9020000000000002E-3</v>
      </c>
      <c r="N236">
        <v>1.6750999999999999E-2</v>
      </c>
      <c r="O236">
        <v>3.2849000000000003E-2</v>
      </c>
      <c r="P236">
        <v>6.1599000000000001E-2</v>
      </c>
      <c r="Q236">
        <v>0.11662599999999999</v>
      </c>
    </row>
    <row r="237" spans="4:17" x14ac:dyDescent="0.3">
      <c r="D237" s="2" t="s">
        <v>37</v>
      </c>
      <c r="E237">
        <v>5.0699999999999996E-4</v>
      </c>
      <c r="F237">
        <v>5.31E-4</v>
      </c>
      <c r="G237">
        <v>6.4099999999999997E-4</v>
      </c>
      <c r="H237">
        <v>6.4199999999999999E-4</v>
      </c>
      <c r="I237">
        <v>1.3190000000000001E-3</v>
      </c>
      <c r="J237">
        <v>1.6000000000000001E-3</v>
      </c>
      <c r="K237">
        <v>3.0100000000000001E-3</v>
      </c>
      <c r="L237">
        <v>4.8040000000000001E-3</v>
      </c>
      <c r="M237">
        <v>8.7860000000000004E-3</v>
      </c>
      <c r="N237">
        <v>1.6916E-2</v>
      </c>
      <c r="O237">
        <v>3.3300999999999997E-2</v>
      </c>
      <c r="P237">
        <v>6.1742999999999999E-2</v>
      </c>
      <c r="Q237">
        <v>0.13111100000000001</v>
      </c>
    </row>
    <row r="238" spans="4:17" x14ac:dyDescent="0.3">
      <c r="D238" s="2" t="s">
        <v>38</v>
      </c>
      <c r="E238">
        <v>3.86E-4</v>
      </c>
      <c r="F238">
        <v>5.3399999999999997E-4</v>
      </c>
      <c r="G238">
        <v>4.9200000000000003E-4</v>
      </c>
      <c r="H238">
        <v>9.7900000000000005E-4</v>
      </c>
      <c r="I238">
        <v>1.328E-3</v>
      </c>
      <c r="J238">
        <v>1.7080000000000001E-3</v>
      </c>
      <c r="K238">
        <v>2.869E-3</v>
      </c>
      <c r="L238">
        <v>4.9399999999999999E-3</v>
      </c>
      <c r="M238">
        <v>8.966E-3</v>
      </c>
      <c r="N238">
        <v>1.7356E-2</v>
      </c>
      <c r="O238">
        <v>3.4346000000000002E-2</v>
      </c>
      <c r="P238">
        <v>6.3957E-2</v>
      </c>
      <c r="Q238">
        <v>0.12461999999999999</v>
      </c>
    </row>
    <row r="239" spans="4:17" x14ac:dyDescent="0.3">
      <c r="D239" s="2" t="s">
        <v>39</v>
      </c>
      <c r="E239">
        <v>5.5500000000000005E-4</v>
      </c>
      <c r="F239">
        <v>4.3300000000000001E-4</v>
      </c>
      <c r="G239">
        <v>5.5900000000000004E-4</v>
      </c>
      <c r="H239">
        <v>8.4800000000000001E-4</v>
      </c>
      <c r="I239">
        <v>1.2130000000000001E-3</v>
      </c>
      <c r="J239">
        <v>1.8500000000000001E-3</v>
      </c>
      <c r="K239">
        <v>2.4780000000000002E-3</v>
      </c>
      <c r="L239">
        <v>4.8440000000000002E-3</v>
      </c>
      <c r="M239">
        <v>9.1970000000000003E-3</v>
      </c>
      <c r="N239">
        <v>1.7669000000000001E-2</v>
      </c>
      <c r="O239">
        <v>3.5055000000000003E-2</v>
      </c>
      <c r="P239">
        <v>6.2427000000000003E-2</v>
      </c>
      <c r="Q239">
        <v>0.123414</v>
      </c>
    </row>
    <row r="240" spans="4:17" x14ac:dyDescent="0.3">
      <c r="D240" s="2" t="s">
        <v>40</v>
      </c>
      <c r="E240">
        <v>3.9899999999999999E-4</v>
      </c>
      <c r="F240">
        <v>4.3300000000000001E-4</v>
      </c>
      <c r="G240">
        <v>4.9200000000000003E-4</v>
      </c>
      <c r="H240">
        <v>9.3099999999999997E-4</v>
      </c>
      <c r="I240">
        <v>1.356E-3</v>
      </c>
      <c r="J240">
        <v>1.5709999999999999E-3</v>
      </c>
      <c r="K240">
        <v>2.6310000000000001E-3</v>
      </c>
      <c r="L240">
        <v>5.2859999999999999E-3</v>
      </c>
      <c r="M240">
        <v>9.5829999999999995E-3</v>
      </c>
      <c r="N240">
        <v>1.8676000000000002E-2</v>
      </c>
      <c r="O240">
        <v>3.6200000000000003E-2</v>
      </c>
      <c r="P240">
        <v>6.4824999999999994E-2</v>
      </c>
      <c r="Q240">
        <v>0.128661</v>
      </c>
    </row>
    <row r="241" spans="4:17" x14ac:dyDescent="0.3">
      <c r="D241" s="2" t="s">
        <v>41</v>
      </c>
      <c r="E241">
        <v>5.0600000000000005E-4</v>
      </c>
      <c r="F241">
        <v>4.26E-4</v>
      </c>
      <c r="G241">
        <v>4.95E-4</v>
      </c>
      <c r="H241">
        <v>4.4120000000000001E-3</v>
      </c>
      <c r="I241">
        <v>1.093E-3</v>
      </c>
      <c r="J241">
        <v>4.7710000000000001E-3</v>
      </c>
      <c r="K241">
        <v>2.8639999999999998E-3</v>
      </c>
      <c r="L241">
        <v>5.2909999999999997E-3</v>
      </c>
      <c r="M241">
        <v>9.8099999999999993E-3</v>
      </c>
      <c r="N241">
        <v>1.8966E-2</v>
      </c>
      <c r="O241">
        <v>3.7505999999999998E-2</v>
      </c>
      <c r="P241">
        <v>6.6433000000000006E-2</v>
      </c>
      <c r="Q241">
        <v>0.13187099999999999</v>
      </c>
    </row>
    <row r="242" spans="4:17" x14ac:dyDescent="0.3">
      <c r="D242" s="2" t="s">
        <v>1</v>
      </c>
      <c r="E242" s="1">
        <f>AVERAGE(E216:E241)</f>
        <v>4.5399999999999992E-4</v>
      </c>
      <c r="F242" s="1">
        <f t="shared" ref="F242" si="73">AVERAGE(F216:F241)</f>
        <v>4.7692307692307677E-4</v>
      </c>
      <c r="G242" s="1">
        <f t="shared" ref="G242" si="74">AVERAGE(G216:G241)</f>
        <v>5.4373076923076933E-4</v>
      </c>
      <c r="H242" s="1">
        <f t="shared" ref="H242" si="75">AVERAGE(H216:H241)</f>
        <v>9.6442307692307702E-4</v>
      </c>
      <c r="I242" s="1">
        <f t="shared" ref="I242" si="76">AVERAGE(I216:I241)</f>
        <v>1.1829230769230766E-3</v>
      </c>
      <c r="J242" s="1">
        <f t="shared" ref="J242" si="77">AVERAGE(J216:J241)</f>
        <v>1.7924230769230769E-3</v>
      </c>
      <c r="K242" s="1">
        <f t="shared" ref="K242" si="78">AVERAGE(K216:K241)</f>
        <v>2.602115384615385E-3</v>
      </c>
      <c r="L242" s="1">
        <f t="shared" ref="L242" si="79">AVERAGE(L216:L241)</f>
        <v>4.25526923076923E-3</v>
      </c>
      <c r="M242" s="1">
        <f t="shared" ref="M242" si="80">AVERAGE(M216:M241)</f>
        <v>7.320153846153846E-3</v>
      </c>
      <c r="N242" s="1">
        <f t="shared" ref="N242" si="81">AVERAGE(N216:N241)</f>
        <v>1.3619192307692306E-2</v>
      </c>
      <c r="O242" s="1">
        <f t="shared" ref="O242" si="82">AVERAGE(O216:O241)</f>
        <v>2.6578884615384619E-2</v>
      </c>
      <c r="P242" s="1">
        <f t="shared" ref="P242" si="83">AVERAGE(P216:P241)</f>
        <v>5.0842076923076927E-2</v>
      </c>
      <c r="Q242" s="1">
        <f t="shared" ref="Q242" si="84">AVERAGE(Q216:Q241)</f>
        <v>9.5734230769230752E-2</v>
      </c>
    </row>
    <row r="244" spans="4:17" ht="18" x14ac:dyDescent="0.35">
      <c r="D244" s="5" t="s">
        <v>97</v>
      </c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7"/>
    </row>
    <row r="245" spans="4:17" x14ac:dyDescent="0.3">
      <c r="D245" s="2" t="s">
        <v>16</v>
      </c>
      <c r="E245" s="2" t="s">
        <v>12</v>
      </c>
      <c r="F245" s="2" t="s">
        <v>13</v>
      </c>
      <c r="G245" s="2" t="s">
        <v>14</v>
      </c>
      <c r="H245" s="2" t="s">
        <v>15</v>
      </c>
      <c r="I245" s="2" t="s">
        <v>4</v>
      </c>
      <c r="J245" s="2" t="s">
        <v>5</v>
      </c>
      <c r="K245" s="2" t="s">
        <v>6</v>
      </c>
      <c r="L245" s="2" t="s">
        <v>7</v>
      </c>
      <c r="M245" s="2" t="s">
        <v>8</v>
      </c>
      <c r="N245" s="2" t="s">
        <v>9</v>
      </c>
      <c r="O245" s="2" t="s">
        <v>10</v>
      </c>
      <c r="P245" s="2" t="s">
        <v>11</v>
      </c>
      <c r="Q245" s="2" t="s">
        <v>93</v>
      </c>
    </row>
    <row r="246" spans="4:17" x14ac:dyDescent="0.3">
      <c r="D246" s="2" t="s">
        <v>17</v>
      </c>
      <c r="E246">
        <v>4.4999999999999999E-4</v>
      </c>
      <c r="F246">
        <v>3.9300000000000001E-4</v>
      </c>
      <c r="G246">
        <v>4.08E-4</v>
      </c>
      <c r="H246">
        <v>8.0400000000000003E-4</v>
      </c>
      <c r="I246">
        <v>7.7800000000000005E-4</v>
      </c>
      <c r="J246">
        <v>1.0759999999999999E-3</v>
      </c>
      <c r="K246">
        <v>3.6830000000000001E-3</v>
      </c>
      <c r="L246">
        <v>1.7619999999999999E-3</v>
      </c>
      <c r="M246">
        <v>4.2259999999999997E-3</v>
      </c>
      <c r="N246">
        <v>5.6639999999999998E-3</v>
      </c>
      <c r="O246">
        <v>1.0789999999999999E-2</v>
      </c>
      <c r="P246">
        <v>2.0840000000000001E-2</v>
      </c>
      <c r="Q246">
        <v>3.95E-2</v>
      </c>
    </row>
    <row r="247" spans="4:17" x14ac:dyDescent="0.3">
      <c r="D247" s="2" t="s">
        <v>18</v>
      </c>
      <c r="E247">
        <v>3.6999999999999999E-4</v>
      </c>
      <c r="F247">
        <v>4.6900000000000002E-4</v>
      </c>
      <c r="G247">
        <v>4.3899999999999999E-4</v>
      </c>
      <c r="H247">
        <v>7.0399999999999998E-4</v>
      </c>
      <c r="I247">
        <v>7.4899999999999999E-4</v>
      </c>
      <c r="J247">
        <v>8.6399999999999997E-4</v>
      </c>
      <c r="K247">
        <v>1.57E-3</v>
      </c>
      <c r="L247">
        <v>3.784E-3</v>
      </c>
      <c r="M247">
        <v>4.3049999999999998E-3</v>
      </c>
      <c r="N247">
        <v>6.7190000000000001E-3</v>
      </c>
      <c r="O247">
        <v>1.2918000000000001E-2</v>
      </c>
      <c r="P247">
        <v>2.5014999999999999E-2</v>
      </c>
      <c r="Q247">
        <v>4.5505999999999998E-2</v>
      </c>
    </row>
    <row r="248" spans="4:17" x14ac:dyDescent="0.3">
      <c r="D248" s="2" t="s">
        <v>19</v>
      </c>
      <c r="E248">
        <v>3.6999999999999999E-4</v>
      </c>
      <c r="F248">
        <v>5.2300000000000003E-4</v>
      </c>
      <c r="G248">
        <v>4.6200000000000001E-4</v>
      </c>
      <c r="H248">
        <v>6.7199999999999996E-4</v>
      </c>
      <c r="I248">
        <v>8.2600000000000002E-4</v>
      </c>
      <c r="J248">
        <v>1.181E-3</v>
      </c>
      <c r="K248">
        <v>1.673E-3</v>
      </c>
      <c r="L248">
        <v>2.4580000000000001E-3</v>
      </c>
      <c r="M248">
        <v>4.5430000000000002E-3</v>
      </c>
      <c r="N248">
        <v>7.7120000000000001E-3</v>
      </c>
      <c r="O248">
        <v>1.4742E-2</v>
      </c>
      <c r="P248">
        <v>2.8962000000000002E-2</v>
      </c>
      <c r="Q248">
        <v>5.2814E-2</v>
      </c>
    </row>
    <row r="249" spans="4:17" x14ac:dyDescent="0.3">
      <c r="D249" s="2" t="s">
        <v>20</v>
      </c>
      <c r="E249">
        <v>3.9500000000000001E-4</v>
      </c>
      <c r="F249">
        <v>5.2999999999999998E-4</v>
      </c>
      <c r="G249">
        <v>4.2499999999999998E-4</v>
      </c>
      <c r="H249">
        <v>7.8299999999999995E-4</v>
      </c>
      <c r="I249">
        <v>9.3899999999999995E-4</v>
      </c>
      <c r="J249">
        <v>1.395E-3</v>
      </c>
      <c r="K249">
        <v>1.6639999999999999E-3</v>
      </c>
      <c r="L249">
        <v>2.3890000000000001E-3</v>
      </c>
      <c r="M249">
        <v>4.9280000000000001E-3</v>
      </c>
      <c r="N249">
        <v>8.6879999999999995E-3</v>
      </c>
      <c r="O249">
        <v>1.6594999999999999E-2</v>
      </c>
      <c r="P249">
        <v>3.2406999999999998E-2</v>
      </c>
      <c r="Q249">
        <v>5.9003E-2</v>
      </c>
    </row>
    <row r="250" spans="4:17" x14ac:dyDescent="0.3">
      <c r="D250" s="2" t="s">
        <v>21</v>
      </c>
      <c r="E250">
        <v>4.66E-4</v>
      </c>
      <c r="F250">
        <v>5.4299999999999997E-4</v>
      </c>
      <c r="G250">
        <v>4.17E-4</v>
      </c>
      <c r="H250">
        <v>7.8299999999999995E-4</v>
      </c>
      <c r="I250">
        <v>9.1600000000000004E-4</v>
      </c>
      <c r="J250">
        <v>1.4419999999999999E-3</v>
      </c>
      <c r="K250">
        <v>1.887E-3</v>
      </c>
      <c r="L250">
        <v>4.0179999999999999E-3</v>
      </c>
      <c r="M250">
        <v>5.0489999999999997E-3</v>
      </c>
      <c r="N250">
        <v>9.4369999999999992E-3</v>
      </c>
      <c r="O250">
        <v>1.8321E-2</v>
      </c>
      <c r="P250">
        <v>3.5961E-2</v>
      </c>
      <c r="Q250">
        <v>7.1013999999999994E-2</v>
      </c>
    </row>
    <row r="251" spans="4:17" x14ac:dyDescent="0.3">
      <c r="D251" s="2" t="s">
        <v>22</v>
      </c>
      <c r="E251">
        <v>4.6799999999999999E-4</v>
      </c>
      <c r="F251">
        <v>4.17E-4</v>
      </c>
      <c r="G251">
        <v>4.46E-4</v>
      </c>
      <c r="H251">
        <v>5.5900000000000004E-4</v>
      </c>
      <c r="I251">
        <v>1.0189999999999999E-3</v>
      </c>
      <c r="J251">
        <v>1.083E-3</v>
      </c>
      <c r="K251">
        <v>2.091E-3</v>
      </c>
      <c r="L251">
        <v>3.039E-3</v>
      </c>
      <c r="M251">
        <v>5.3940000000000004E-3</v>
      </c>
      <c r="N251">
        <v>1.0293E-2</v>
      </c>
      <c r="O251">
        <v>1.9859000000000002E-2</v>
      </c>
      <c r="P251">
        <v>3.9205999999999998E-2</v>
      </c>
      <c r="Q251">
        <v>7.1048E-2</v>
      </c>
    </row>
    <row r="252" spans="4:17" x14ac:dyDescent="0.3">
      <c r="D252" s="2" t="s">
        <v>23</v>
      </c>
      <c r="E252">
        <v>4.84E-4</v>
      </c>
      <c r="F252">
        <v>5.3899999999999998E-4</v>
      </c>
      <c r="G252">
        <v>4.6700000000000002E-4</v>
      </c>
      <c r="H252">
        <v>8.0099999999999995E-4</v>
      </c>
      <c r="I252">
        <v>1.0319999999999999E-3</v>
      </c>
      <c r="J252">
        <v>1.109E-3</v>
      </c>
      <c r="K252">
        <v>1.9819999999999998E-3</v>
      </c>
      <c r="L252">
        <v>4.5710000000000004E-3</v>
      </c>
      <c r="M252">
        <v>6.032E-3</v>
      </c>
      <c r="N252">
        <v>1.1174E-2</v>
      </c>
      <c r="O252">
        <v>2.1655000000000001E-2</v>
      </c>
      <c r="P252">
        <v>4.2680999999999997E-2</v>
      </c>
      <c r="Q252">
        <v>7.7046000000000003E-2</v>
      </c>
    </row>
    <row r="253" spans="4:17" x14ac:dyDescent="0.3">
      <c r="D253" s="2" t="s">
        <v>24</v>
      </c>
      <c r="E253">
        <v>5.4000000000000001E-4</v>
      </c>
      <c r="F253">
        <v>4.5600000000000003E-4</v>
      </c>
      <c r="G253">
        <v>7.5299999999999998E-4</v>
      </c>
      <c r="H253">
        <v>1.005E-3</v>
      </c>
      <c r="I253">
        <v>1.0859999999999999E-3</v>
      </c>
      <c r="J253">
        <v>1.41E-3</v>
      </c>
      <c r="K253">
        <v>2.1289999999999998E-3</v>
      </c>
      <c r="L253">
        <v>4.2129999999999997E-3</v>
      </c>
      <c r="M253">
        <v>6.332E-3</v>
      </c>
      <c r="N253">
        <v>1.2086E-2</v>
      </c>
      <c r="O253">
        <v>2.2995999999999999E-2</v>
      </c>
      <c r="P253">
        <v>4.5400999999999997E-2</v>
      </c>
      <c r="Q253">
        <v>8.1558000000000005E-2</v>
      </c>
    </row>
    <row r="254" spans="4:17" x14ac:dyDescent="0.3">
      <c r="D254" s="2" t="s">
        <v>25</v>
      </c>
      <c r="E254">
        <v>5.2700000000000002E-4</v>
      </c>
      <c r="F254">
        <v>4.9100000000000001E-4</v>
      </c>
      <c r="G254">
        <v>6.7900000000000002E-4</v>
      </c>
      <c r="H254">
        <v>5.8799999999999998E-4</v>
      </c>
      <c r="I254">
        <v>1.062E-3</v>
      </c>
      <c r="J254">
        <v>1.364E-3</v>
      </c>
      <c r="K254">
        <v>2.1740000000000002E-3</v>
      </c>
      <c r="L254">
        <v>3.9420000000000002E-3</v>
      </c>
      <c r="M254">
        <v>6.7229999999999998E-3</v>
      </c>
      <c r="N254">
        <v>1.2609E-2</v>
      </c>
      <c r="O254">
        <v>2.4485E-2</v>
      </c>
      <c r="P254">
        <v>4.8203000000000003E-2</v>
      </c>
      <c r="Q254">
        <v>8.6660000000000001E-2</v>
      </c>
    </row>
    <row r="255" spans="4:17" x14ac:dyDescent="0.3">
      <c r="D255" s="2" t="s">
        <v>26</v>
      </c>
      <c r="E255">
        <v>4.73E-4</v>
      </c>
      <c r="F255">
        <v>4.1300000000000001E-4</v>
      </c>
      <c r="G255">
        <v>6.9399999999999996E-4</v>
      </c>
      <c r="H255">
        <v>8.1800000000000004E-4</v>
      </c>
      <c r="I255">
        <v>1.016E-3</v>
      </c>
      <c r="J255">
        <v>1.5479999999999999E-3</v>
      </c>
      <c r="K255">
        <v>1.967E-3</v>
      </c>
      <c r="L255">
        <v>4.3420000000000004E-3</v>
      </c>
      <c r="M255">
        <v>6.8170000000000001E-3</v>
      </c>
      <c r="N255">
        <v>1.3158E-2</v>
      </c>
      <c r="O255">
        <v>2.5544000000000001E-2</v>
      </c>
      <c r="P255">
        <v>5.0341999999999998E-2</v>
      </c>
      <c r="Q255">
        <v>9.0260000000000007E-2</v>
      </c>
    </row>
    <row r="256" spans="4:17" x14ac:dyDescent="0.3">
      <c r="D256" s="2" t="s">
        <v>27</v>
      </c>
      <c r="E256">
        <v>4.4000000000000002E-4</v>
      </c>
      <c r="F256">
        <v>5.62E-4</v>
      </c>
      <c r="G256">
        <v>6.9099999999999999E-4</v>
      </c>
      <c r="H256">
        <v>6.1399999999999996E-4</v>
      </c>
      <c r="I256">
        <v>1.1839999999999999E-3</v>
      </c>
      <c r="J256">
        <v>1.372E-3</v>
      </c>
      <c r="K256">
        <v>2.0569999999999998E-3</v>
      </c>
      <c r="L256">
        <v>3.9690000000000003E-3</v>
      </c>
      <c r="M256">
        <v>7.0959999999999999E-3</v>
      </c>
      <c r="N256">
        <v>1.3637E-2</v>
      </c>
      <c r="O256">
        <v>2.6348E-2</v>
      </c>
      <c r="P256">
        <v>5.1716999999999999E-2</v>
      </c>
      <c r="Q256">
        <v>9.3354000000000006E-2</v>
      </c>
    </row>
    <row r="257" spans="4:17" x14ac:dyDescent="0.3">
      <c r="D257" s="2" t="s">
        <v>28</v>
      </c>
      <c r="E257">
        <v>3.8699999999999997E-4</v>
      </c>
      <c r="F257">
        <v>4.7199999999999998E-4</v>
      </c>
      <c r="G257">
        <v>4.6900000000000002E-4</v>
      </c>
      <c r="H257">
        <v>9.9500000000000001E-4</v>
      </c>
      <c r="I257">
        <v>1.152E-3</v>
      </c>
      <c r="J257">
        <v>1.395E-3</v>
      </c>
      <c r="K257">
        <v>2.3289999999999999E-3</v>
      </c>
      <c r="L257">
        <v>4.0730000000000002E-3</v>
      </c>
      <c r="M257">
        <v>7.2269999999999999E-3</v>
      </c>
      <c r="N257">
        <v>1.3724999999999999E-2</v>
      </c>
      <c r="O257">
        <v>2.6915999999999999E-2</v>
      </c>
      <c r="P257">
        <v>5.3192000000000003E-2</v>
      </c>
      <c r="Q257">
        <v>9.5728999999999995E-2</v>
      </c>
    </row>
    <row r="258" spans="4:17" x14ac:dyDescent="0.3">
      <c r="D258" s="2" t="s">
        <v>29</v>
      </c>
      <c r="E258">
        <v>4.64E-4</v>
      </c>
      <c r="F258">
        <v>4.1199999999999999E-4</v>
      </c>
      <c r="G258">
        <v>6.2600000000000004E-4</v>
      </c>
      <c r="H258">
        <v>1.031E-3</v>
      </c>
      <c r="I258">
        <v>9.7499999999999996E-4</v>
      </c>
      <c r="J258">
        <v>1.6299999999999999E-3</v>
      </c>
      <c r="K258">
        <v>2.3809999999999999E-3</v>
      </c>
      <c r="L258">
        <v>4.0280000000000003E-3</v>
      </c>
      <c r="M258">
        <v>7.4229999999999999E-3</v>
      </c>
      <c r="N258">
        <v>1.3917000000000001E-2</v>
      </c>
      <c r="O258">
        <v>2.7654999999999999E-2</v>
      </c>
      <c r="P258">
        <v>5.4362000000000001E-2</v>
      </c>
      <c r="Q258">
        <v>0.10141600000000001</v>
      </c>
    </row>
    <row r="259" spans="4:17" x14ac:dyDescent="0.3">
      <c r="D259" s="2" t="s">
        <v>30</v>
      </c>
      <c r="E259">
        <v>4.66E-4</v>
      </c>
      <c r="F259">
        <v>4.1100000000000002E-4</v>
      </c>
      <c r="G259">
        <v>4.8799999999999999E-4</v>
      </c>
      <c r="H259">
        <v>6.3000000000000003E-4</v>
      </c>
      <c r="I259">
        <v>9.2800000000000001E-4</v>
      </c>
      <c r="J259">
        <v>1.4E-3</v>
      </c>
      <c r="K259">
        <v>3.9050000000000001E-3</v>
      </c>
      <c r="L259">
        <v>5.0299999999999997E-3</v>
      </c>
      <c r="M259">
        <v>7.5050000000000004E-3</v>
      </c>
      <c r="N259">
        <v>1.4537E-2</v>
      </c>
      <c r="O259">
        <v>2.8212000000000001E-2</v>
      </c>
      <c r="P259">
        <v>5.5663999999999998E-2</v>
      </c>
      <c r="Q259">
        <v>0.100027</v>
      </c>
    </row>
    <row r="260" spans="4:17" x14ac:dyDescent="0.3">
      <c r="D260" s="2" t="s">
        <v>2</v>
      </c>
      <c r="E260">
        <v>4.6099999999999998E-4</v>
      </c>
      <c r="F260">
        <v>5.7799999999999995E-4</v>
      </c>
      <c r="G260">
        <v>5.4699999999999996E-4</v>
      </c>
      <c r="H260">
        <v>7.9500000000000003E-4</v>
      </c>
      <c r="I260">
        <v>1.0510000000000001E-3</v>
      </c>
      <c r="J260">
        <v>1.593E-3</v>
      </c>
      <c r="K260">
        <v>2.4620000000000002E-3</v>
      </c>
      <c r="L260">
        <v>4.28E-3</v>
      </c>
      <c r="M260">
        <v>7.7470000000000004E-3</v>
      </c>
      <c r="N260">
        <v>1.4977000000000001E-2</v>
      </c>
      <c r="O260">
        <v>2.9106E-2</v>
      </c>
      <c r="P260">
        <v>5.7405999999999999E-2</v>
      </c>
      <c r="Q260">
        <v>0.10299</v>
      </c>
    </row>
    <row r="261" spans="4:17" x14ac:dyDescent="0.3">
      <c r="D261" s="2" t="s">
        <v>31</v>
      </c>
      <c r="E261">
        <v>5.3600000000000002E-4</v>
      </c>
      <c r="F261">
        <v>5.2700000000000002E-4</v>
      </c>
      <c r="G261">
        <v>5.4500000000000002E-4</v>
      </c>
      <c r="H261">
        <v>9.0399999999999996E-4</v>
      </c>
      <c r="I261">
        <v>1.083E-3</v>
      </c>
      <c r="J261">
        <v>1.3240000000000001E-3</v>
      </c>
      <c r="K261">
        <v>2.545E-3</v>
      </c>
      <c r="L261">
        <v>4.4180000000000001E-3</v>
      </c>
      <c r="M261">
        <v>8.1519999999999995E-3</v>
      </c>
      <c r="N261">
        <v>1.5087E-2</v>
      </c>
      <c r="O261">
        <v>2.9812000000000002E-2</v>
      </c>
      <c r="P261">
        <v>5.8994999999999999E-2</v>
      </c>
      <c r="Q261">
        <v>0.105452</v>
      </c>
    </row>
    <row r="262" spans="4:17" x14ac:dyDescent="0.3">
      <c r="D262" s="2" t="s">
        <v>32</v>
      </c>
      <c r="E262">
        <v>4.5100000000000001E-4</v>
      </c>
      <c r="F262">
        <v>5.0100000000000003E-4</v>
      </c>
      <c r="G262">
        <v>5.5900000000000004E-4</v>
      </c>
      <c r="H262">
        <v>8.0099999999999995E-4</v>
      </c>
      <c r="I262">
        <v>1.165E-3</v>
      </c>
      <c r="J262">
        <v>1.7060000000000001E-3</v>
      </c>
      <c r="K262">
        <v>2.47E-3</v>
      </c>
      <c r="L262">
        <v>4.3940000000000003E-3</v>
      </c>
      <c r="M262">
        <v>8.1329999999999996E-3</v>
      </c>
      <c r="N262">
        <v>1.5597E-2</v>
      </c>
      <c r="O262">
        <v>3.0606000000000001E-2</v>
      </c>
      <c r="P262">
        <v>5.9343E-2</v>
      </c>
      <c r="Q262">
        <v>0.108546</v>
      </c>
    </row>
    <row r="263" spans="4:17" x14ac:dyDescent="0.3">
      <c r="D263" s="2" t="s">
        <v>33</v>
      </c>
      <c r="E263">
        <v>6.4199999999999999E-4</v>
      </c>
      <c r="F263">
        <v>5.7200000000000003E-4</v>
      </c>
      <c r="G263">
        <v>5.7499999999999999E-4</v>
      </c>
      <c r="H263">
        <v>7.3800000000000005E-4</v>
      </c>
      <c r="I263">
        <v>1.016E-3</v>
      </c>
      <c r="J263">
        <v>1.635E-3</v>
      </c>
      <c r="K263">
        <v>2.4480000000000001E-3</v>
      </c>
      <c r="L263">
        <v>4.7349999999999996E-3</v>
      </c>
      <c r="M263">
        <v>8.2799999999999992E-3</v>
      </c>
      <c r="N263">
        <v>1.6034E-2</v>
      </c>
      <c r="O263">
        <v>3.1274000000000003E-2</v>
      </c>
      <c r="P263">
        <v>6.1903E-2</v>
      </c>
      <c r="Q263">
        <v>0.11090800000000001</v>
      </c>
    </row>
    <row r="264" spans="4:17" x14ac:dyDescent="0.3">
      <c r="D264" s="2" t="s">
        <v>34</v>
      </c>
      <c r="E264">
        <v>5.2599999999999999E-4</v>
      </c>
      <c r="F264">
        <v>5.5099999999999995E-4</v>
      </c>
      <c r="G264">
        <v>6.4499999999999996E-4</v>
      </c>
      <c r="H264">
        <v>9.01E-4</v>
      </c>
      <c r="I264">
        <v>1.302E-3</v>
      </c>
      <c r="J264">
        <v>1.408E-3</v>
      </c>
      <c r="K264">
        <v>4.228E-3</v>
      </c>
      <c r="L264">
        <v>4.731E-3</v>
      </c>
      <c r="M264">
        <v>8.5909999999999997E-3</v>
      </c>
      <c r="N264">
        <v>1.6154000000000002E-2</v>
      </c>
      <c r="O264">
        <v>3.1746000000000003E-2</v>
      </c>
      <c r="P264">
        <v>6.2965999999999994E-2</v>
      </c>
      <c r="Q264">
        <v>0.112626</v>
      </c>
    </row>
    <row r="265" spans="4:17" x14ac:dyDescent="0.3">
      <c r="D265" s="2" t="s">
        <v>35</v>
      </c>
      <c r="E265">
        <v>5.2099999999999998E-4</v>
      </c>
      <c r="F265">
        <v>5.4199999999999995E-4</v>
      </c>
      <c r="G265">
        <v>5.0100000000000003E-4</v>
      </c>
      <c r="H265">
        <v>8.0800000000000002E-4</v>
      </c>
      <c r="I265">
        <v>1.315E-3</v>
      </c>
      <c r="J265">
        <v>1.6000000000000001E-3</v>
      </c>
      <c r="K265">
        <v>2.5709999999999999E-3</v>
      </c>
      <c r="L265">
        <v>4.5840000000000004E-3</v>
      </c>
      <c r="M265">
        <v>8.8640000000000004E-3</v>
      </c>
      <c r="N265">
        <v>1.6549999999999999E-2</v>
      </c>
      <c r="O265">
        <v>3.2052999999999998E-2</v>
      </c>
      <c r="P265">
        <v>5.9811999999999997E-2</v>
      </c>
      <c r="Q265">
        <v>0.114202</v>
      </c>
    </row>
    <row r="266" spans="4:17" x14ac:dyDescent="0.3">
      <c r="D266" s="2" t="s">
        <v>36</v>
      </c>
      <c r="E266">
        <v>4.9600000000000002E-4</v>
      </c>
      <c r="F266">
        <v>6.4899999999999995E-4</v>
      </c>
      <c r="G266">
        <v>5.4699999999999996E-4</v>
      </c>
      <c r="H266">
        <v>8.0900000000000004E-4</v>
      </c>
      <c r="I266">
        <v>1.3259999999999999E-3</v>
      </c>
      <c r="J266">
        <v>3.8549999999999999E-3</v>
      </c>
      <c r="K266">
        <v>2.3839999999999998E-3</v>
      </c>
      <c r="L266">
        <v>4.5789999999999997E-3</v>
      </c>
      <c r="M266">
        <v>8.6730000000000002E-3</v>
      </c>
      <c r="N266">
        <v>1.6795999999999998E-2</v>
      </c>
      <c r="O266">
        <v>3.2737000000000002E-2</v>
      </c>
      <c r="P266">
        <v>5.9671000000000002E-2</v>
      </c>
      <c r="Q266">
        <v>0.116407</v>
      </c>
    </row>
    <row r="267" spans="4:17" x14ac:dyDescent="0.3">
      <c r="D267" s="2" t="s">
        <v>37</v>
      </c>
      <c r="E267">
        <v>5.2499999999999997E-4</v>
      </c>
      <c r="F267">
        <v>4.8799999999999999E-4</v>
      </c>
      <c r="G267">
        <v>7.27E-4</v>
      </c>
      <c r="H267">
        <v>9.5799999999999998E-4</v>
      </c>
      <c r="I267">
        <v>1.196E-3</v>
      </c>
      <c r="J267">
        <v>1.7420000000000001E-3</v>
      </c>
      <c r="K267">
        <v>2.735E-3</v>
      </c>
      <c r="L267">
        <v>5.5539999999999999E-3</v>
      </c>
      <c r="M267">
        <v>8.7869999999999997E-3</v>
      </c>
      <c r="N267">
        <v>1.7287E-2</v>
      </c>
      <c r="O267">
        <v>3.3426999999999998E-2</v>
      </c>
      <c r="P267">
        <v>6.0541999999999999E-2</v>
      </c>
      <c r="Q267">
        <v>0.13111900000000001</v>
      </c>
    </row>
    <row r="268" spans="4:17" x14ac:dyDescent="0.3">
      <c r="D268" s="2" t="s">
        <v>38</v>
      </c>
      <c r="E268">
        <v>5.0900000000000001E-4</v>
      </c>
      <c r="F268">
        <v>4.8200000000000001E-4</v>
      </c>
      <c r="G268">
        <v>4.8000000000000001E-4</v>
      </c>
      <c r="H268">
        <v>6.87E-4</v>
      </c>
      <c r="I268">
        <v>1.1590000000000001E-3</v>
      </c>
      <c r="J268">
        <v>1.714E-3</v>
      </c>
      <c r="K268">
        <v>3.6579999999999998E-3</v>
      </c>
      <c r="L268">
        <v>5.1029999999999999E-3</v>
      </c>
      <c r="M268">
        <v>9.2409999999999992E-3</v>
      </c>
      <c r="N268">
        <v>1.7447000000000001E-2</v>
      </c>
      <c r="O268">
        <v>3.4138000000000002E-2</v>
      </c>
      <c r="P268">
        <v>6.207E-2</v>
      </c>
      <c r="Q268">
        <v>0.124113</v>
      </c>
    </row>
    <row r="269" spans="4:17" x14ac:dyDescent="0.3">
      <c r="D269" s="2" t="s">
        <v>39</v>
      </c>
      <c r="E269">
        <v>4.0099999999999999E-4</v>
      </c>
      <c r="F269">
        <v>5.1699999999999999E-4</v>
      </c>
      <c r="G269">
        <v>4.9399999999999997E-4</v>
      </c>
      <c r="H269">
        <v>7.9799999999999999E-4</v>
      </c>
      <c r="I269">
        <v>1.217E-3</v>
      </c>
      <c r="J269">
        <v>1.4660000000000001E-3</v>
      </c>
      <c r="K269">
        <v>2.6150000000000001E-3</v>
      </c>
      <c r="L269">
        <v>5.2399999999999999E-3</v>
      </c>
      <c r="M269">
        <v>9.1430000000000001E-3</v>
      </c>
      <c r="N269">
        <v>1.8016000000000001E-2</v>
      </c>
      <c r="O269">
        <v>3.5085999999999999E-2</v>
      </c>
      <c r="P269">
        <v>6.2197000000000002E-2</v>
      </c>
      <c r="Q269">
        <v>0.123902</v>
      </c>
    </row>
    <row r="270" spans="4:17" x14ac:dyDescent="0.3">
      <c r="D270" s="2" t="s">
        <v>40</v>
      </c>
      <c r="E270">
        <v>3.8499999999999998E-4</v>
      </c>
      <c r="F270">
        <v>5.31E-4</v>
      </c>
      <c r="G270">
        <v>5.1000000000000004E-4</v>
      </c>
      <c r="H270">
        <v>9.4499999999999998E-4</v>
      </c>
      <c r="I270">
        <v>9.6299999999999999E-4</v>
      </c>
      <c r="J270">
        <v>1.9559999999999998E-3</v>
      </c>
      <c r="K270">
        <v>2.6809999999999998E-3</v>
      </c>
      <c r="L270">
        <v>5.0860000000000002E-3</v>
      </c>
      <c r="M270">
        <v>9.6690000000000005E-3</v>
      </c>
      <c r="N270">
        <v>1.8447000000000002E-2</v>
      </c>
      <c r="O270">
        <v>3.6264999999999999E-2</v>
      </c>
      <c r="P270">
        <v>6.4529000000000003E-2</v>
      </c>
      <c r="Q270">
        <v>0.12807099999999999</v>
      </c>
    </row>
    <row r="271" spans="4:17" x14ac:dyDescent="0.3">
      <c r="D271" s="2" t="s">
        <v>41</v>
      </c>
      <c r="E271">
        <v>4.0499999999999998E-4</v>
      </c>
      <c r="F271">
        <v>6.0099999999999997E-4</v>
      </c>
      <c r="G271">
        <v>4.8799999999999999E-4</v>
      </c>
      <c r="H271">
        <v>7.9500000000000003E-4</v>
      </c>
      <c r="I271">
        <v>1.013E-3</v>
      </c>
      <c r="J271">
        <v>1.794E-3</v>
      </c>
      <c r="K271">
        <v>2.9039999999999999E-3</v>
      </c>
      <c r="L271">
        <v>5.372E-3</v>
      </c>
      <c r="M271">
        <v>9.9209999999999993E-3</v>
      </c>
      <c r="N271">
        <v>1.8837E-2</v>
      </c>
      <c r="O271">
        <v>3.7490999999999997E-2</v>
      </c>
      <c r="P271">
        <v>6.6516000000000006E-2</v>
      </c>
      <c r="Q271">
        <v>0.13222700000000001</v>
      </c>
    </row>
    <row r="272" spans="4:17" x14ac:dyDescent="0.3">
      <c r="D272" s="2" t="s">
        <v>1</v>
      </c>
      <c r="E272" s="1">
        <f>AVERAGE(E246:E271)</f>
        <v>4.6761538461538468E-4</v>
      </c>
      <c r="F272" s="1">
        <f t="shared" ref="F272" si="85">AVERAGE(F246:F271)</f>
        <v>5.0653846153846148E-4</v>
      </c>
      <c r="G272" s="1">
        <f t="shared" ref="G272" si="86">AVERAGE(G246:G271)</f>
        <v>5.4161538461538464E-4</v>
      </c>
      <c r="H272" s="1">
        <f t="shared" ref="H272" si="87">AVERAGE(H246:H271)</f>
        <v>7.9715384615384631E-4</v>
      </c>
      <c r="I272" s="1">
        <f t="shared" ref="I272" si="88">AVERAGE(I246:I271)</f>
        <v>1.0564615384615382E-3</v>
      </c>
      <c r="J272" s="1">
        <f t="shared" ref="J272" si="89">AVERAGE(J246:J271)</f>
        <v>1.5408461538461539E-3</v>
      </c>
      <c r="K272" s="1">
        <f t="shared" ref="K272" si="90">AVERAGE(K246:K271)</f>
        <v>2.5074230769230768E-3</v>
      </c>
      <c r="L272" s="1">
        <f t="shared" ref="L272" si="91">AVERAGE(L246:L271)</f>
        <v>4.2189999999999997E-3</v>
      </c>
      <c r="M272" s="1">
        <f t="shared" ref="M272" si="92">AVERAGE(M246:M271)</f>
        <v>7.2615769230769227E-3</v>
      </c>
      <c r="N272" s="1">
        <f t="shared" ref="N272" si="93">AVERAGE(N246:N271)</f>
        <v>1.3637884615384612E-2</v>
      </c>
      <c r="O272" s="1">
        <f t="shared" ref="O272" si="94">AVERAGE(O246:O271)</f>
        <v>2.6568346153846154E-2</v>
      </c>
      <c r="P272" s="1">
        <f t="shared" ref="P272" si="95">AVERAGE(P246:P271)</f>
        <v>5.0765500000000012E-2</v>
      </c>
      <c r="Q272" s="1">
        <f t="shared" ref="Q272" si="96">AVERAGE(Q246:Q271)</f>
        <v>9.5211461538461536E-2</v>
      </c>
    </row>
    <row r="274" spans="4:17" ht="18" x14ac:dyDescent="0.35">
      <c r="D274" s="5" t="s">
        <v>98</v>
      </c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7"/>
    </row>
    <row r="275" spans="4:17" x14ac:dyDescent="0.3">
      <c r="D275" s="2" t="s">
        <v>16</v>
      </c>
      <c r="E275" s="2" t="s">
        <v>12</v>
      </c>
      <c r="F275" s="2" t="s">
        <v>13</v>
      </c>
      <c r="G275" s="2" t="s">
        <v>14</v>
      </c>
      <c r="H275" s="2" t="s">
        <v>15</v>
      </c>
      <c r="I275" s="2" t="s">
        <v>4</v>
      </c>
      <c r="J275" s="2" t="s">
        <v>5</v>
      </c>
      <c r="K275" s="2" t="s">
        <v>6</v>
      </c>
      <c r="L275" s="2" t="s">
        <v>7</v>
      </c>
      <c r="M275" s="2" t="s">
        <v>8</v>
      </c>
      <c r="N275" s="2" t="s">
        <v>9</v>
      </c>
      <c r="O275" s="2" t="s">
        <v>10</v>
      </c>
      <c r="P275" s="2" t="s">
        <v>11</v>
      </c>
      <c r="Q275" s="2" t="s">
        <v>93</v>
      </c>
    </row>
    <row r="276" spans="4:17" x14ac:dyDescent="0.3">
      <c r="D276" s="2" t="s">
        <v>17</v>
      </c>
      <c r="E276">
        <v>4.0099999999999999E-4</v>
      </c>
      <c r="F276">
        <v>4.0099999999999999E-4</v>
      </c>
      <c r="G276">
        <v>5.5599999999999996E-4</v>
      </c>
      <c r="H276">
        <v>6.9700000000000003E-4</v>
      </c>
      <c r="I276">
        <v>5.7700000000000004E-4</v>
      </c>
      <c r="J276">
        <v>7.9100000000000004E-4</v>
      </c>
      <c r="K276">
        <v>1.3190000000000001E-3</v>
      </c>
      <c r="L276">
        <v>4.0010000000000002E-3</v>
      </c>
      <c r="M276">
        <v>4.4730000000000004E-3</v>
      </c>
      <c r="N276">
        <v>5.8520000000000004E-3</v>
      </c>
      <c r="O276">
        <v>1.0716E-2</v>
      </c>
      <c r="P276">
        <v>2.0736999999999998E-2</v>
      </c>
      <c r="Q276">
        <v>3.9099000000000002E-2</v>
      </c>
    </row>
    <row r="277" spans="4:17" x14ac:dyDescent="0.3">
      <c r="D277" s="2" t="s">
        <v>18</v>
      </c>
      <c r="E277">
        <v>3.6900000000000002E-4</v>
      </c>
      <c r="F277">
        <v>4.4799999999999999E-4</v>
      </c>
      <c r="G277">
        <v>4.6500000000000003E-4</v>
      </c>
      <c r="H277">
        <v>3.5379999999999999E-3</v>
      </c>
      <c r="I277">
        <v>8.4900000000000004E-4</v>
      </c>
      <c r="J277">
        <v>1.1249999999999999E-3</v>
      </c>
      <c r="K277">
        <v>1.73E-3</v>
      </c>
      <c r="L277">
        <v>2.2300000000000002E-3</v>
      </c>
      <c r="M277">
        <v>4.2310000000000004E-3</v>
      </c>
      <c r="N277">
        <v>6.8960000000000002E-3</v>
      </c>
      <c r="O277">
        <v>1.2834999999999999E-2</v>
      </c>
      <c r="P277">
        <v>2.4801E-2</v>
      </c>
      <c r="Q277">
        <v>4.5902999999999999E-2</v>
      </c>
    </row>
    <row r="278" spans="4:17" x14ac:dyDescent="0.3">
      <c r="D278" s="2" t="s">
        <v>19</v>
      </c>
      <c r="E278">
        <v>5.7799999999999995E-4</v>
      </c>
      <c r="F278">
        <v>3.86E-4</v>
      </c>
      <c r="G278">
        <v>4.3199999999999998E-4</v>
      </c>
      <c r="H278">
        <v>7.7399999999999995E-4</v>
      </c>
      <c r="I278">
        <v>1.0560000000000001E-3</v>
      </c>
      <c r="J278">
        <v>9.0300000000000005E-4</v>
      </c>
      <c r="K278">
        <v>1.3760000000000001E-3</v>
      </c>
      <c r="L278">
        <v>2.3010000000000001E-3</v>
      </c>
      <c r="M278">
        <v>4.2700000000000004E-3</v>
      </c>
      <c r="N278">
        <v>7.718E-3</v>
      </c>
      <c r="O278">
        <v>1.486E-2</v>
      </c>
      <c r="P278">
        <v>2.9090000000000001E-2</v>
      </c>
      <c r="Q278">
        <v>5.3185999999999997E-2</v>
      </c>
    </row>
    <row r="279" spans="4:17" x14ac:dyDescent="0.3">
      <c r="D279" s="2" t="s">
        <v>20</v>
      </c>
      <c r="E279">
        <v>3.7199999999999999E-4</v>
      </c>
      <c r="F279">
        <v>4.37E-4</v>
      </c>
      <c r="G279">
        <v>5.6099999999999998E-4</v>
      </c>
      <c r="H279">
        <v>9.1299999999999997E-4</v>
      </c>
      <c r="I279">
        <v>6.5899999999999997E-4</v>
      </c>
      <c r="J279">
        <v>1.155E-3</v>
      </c>
      <c r="K279">
        <v>1.7489999999999999E-3</v>
      </c>
      <c r="L279">
        <v>4.5770000000000003E-3</v>
      </c>
      <c r="M279">
        <v>5.2830000000000004E-3</v>
      </c>
      <c r="N279">
        <v>8.5730000000000008E-3</v>
      </c>
      <c r="O279">
        <v>1.6580999999999999E-2</v>
      </c>
      <c r="P279">
        <v>3.2453000000000003E-2</v>
      </c>
      <c r="Q279">
        <v>5.8796000000000001E-2</v>
      </c>
    </row>
    <row r="280" spans="4:17" x14ac:dyDescent="0.3">
      <c r="D280" s="2" t="s">
        <v>21</v>
      </c>
      <c r="E280">
        <v>3.8200000000000002E-4</v>
      </c>
      <c r="F280">
        <v>4.3399999999999998E-4</v>
      </c>
      <c r="G280">
        <v>4.4000000000000002E-4</v>
      </c>
      <c r="H280">
        <v>7.85E-4</v>
      </c>
      <c r="I280">
        <v>1.132E-3</v>
      </c>
      <c r="J280">
        <v>1.114E-3</v>
      </c>
      <c r="K280">
        <v>3.7690000000000002E-3</v>
      </c>
      <c r="L280">
        <v>2.5899999999999999E-3</v>
      </c>
      <c r="M280">
        <v>5.058E-3</v>
      </c>
      <c r="N280">
        <v>9.5750000000000002E-3</v>
      </c>
      <c r="O280">
        <v>1.8381000000000002E-2</v>
      </c>
      <c r="P280">
        <v>3.6277999999999998E-2</v>
      </c>
      <c r="Q280">
        <v>6.5692E-2</v>
      </c>
    </row>
    <row r="281" spans="4:17" x14ac:dyDescent="0.3">
      <c r="D281" s="2" t="s">
        <v>22</v>
      </c>
      <c r="E281">
        <v>4.6099999999999998E-4</v>
      </c>
      <c r="F281">
        <v>4.6799999999999999E-4</v>
      </c>
      <c r="G281">
        <v>4.44E-4</v>
      </c>
      <c r="H281">
        <v>7.8600000000000002E-4</v>
      </c>
      <c r="I281">
        <v>1.129E-3</v>
      </c>
      <c r="J281">
        <v>1.3450000000000001E-3</v>
      </c>
      <c r="K281">
        <v>1.9400000000000001E-3</v>
      </c>
      <c r="L281">
        <v>5.2810000000000001E-3</v>
      </c>
      <c r="M281">
        <v>5.4299999999999999E-3</v>
      </c>
      <c r="N281">
        <v>1.026E-2</v>
      </c>
      <c r="O281">
        <v>1.9904000000000002E-2</v>
      </c>
      <c r="P281">
        <v>3.9011999999999998E-2</v>
      </c>
      <c r="Q281">
        <v>7.6725000000000002E-2</v>
      </c>
    </row>
    <row r="282" spans="4:17" x14ac:dyDescent="0.3">
      <c r="D282" s="2" t="s">
        <v>23</v>
      </c>
      <c r="E282">
        <v>4.7699999999999999E-4</v>
      </c>
      <c r="F282">
        <v>5.8399999999999999E-4</v>
      </c>
      <c r="G282">
        <v>5.3200000000000003E-4</v>
      </c>
      <c r="H282">
        <v>7.0399999999999998E-4</v>
      </c>
      <c r="I282">
        <v>1.023E-3</v>
      </c>
      <c r="J282">
        <v>1.2589999999999999E-3</v>
      </c>
      <c r="K282">
        <v>1.9689999999999998E-3</v>
      </c>
      <c r="L282">
        <v>2.9589999999999998E-3</v>
      </c>
      <c r="M282">
        <v>5.8650000000000004E-3</v>
      </c>
      <c r="N282">
        <v>1.1220000000000001E-2</v>
      </c>
      <c r="O282">
        <v>2.1669000000000001E-2</v>
      </c>
      <c r="P282">
        <v>4.2611000000000003E-2</v>
      </c>
      <c r="Q282">
        <v>7.7854999999999994E-2</v>
      </c>
    </row>
    <row r="283" spans="4:17" x14ac:dyDescent="0.3">
      <c r="D283" s="2" t="s">
        <v>24</v>
      </c>
      <c r="E283">
        <v>5.3700000000000004E-4</v>
      </c>
      <c r="F283">
        <v>5.31E-4</v>
      </c>
      <c r="G283">
        <v>4.6700000000000002E-4</v>
      </c>
      <c r="H283">
        <v>7.5699999999999997E-4</v>
      </c>
      <c r="I283">
        <v>1.0089999999999999E-3</v>
      </c>
      <c r="J283">
        <v>1.3489999999999999E-3</v>
      </c>
      <c r="K283">
        <v>2.0179999999999998E-3</v>
      </c>
      <c r="L283">
        <v>5.1770000000000002E-3</v>
      </c>
      <c r="M283">
        <v>6.3629999999999997E-3</v>
      </c>
      <c r="N283">
        <v>1.1776E-2</v>
      </c>
      <c r="O283">
        <v>2.2891000000000002E-2</v>
      </c>
      <c r="P283">
        <v>4.5387999999999998E-2</v>
      </c>
      <c r="Q283">
        <v>8.2229999999999998E-2</v>
      </c>
    </row>
    <row r="284" spans="4:17" x14ac:dyDescent="0.3">
      <c r="D284" s="2" t="s">
        <v>25</v>
      </c>
      <c r="E284">
        <v>5.8799999999999998E-4</v>
      </c>
      <c r="F284">
        <v>4.3399999999999998E-4</v>
      </c>
      <c r="G284">
        <v>6.1899999999999998E-4</v>
      </c>
      <c r="H284">
        <v>8.7200000000000005E-4</v>
      </c>
      <c r="I284">
        <v>8.7500000000000002E-4</v>
      </c>
      <c r="J284">
        <v>1.4300000000000001E-3</v>
      </c>
      <c r="K284">
        <v>2.2009999999999998E-3</v>
      </c>
      <c r="L284">
        <v>3.7629999999999999E-3</v>
      </c>
      <c r="M284">
        <v>6.7539999999999996E-3</v>
      </c>
      <c r="N284">
        <v>1.2694E-2</v>
      </c>
      <c r="O284">
        <v>2.4326E-2</v>
      </c>
      <c r="P284">
        <v>4.7994000000000002E-2</v>
      </c>
      <c r="Q284">
        <v>8.659E-2</v>
      </c>
    </row>
    <row r="285" spans="4:17" x14ac:dyDescent="0.3">
      <c r="D285" s="2" t="s">
        <v>26</v>
      </c>
      <c r="E285">
        <v>4.4200000000000001E-4</v>
      </c>
      <c r="F285">
        <v>6.0700000000000001E-4</v>
      </c>
      <c r="G285">
        <v>7.0100000000000002E-4</v>
      </c>
      <c r="H285">
        <v>1.062E-3</v>
      </c>
      <c r="I285">
        <v>9.4899999999999997E-4</v>
      </c>
      <c r="J285">
        <v>1.201E-3</v>
      </c>
      <c r="K285">
        <v>2.2569999999999999E-3</v>
      </c>
      <c r="L285">
        <v>4.5929999999999999E-3</v>
      </c>
      <c r="M285">
        <v>6.8129999999999996E-3</v>
      </c>
      <c r="N285">
        <v>1.3125E-2</v>
      </c>
      <c r="O285">
        <v>2.5520999999999999E-2</v>
      </c>
      <c r="P285">
        <v>5.0514000000000003E-2</v>
      </c>
      <c r="Q285">
        <v>9.0521000000000004E-2</v>
      </c>
    </row>
    <row r="286" spans="4:17" x14ac:dyDescent="0.3">
      <c r="D286" s="2" t="s">
        <v>27</v>
      </c>
      <c r="E286">
        <v>6.3699999999999998E-4</v>
      </c>
      <c r="F286">
        <v>5.0699999999999996E-4</v>
      </c>
      <c r="G286">
        <v>6.78E-4</v>
      </c>
      <c r="H286">
        <v>8.3199999999999995E-4</v>
      </c>
      <c r="I286">
        <v>9.2500000000000004E-4</v>
      </c>
      <c r="J286">
        <v>1.333E-3</v>
      </c>
      <c r="K286">
        <v>2.2269999999999998E-3</v>
      </c>
      <c r="L286">
        <v>4.0730000000000002E-3</v>
      </c>
      <c r="M286">
        <v>7.0320000000000001E-3</v>
      </c>
      <c r="N286">
        <v>1.3339E-2</v>
      </c>
      <c r="O286">
        <v>2.6450000000000001E-2</v>
      </c>
      <c r="P286">
        <v>5.1782000000000002E-2</v>
      </c>
      <c r="Q286">
        <v>9.3286999999999995E-2</v>
      </c>
    </row>
    <row r="287" spans="4:17" x14ac:dyDescent="0.3">
      <c r="D287" s="2" t="s">
        <v>28</v>
      </c>
      <c r="E287">
        <v>4.2400000000000001E-4</v>
      </c>
      <c r="F287">
        <v>5.8600000000000004E-4</v>
      </c>
      <c r="G287">
        <v>6.38E-4</v>
      </c>
      <c r="H287">
        <v>7.7700000000000002E-4</v>
      </c>
      <c r="I287">
        <v>9.859999999999999E-4</v>
      </c>
      <c r="J287">
        <v>1.4710000000000001E-3</v>
      </c>
      <c r="K287">
        <v>2.483E-3</v>
      </c>
      <c r="L287">
        <v>4.5199999999999997E-3</v>
      </c>
      <c r="M287">
        <v>7.2059999999999997E-3</v>
      </c>
      <c r="N287">
        <v>1.3728000000000001E-2</v>
      </c>
      <c r="O287">
        <v>2.7036000000000001E-2</v>
      </c>
      <c r="P287">
        <v>5.3115000000000002E-2</v>
      </c>
      <c r="Q287">
        <v>9.5240000000000005E-2</v>
      </c>
    </row>
    <row r="288" spans="4:17" x14ac:dyDescent="0.3">
      <c r="D288" s="2" t="s">
        <v>29</v>
      </c>
      <c r="E288">
        <v>5.9900000000000003E-4</v>
      </c>
      <c r="F288">
        <v>5.8699999999999996E-4</v>
      </c>
      <c r="G288">
        <v>6.4499999999999996E-4</v>
      </c>
      <c r="H288">
        <v>8.9300000000000002E-4</v>
      </c>
      <c r="I288">
        <v>9.4600000000000001E-4</v>
      </c>
      <c r="J288">
        <v>1.639E-3</v>
      </c>
      <c r="K288">
        <v>2.0690000000000001E-3</v>
      </c>
      <c r="L288">
        <v>4.0899999999999999E-3</v>
      </c>
      <c r="M288">
        <v>7.3749999999999996E-3</v>
      </c>
      <c r="N288">
        <v>1.4109999999999999E-2</v>
      </c>
      <c r="O288">
        <v>2.7629000000000001E-2</v>
      </c>
      <c r="P288">
        <v>5.4668000000000001E-2</v>
      </c>
      <c r="Q288">
        <v>9.7628000000000006E-2</v>
      </c>
    </row>
    <row r="289" spans="4:17" x14ac:dyDescent="0.3">
      <c r="D289" s="2" t="s">
        <v>30</v>
      </c>
      <c r="E289">
        <v>5.2599999999999999E-4</v>
      </c>
      <c r="F289">
        <v>4.6900000000000002E-4</v>
      </c>
      <c r="G289">
        <v>6.3299999999999999E-4</v>
      </c>
      <c r="H289">
        <v>4.3790000000000001E-3</v>
      </c>
      <c r="I289">
        <v>1.1299999999999999E-3</v>
      </c>
      <c r="J289">
        <v>1.42E-3</v>
      </c>
      <c r="K289">
        <v>3.6310000000000001E-3</v>
      </c>
      <c r="L289">
        <v>4.5040000000000002E-3</v>
      </c>
      <c r="M289">
        <v>7.5459999999999998E-3</v>
      </c>
      <c r="N289">
        <v>1.4429000000000001E-2</v>
      </c>
      <c r="O289">
        <v>2.8154999999999999E-2</v>
      </c>
      <c r="P289">
        <v>5.5692999999999999E-2</v>
      </c>
      <c r="Q289">
        <v>0.110121</v>
      </c>
    </row>
    <row r="290" spans="4:17" x14ac:dyDescent="0.3">
      <c r="D290" s="2" t="s">
        <v>2</v>
      </c>
      <c r="E290">
        <v>4.7399999999999997E-4</v>
      </c>
      <c r="F290">
        <v>3.88E-4</v>
      </c>
      <c r="G290">
        <v>5.9599999999999996E-4</v>
      </c>
      <c r="H290">
        <v>8.7200000000000005E-4</v>
      </c>
      <c r="I290">
        <v>1.0139999999999999E-3</v>
      </c>
      <c r="J290">
        <v>4.4050000000000001E-3</v>
      </c>
      <c r="K290">
        <v>2.2569999999999999E-3</v>
      </c>
      <c r="L290">
        <v>4.3099999999999996E-3</v>
      </c>
      <c r="M290">
        <v>7.6709999999999999E-3</v>
      </c>
      <c r="N290">
        <v>1.5058999999999999E-2</v>
      </c>
      <c r="O290">
        <v>2.9243000000000002E-2</v>
      </c>
      <c r="P290">
        <v>5.8307999999999999E-2</v>
      </c>
      <c r="Q290">
        <v>0.105449</v>
      </c>
    </row>
    <row r="291" spans="4:17" x14ac:dyDescent="0.3">
      <c r="D291" s="2" t="s">
        <v>31</v>
      </c>
      <c r="E291">
        <v>4.5399999999999998E-4</v>
      </c>
      <c r="F291">
        <v>4.15E-4</v>
      </c>
      <c r="G291">
        <v>6.0599999999999998E-4</v>
      </c>
      <c r="H291">
        <v>7.0200000000000004E-4</v>
      </c>
      <c r="I291">
        <v>8.6600000000000002E-4</v>
      </c>
      <c r="J291">
        <v>1.438E-3</v>
      </c>
      <c r="K291">
        <v>2.2569999999999999E-3</v>
      </c>
      <c r="L291">
        <v>4.4209999999999996E-3</v>
      </c>
      <c r="M291">
        <v>7.9080000000000001E-3</v>
      </c>
      <c r="N291">
        <v>1.5239000000000001E-2</v>
      </c>
      <c r="O291">
        <v>2.9687000000000002E-2</v>
      </c>
      <c r="P291">
        <v>5.9151000000000002E-2</v>
      </c>
      <c r="Q291">
        <v>0.105612</v>
      </c>
    </row>
    <row r="292" spans="4:17" x14ac:dyDescent="0.3">
      <c r="D292" s="2" t="s">
        <v>32</v>
      </c>
      <c r="E292">
        <v>3.86E-4</v>
      </c>
      <c r="F292">
        <v>4.28E-4</v>
      </c>
      <c r="G292">
        <v>4.84E-4</v>
      </c>
      <c r="H292">
        <v>9.1200000000000005E-4</v>
      </c>
      <c r="I292">
        <v>8.6200000000000003E-4</v>
      </c>
      <c r="J292">
        <v>1.7409999999999999E-3</v>
      </c>
      <c r="K292">
        <v>2.3830000000000001E-3</v>
      </c>
      <c r="L292">
        <v>4.2900000000000004E-3</v>
      </c>
      <c r="M292">
        <v>8.2349999999999993E-3</v>
      </c>
      <c r="N292">
        <v>1.5651000000000002E-2</v>
      </c>
      <c r="O292">
        <v>3.0845999999999998E-2</v>
      </c>
      <c r="P292">
        <v>6.0474E-2</v>
      </c>
      <c r="Q292">
        <v>0.10854</v>
      </c>
    </row>
    <row r="293" spans="4:17" x14ac:dyDescent="0.3">
      <c r="D293" s="2" t="s">
        <v>33</v>
      </c>
      <c r="E293">
        <v>4.4700000000000002E-4</v>
      </c>
      <c r="F293">
        <v>5.0299999999999997E-4</v>
      </c>
      <c r="G293">
        <v>5.0900000000000001E-4</v>
      </c>
      <c r="H293">
        <v>9.3599999999999998E-4</v>
      </c>
      <c r="I293">
        <v>1.142E-3</v>
      </c>
      <c r="J293">
        <v>1.792E-3</v>
      </c>
      <c r="K293">
        <v>2.5170000000000001E-3</v>
      </c>
      <c r="L293">
        <v>4.7910000000000001E-3</v>
      </c>
      <c r="M293">
        <v>8.4119999999999993E-3</v>
      </c>
      <c r="N293">
        <v>1.5810999999999999E-2</v>
      </c>
      <c r="O293">
        <v>3.1411000000000001E-2</v>
      </c>
      <c r="P293">
        <v>5.9476000000000001E-2</v>
      </c>
      <c r="Q293">
        <v>0.111525</v>
      </c>
    </row>
    <row r="294" spans="4:17" x14ac:dyDescent="0.3">
      <c r="D294" s="2" t="s">
        <v>34</v>
      </c>
      <c r="E294">
        <v>4.28E-4</v>
      </c>
      <c r="F294">
        <v>6.0400000000000004E-4</v>
      </c>
      <c r="G294">
        <v>4.8899999999999996E-4</v>
      </c>
      <c r="H294">
        <v>8.6600000000000002E-4</v>
      </c>
      <c r="I294">
        <v>1.14E-3</v>
      </c>
      <c r="J294">
        <v>1.867E-3</v>
      </c>
      <c r="K294">
        <v>2.7460000000000002E-3</v>
      </c>
      <c r="L294">
        <v>4.8869999999999999E-3</v>
      </c>
      <c r="M294">
        <v>8.3999999999999995E-3</v>
      </c>
      <c r="N294">
        <v>1.6147000000000002E-2</v>
      </c>
      <c r="O294">
        <v>3.1598000000000001E-2</v>
      </c>
      <c r="P294">
        <v>6.0316000000000002E-2</v>
      </c>
      <c r="Q294">
        <v>0.112834</v>
      </c>
    </row>
    <row r="295" spans="4:17" x14ac:dyDescent="0.3">
      <c r="D295" s="2" t="s">
        <v>35</v>
      </c>
      <c r="E295">
        <v>3.7599999999999998E-4</v>
      </c>
      <c r="F295">
        <v>4.6099999999999998E-4</v>
      </c>
      <c r="G295">
        <v>5.5400000000000002E-4</v>
      </c>
      <c r="H295">
        <v>8.52E-4</v>
      </c>
      <c r="I295">
        <v>1.116E-3</v>
      </c>
      <c r="J295">
        <v>1.4909999999999999E-3</v>
      </c>
      <c r="K295">
        <v>2.5590000000000001E-3</v>
      </c>
      <c r="L295">
        <v>4.5500000000000002E-3</v>
      </c>
      <c r="M295">
        <v>8.4370000000000001E-3</v>
      </c>
      <c r="N295">
        <v>1.6421999999999999E-2</v>
      </c>
      <c r="O295">
        <v>3.2362000000000002E-2</v>
      </c>
      <c r="P295">
        <v>6.3800999999999997E-2</v>
      </c>
      <c r="Q295">
        <v>0.11433599999999999</v>
      </c>
    </row>
    <row r="296" spans="4:17" x14ac:dyDescent="0.3">
      <c r="D296" s="2" t="s">
        <v>36</v>
      </c>
      <c r="E296">
        <v>3.9199999999999999E-4</v>
      </c>
      <c r="F296">
        <v>5.8900000000000001E-4</v>
      </c>
      <c r="G296">
        <v>5.0000000000000001E-4</v>
      </c>
      <c r="H296">
        <v>8.4199999999999998E-4</v>
      </c>
      <c r="I296">
        <v>1.1839999999999999E-3</v>
      </c>
      <c r="J296">
        <v>4.3480000000000003E-3</v>
      </c>
      <c r="K296">
        <v>2.5660000000000001E-3</v>
      </c>
      <c r="L296">
        <v>4.7920000000000003E-3</v>
      </c>
      <c r="M296">
        <v>9.1129999999999996E-3</v>
      </c>
      <c r="N296">
        <v>1.694E-2</v>
      </c>
      <c r="O296">
        <v>3.2710000000000003E-2</v>
      </c>
      <c r="P296">
        <v>6.5014000000000002E-2</v>
      </c>
      <c r="Q296">
        <v>0.116326</v>
      </c>
    </row>
    <row r="297" spans="4:17" x14ac:dyDescent="0.3">
      <c r="D297" s="2" t="s">
        <v>37</v>
      </c>
      <c r="E297">
        <v>3.7800000000000003E-4</v>
      </c>
      <c r="F297">
        <v>5.1800000000000001E-4</v>
      </c>
      <c r="G297">
        <v>6.5300000000000004E-4</v>
      </c>
      <c r="H297">
        <v>8.25E-4</v>
      </c>
      <c r="I297">
        <v>1.2179999999999999E-3</v>
      </c>
      <c r="J297">
        <v>1.688E-3</v>
      </c>
      <c r="K297">
        <v>2.8379999999999998E-3</v>
      </c>
      <c r="L297">
        <v>4.8190000000000004E-3</v>
      </c>
      <c r="M297">
        <v>9.1509999999999994E-3</v>
      </c>
      <c r="N297">
        <v>1.6938999999999999E-2</v>
      </c>
      <c r="O297">
        <v>3.3422E-2</v>
      </c>
      <c r="P297">
        <v>6.2286000000000001E-2</v>
      </c>
      <c r="Q297">
        <v>0.118196</v>
      </c>
    </row>
    <row r="298" spans="4:17" x14ac:dyDescent="0.3">
      <c r="D298" s="2" t="s">
        <v>38</v>
      </c>
      <c r="E298">
        <v>3.9399999999999998E-4</v>
      </c>
      <c r="F298">
        <v>4.2400000000000001E-4</v>
      </c>
      <c r="G298">
        <v>5.1800000000000001E-4</v>
      </c>
      <c r="H298">
        <v>7.5100000000000004E-4</v>
      </c>
      <c r="I298">
        <v>9.2000000000000003E-4</v>
      </c>
      <c r="J298">
        <v>1.701E-3</v>
      </c>
      <c r="K298">
        <v>2.8760000000000001E-3</v>
      </c>
      <c r="L298">
        <v>4.9769999999999997E-3</v>
      </c>
      <c r="M298">
        <v>8.9800000000000001E-3</v>
      </c>
      <c r="N298">
        <v>1.7568E-2</v>
      </c>
      <c r="O298">
        <v>3.4271000000000003E-2</v>
      </c>
      <c r="P298">
        <v>6.3897999999999996E-2</v>
      </c>
      <c r="Q298">
        <v>0.12917400000000001</v>
      </c>
    </row>
    <row r="299" spans="4:17" x14ac:dyDescent="0.3">
      <c r="D299" s="2" t="s">
        <v>39</v>
      </c>
      <c r="E299">
        <v>4.1599999999999997E-4</v>
      </c>
      <c r="F299">
        <v>4.3399999999999998E-4</v>
      </c>
      <c r="G299">
        <v>6.87E-4</v>
      </c>
      <c r="H299">
        <v>6.6500000000000001E-4</v>
      </c>
      <c r="I299">
        <v>1.0560000000000001E-3</v>
      </c>
      <c r="J299">
        <v>1.766E-3</v>
      </c>
      <c r="K299">
        <v>2.4710000000000001E-3</v>
      </c>
      <c r="L299">
        <v>4.9509999999999997E-3</v>
      </c>
      <c r="M299">
        <v>9.3080000000000003E-3</v>
      </c>
      <c r="N299">
        <v>1.8200999999999998E-2</v>
      </c>
      <c r="O299">
        <v>3.4897999999999998E-2</v>
      </c>
      <c r="P299">
        <v>6.5210000000000004E-2</v>
      </c>
      <c r="Q299">
        <v>0.123553</v>
      </c>
    </row>
    <row r="300" spans="4:17" x14ac:dyDescent="0.3">
      <c r="D300" s="2" t="s">
        <v>40</v>
      </c>
      <c r="E300">
        <v>4.4900000000000002E-4</v>
      </c>
      <c r="F300">
        <v>4.2099999999999999E-4</v>
      </c>
      <c r="G300">
        <v>6.3900000000000003E-4</v>
      </c>
      <c r="H300">
        <v>7.76E-4</v>
      </c>
      <c r="I300">
        <v>9.8400000000000007E-4</v>
      </c>
      <c r="J300">
        <v>1.655E-3</v>
      </c>
      <c r="K300">
        <v>2.9290000000000002E-3</v>
      </c>
      <c r="L300">
        <v>5.3810000000000004E-3</v>
      </c>
      <c r="M300">
        <v>9.4879999999999999E-3</v>
      </c>
      <c r="N300">
        <v>1.8634000000000001E-2</v>
      </c>
      <c r="O300">
        <v>3.6371000000000001E-2</v>
      </c>
      <c r="P300">
        <v>6.7755999999999997E-2</v>
      </c>
      <c r="Q300">
        <v>0.12826799999999999</v>
      </c>
    </row>
    <row r="301" spans="4:17" x14ac:dyDescent="0.3">
      <c r="D301" s="2" t="s">
        <v>41</v>
      </c>
      <c r="E301">
        <v>6.0899999999999995E-4</v>
      </c>
      <c r="F301">
        <v>5.4900000000000001E-4</v>
      </c>
      <c r="G301">
        <v>5.0500000000000002E-4</v>
      </c>
      <c r="H301">
        <v>8.61E-4</v>
      </c>
      <c r="I301">
        <v>9.5600000000000004E-4</v>
      </c>
      <c r="J301">
        <v>1.6919999999999999E-3</v>
      </c>
      <c r="K301">
        <v>2.8999999999999998E-3</v>
      </c>
      <c r="L301">
        <v>5.2630000000000003E-3</v>
      </c>
      <c r="M301">
        <v>9.7640000000000001E-3</v>
      </c>
      <c r="N301">
        <v>1.8928E-2</v>
      </c>
      <c r="O301">
        <v>3.7515E-2</v>
      </c>
      <c r="P301">
        <v>6.973E-2</v>
      </c>
      <c r="Q301">
        <v>0.13231799999999999</v>
      </c>
    </row>
    <row r="302" spans="4:17" x14ac:dyDescent="0.3">
      <c r="D302" s="2" t="s">
        <v>1</v>
      </c>
      <c r="E302" s="1">
        <f>AVERAGE(E276:E301)</f>
        <v>4.6138461538461529E-4</v>
      </c>
      <c r="F302" s="1">
        <f t="shared" ref="F302" si="97">AVERAGE(F276:F301)</f>
        <v>4.8511538461538456E-4</v>
      </c>
      <c r="G302" s="1">
        <f t="shared" ref="G302" si="98">AVERAGE(G276:G301)</f>
        <v>5.5965384615384623E-4</v>
      </c>
      <c r="H302" s="1">
        <f t="shared" ref="H302" si="99">AVERAGE(H276:H301)</f>
        <v>1.062653846153846E-3</v>
      </c>
      <c r="I302" s="1">
        <f t="shared" ref="I302" si="100">AVERAGE(I276:I301)</f>
        <v>9.8857692307692318E-4</v>
      </c>
      <c r="J302" s="1">
        <f t="shared" ref="J302" si="101">AVERAGE(J276:J301)</f>
        <v>1.6584230769230769E-3</v>
      </c>
      <c r="K302" s="1">
        <f t="shared" ref="K302" si="102">AVERAGE(K276:K301)</f>
        <v>2.386038461538462E-3</v>
      </c>
      <c r="L302" s="1">
        <f t="shared" ref="L302" si="103">AVERAGE(L276:L301)</f>
        <v>4.3111923076923084E-3</v>
      </c>
      <c r="M302" s="1">
        <f t="shared" ref="M302" si="104">AVERAGE(M276:M301)</f>
        <v>7.2525384615384613E-3</v>
      </c>
      <c r="N302" s="1">
        <f t="shared" ref="N302" si="105">AVERAGE(N276:N301)</f>
        <v>1.3647461538461537E-2</v>
      </c>
      <c r="O302" s="1">
        <f t="shared" ref="O302" si="106">AVERAGE(O276:O301)</f>
        <v>2.6588000000000001E-2</v>
      </c>
      <c r="P302" s="1">
        <f t="shared" ref="P302" si="107">AVERAGE(P276:P301)</f>
        <v>5.1521384615384615E-2</v>
      </c>
      <c r="Q302" s="1">
        <f t="shared" ref="Q302" si="108">AVERAGE(Q276:Q301)</f>
        <v>9.5346307692307689E-2</v>
      </c>
    </row>
    <row r="304" spans="4:17" ht="18" x14ac:dyDescent="0.35">
      <c r="D304" s="5" t="s">
        <v>99</v>
      </c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7"/>
    </row>
    <row r="305" spans="4:17" x14ac:dyDescent="0.3">
      <c r="D305" s="2" t="s">
        <v>16</v>
      </c>
      <c r="E305" s="2" t="s">
        <v>12</v>
      </c>
      <c r="F305" s="2" t="s">
        <v>13</v>
      </c>
      <c r="G305" s="2" t="s">
        <v>14</v>
      </c>
      <c r="H305" s="2" t="s">
        <v>15</v>
      </c>
      <c r="I305" s="2" t="s">
        <v>4</v>
      </c>
      <c r="J305" s="2" t="s">
        <v>5</v>
      </c>
      <c r="K305" s="2" t="s">
        <v>6</v>
      </c>
      <c r="L305" s="2" t="s">
        <v>7</v>
      </c>
      <c r="M305" s="2" t="s">
        <v>8</v>
      </c>
      <c r="N305" s="2" t="s">
        <v>9</v>
      </c>
      <c r="O305" s="2" t="s">
        <v>10</v>
      </c>
      <c r="P305" s="2" t="s">
        <v>11</v>
      </c>
      <c r="Q305" s="2" t="s">
        <v>93</v>
      </c>
    </row>
    <row r="306" spans="4:17" x14ac:dyDescent="0.3">
      <c r="D306" s="2" t="s">
        <v>17</v>
      </c>
      <c r="E306">
        <v>4.84E-4</v>
      </c>
      <c r="F306">
        <v>4.7199999999999998E-4</v>
      </c>
      <c r="G306">
        <v>4.8099999999999998E-4</v>
      </c>
      <c r="H306">
        <v>6.7599999999999995E-4</v>
      </c>
      <c r="I306">
        <v>7.2199999999999999E-4</v>
      </c>
      <c r="J306">
        <v>8.83E-4</v>
      </c>
      <c r="K306">
        <v>1.5590000000000001E-3</v>
      </c>
      <c r="L306">
        <v>3.346E-3</v>
      </c>
      <c r="M306">
        <v>4.1139999999999996E-3</v>
      </c>
      <c r="N306">
        <v>5.6059999999999999E-3</v>
      </c>
      <c r="O306">
        <v>1.0531E-2</v>
      </c>
      <c r="P306">
        <v>2.0754000000000002E-2</v>
      </c>
      <c r="Q306">
        <v>3.9501000000000001E-2</v>
      </c>
    </row>
    <row r="307" spans="4:17" x14ac:dyDescent="0.3">
      <c r="D307" s="2" t="s">
        <v>18</v>
      </c>
      <c r="E307">
        <v>5.2499999999999997E-4</v>
      </c>
      <c r="F307">
        <v>6.0899999999999995E-4</v>
      </c>
      <c r="G307">
        <v>6.3599999999999996E-4</v>
      </c>
      <c r="H307">
        <v>6.4999999999999997E-4</v>
      </c>
      <c r="I307">
        <v>7.45E-4</v>
      </c>
      <c r="J307">
        <v>1.304E-3</v>
      </c>
      <c r="K307">
        <v>1.565E-3</v>
      </c>
      <c r="L307">
        <v>2.2699999999999999E-3</v>
      </c>
      <c r="M307">
        <v>4.3099999999999996E-3</v>
      </c>
      <c r="N307">
        <v>6.7120000000000001E-3</v>
      </c>
      <c r="O307">
        <v>1.2877E-2</v>
      </c>
      <c r="P307">
        <v>2.4823000000000001E-2</v>
      </c>
      <c r="Q307">
        <v>4.5940000000000002E-2</v>
      </c>
    </row>
    <row r="308" spans="4:17" x14ac:dyDescent="0.3">
      <c r="D308" s="2" t="s">
        <v>19</v>
      </c>
      <c r="E308">
        <v>5.0600000000000005E-4</v>
      </c>
      <c r="F308">
        <v>5.0900000000000001E-4</v>
      </c>
      <c r="G308">
        <v>5.1000000000000004E-4</v>
      </c>
      <c r="H308">
        <v>6.7599999999999995E-4</v>
      </c>
      <c r="I308">
        <v>8.52E-4</v>
      </c>
      <c r="J308">
        <v>1.031E-3</v>
      </c>
      <c r="K308">
        <v>1.797E-3</v>
      </c>
      <c r="L308">
        <v>2.6389999999999999E-3</v>
      </c>
      <c r="M308">
        <v>5.5500000000000002E-3</v>
      </c>
      <c r="N308">
        <v>7.6949999999999996E-3</v>
      </c>
      <c r="O308">
        <v>1.4733E-2</v>
      </c>
      <c r="P308">
        <v>2.8967E-2</v>
      </c>
      <c r="Q308">
        <v>5.2880000000000003E-2</v>
      </c>
    </row>
    <row r="309" spans="4:17" x14ac:dyDescent="0.3">
      <c r="D309" s="2" t="s">
        <v>20</v>
      </c>
      <c r="E309">
        <v>3.8299999999999999E-4</v>
      </c>
      <c r="F309">
        <v>5.1000000000000004E-4</v>
      </c>
      <c r="G309">
        <v>5.6899999999999995E-4</v>
      </c>
      <c r="H309">
        <v>6.2699999999999995E-4</v>
      </c>
      <c r="I309">
        <v>1.0020000000000001E-3</v>
      </c>
      <c r="J309">
        <v>1.0970000000000001E-3</v>
      </c>
      <c r="K309">
        <v>1.4679999999999999E-3</v>
      </c>
      <c r="L309">
        <v>3.1649999999999998E-3</v>
      </c>
      <c r="M309">
        <v>5.1260000000000003E-3</v>
      </c>
      <c r="N309">
        <v>8.3979999999999992E-3</v>
      </c>
      <c r="O309">
        <v>1.6576E-2</v>
      </c>
      <c r="P309">
        <v>3.2341000000000002E-2</v>
      </c>
      <c r="Q309">
        <v>5.8664000000000001E-2</v>
      </c>
    </row>
    <row r="310" spans="4:17" x14ac:dyDescent="0.3">
      <c r="D310" s="2" t="s">
        <v>21</v>
      </c>
      <c r="E310">
        <v>3.8299999999999999E-4</v>
      </c>
      <c r="F310">
        <v>6.0999999999999997E-4</v>
      </c>
      <c r="G310">
        <v>5.5999999999999995E-4</v>
      </c>
      <c r="H310">
        <v>6.4300000000000002E-4</v>
      </c>
      <c r="I310">
        <v>8.3600000000000005E-4</v>
      </c>
      <c r="J310">
        <v>1.013E-3</v>
      </c>
      <c r="K310">
        <v>2.885E-3</v>
      </c>
      <c r="L310">
        <v>2.8869999999999998E-3</v>
      </c>
      <c r="M310">
        <v>5.2459999999999998E-3</v>
      </c>
      <c r="N310">
        <v>9.5899999999999996E-3</v>
      </c>
      <c r="O310">
        <v>1.8252000000000001E-2</v>
      </c>
      <c r="P310">
        <v>3.6172999999999997E-2</v>
      </c>
      <c r="Q310">
        <v>7.0414000000000004E-2</v>
      </c>
    </row>
    <row r="311" spans="4:17" x14ac:dyDescent="0.3">
      <c r="D311" s="2" t="s">
        <v>22</v>
      </c>
      <c r="E311">
        <v>4.9299999999999995E-4</v>
      </c>
      <c r="F311">
        <v>4.8899999999999996E-4</v>
      </c>
      <c r="G311">
        <v>4.46E-4</v>
      </c>
      <c r="H311">
        <v>7.0200000000000004E-4</v>
      </c>
      <c r="I311">
        <v>1.1460000000000001E-3</v>
      </c>
      <c r="J311">
        <v>1.2600000000000001E-3</v>
      </c>
      <c r="K311">
        <v>1.7340000000000001E-3</v>
      </c>
      <c r="L311">
        <v>2.97E-3</v>
      </c>
      <c r="M311">
        <v>5.5459999999999997E-3</v>
      </c>
      <c r="N311">
        <v>1.0385999999999999E-2</v>
      </c>
      <c r="O311">
        <v>2.0320000000000001E-2</v>
      </c>
      <c r="P311">
        <v>3.9108999999999998E-2</v>
      </c>
      <c r="Q311">
        <v>7.0899000000000004E-2</v>
      </c>
    </row>
    <row r="312" spans="4:17" x14ac:dyDescent="0.3">
      <c r="D312" s="2" t="s">
        <v>23</v>
      </c>
      <c r="E312">
        <v>4.7600000000000002E-4</v>
      </c>
      <c r="F312">
        <v>4.3899999999999999E-4</v>
      </c>
      <c r="G312">
        <v>5.5800000000000001E-4</v>
      </c>
      <c r="H312">
        <v>7.1400000000000001E-4</v>
      </c>
      <c r="I312">
        <v>7.6199999999999998E-4</v>
      </c>
      <c r="J312">
        <v>5.1580000000000003E-3</v>
      </c>
      <c r="K312">
        <v>2.0509999999999999E-3</v>
      </c>
      <c r="L312">
        <v>3.4350000000000001E-3</v>
      </c>
      <c r="M312">
        <v>5.9800000000000001E-3</v>
      </c>
      <c r="N312">
        <v>1.1387E-2</v>
      </c>
      <c r="O312">
        <v>2.1534000000000001E-2</v>
      </c>
      <c r="P312">
        <v>4.2729999999999997E-2</v>
      </c>
      <c r="Q312">
        <v>7.7001E-2</v>
      </c>
    </row>
    <row r="313" spans="4:17" x14ac:dyDescent="0.3">
      <c r="D313" s="2" t="s">
        <v>24</v>
      </c>
      <c r="E313">
        <v>4.2499999999999998E-4</v>
      </c>
      <c r="F313">
        <v>3.9599999999999998E-4</v>
      </c>
      <c r="G313">
        <v>5.7600000000000001E-4</v>
      </c>
      <c r="H313">
        <v>6.4599999999999998E-4</v>
      </c>
      <c r="I313">
        <v>8.8699999999999998E-4</v>
      </c>
      <c r="J313">
        <v>1.2520000000000001E-3</v>
      </c>
      <c r="K313">
        <v>2.042E-3</v>
      </c>
      <c r="L313">
        <v>3.3969999999999998E-3</v>
      </c>
      <c r="M313">
        <v>6.1939999999999999E-3</v>
      </c>
      <c r="N313">
        <v>1.1802E-2</v>
      </c>
      <c r="O313">
        <v>2.3231000000000002E-2</v>
      </c>
      <c r="P313">
        <v>4.5365000000000003E-2</v>
      </c>
      <c r="Q313">
        <v>8.2147999999999999E-2</v>
      </c>
    </row>
    <row r="314" spans="4:17" x14ac:dyDescent="0.3">
      <c r="D314" s="2" t="s">
        <v>25</v>
      </c>
      <c r="E314">
        <v>4.0400000000000001E-4</v>
      </c>
      <c r="F314">
        <v>5.3899999999999998E-4</v>
      </c>
      <c r="G314">
        <v>6.11E-4</v>
      </c>
      <c r="H314">
        <v>9.4200000000000002E-4</v>
      </c>
      <c r="I314">
        <v>1.2459999999999999E-3</v>
      </c>
      <c r="J314">
        <v>1.506E-3</v>
      </c>
      <c r="K314">
        <v>1.936E-3</v>
      </c>
      <c r="L314">
        <v>4.065E-3</v>
      </c>
      <c r="M314">
        <v>6.6490000000000004E-3</v>
      </c>
      <c r="N314">
        <v>1.2567E-2</v>
      </c>
      <c r="O314">
        <v>2.4161999999999999E-2</v>
      </c>
      <c r="P314">
        <v>4.8028000000000001E-2</v>
      </c>
      <c r="Q314">
        <v>8.6974999999999997E-2</v>
      </c>
    </row>
    <row r="315" spans="4:17" x14ac:dyDescent="0.3">
      <c r="D315" s="2" t="s">
        <v>26</v>
      </c>
      <c r="E315">
        <v>3.79E-4</v>
      </c>
      <c r="F315">
        <v>5.0199999999999995E-4</v>
      </c>
      <c r="G315">
        <v>5.3300000000000005E-4</v>
      </c>
      <c r="H315">
        <v>8.2299999999999995E-4</v>
      </c>
      <c r="I315">
        <v>8.8000000000000003E-4</v>
      </c>
      <c r="J315">
        <v>1.6490000000000001E-3</v>
      </c>
      <c r="K315">
        <v>2.1099999999999999E-3</v>
      </c>
      <c r="L315">
        <v>3.4780000000000002E-3</v>
      </c>
      <c r="M315">
        <v>7.0689999999999998E-3</v>
      </c>
      <c r="N315">
        <v>1.3014E-2</v>
      </c>
      <c r="O315">
        <v>2.5715999999999999E-2</v>
      </c>
      <c r="P315">
        <v>5.0242000000000002E-2</v>
      </c>
      <c r="Q315">
        <v>9.0322E-2</v>
      </c>
    </row>
    <row r="316" spans="4:17" x14ac:dyDescent="0.3">
      <c r="D316" s="2" t="s">
        <v>27</v>
      </c>
      <c r="E316">
        <v>3.8400000000000001E-4</v>
      </c>
      <c r="F316">
        <v>5.2300000000000003E-4</v>
      </c>
      <c r="G316">
        <v>4.46E-4</v>
      </c>
      <c r="H316">
        <v>6.9200000000000002E-4</v>
      </c>
      <c r="I316">
        <v>1.0120000000000001E-3</v>
      </c>
      <c r="J316">
        <v>1.4679999999999999E-3</v>
      </c>
      <c r="K316">
        <v>2.369E-3</v>
      </c>
      <c r="L316">
        <v>3.5049999999999999E-3</v>
      </c>
      <c r="M316">
        <v>7.0489999999999997E-3</v>
      </c>
      <c r="N316">
        <v>1.3384E-2</v>
      </c>
      <c r="O316">
        <v>2.6284999999999999E-2</v>
      </c>
      <c r="P316">
        <v>5.1836E-2</v>
      </c>
      <c r="Q316">
        <v>9.3071000000000001E-2</v>
      </c>
    </row>
    <row r="317" spans="4:17" x14ac:dyDescent="0.3">
      <c r="D317" s="2" t="s">
        <v>28</v>
      </c>
      <c r="E317">
        <v>3.8900000000000002E-4</v>
      </c>
      <c r="F317">
        <v>6.2E-4</v>
      </c>
      <c r="G317">
        <v>6.4999999999999997E-4</v>
      </c>
      <c r="H317">
        <v>8.0900000000000004E-4</v>
      </c>
      <c r="I317">
        <v>1.0449999999999999E-3</v>
      </c>
      <c r="J317">
        <v>1.5269999999999999E-3</v>
      </c>
      <c r="K317">
        <v>2.3249999999999998E-3</v>
      </c>
      <c r="L317">
        <v>3.7309999999999999E-3</v>
      </c>
      <c r="M317">
        <v>7.2119999999999997E-3</v>
      </c>
      <c r="N317">
        <v>1.3768000000000001E-2</v>
      </c>
      <c r="O317">
        <v>2.6842999999999999E-2</v>
      </c>
      <c r="P317">
        <v>5.3322000000000001E-2</v>
      </c>
      <c r="Q317">
        <v>9.5252000000000003E-2</v>
      </c>
    </row>
    <row r="318" spans="4:17" x14ac:dyDescent="0.3">
      <c r="D318" s="2" t="s">
        <v>29</v>
      </c>
      <c r="E318">
        <v>3.8999999999999999E-4</v>
      </c>
      <c r="F318">
        <v>4.5899999999999999E-4</v>
      </c>
      <c r="G318">
        <v>4.66E-4</v>
      </c>
      <c r="H318">
        <v>9.2500000000000004E-4</v>
      </c>
      <c r="I318">
        <v>8.3100000000000003E-4</v>
      </c>
      <c r="J318">
        <v>1.271E-3</v>
      </c>
      <c r="K318">
        <v>2.5149999999999999E-3</v>
      </c>
      <c r="L318">
        <v>3.9639999999999996E-3</v>
      </c>
      <c r="M318">
        <v>7.2620000000000002E-3</v>
      </c>
      <c r="N318">
        <v>1.4012E-2</v>
      </c>
      <c r="O318">
        <v>2.7421000000000001E-2</v>
      </c>
      <c r="P318">
        <v>5.4600000000000003E-2</v>
      </c>
      <c r="Q318">
        <v>0.107929</v>
      </c>
    </row>
    <row r="319" spans="4:17" x14ac:dyDescent="0.3">
      <c r="D319" s="2" t="s">
        <v>30</v>
      </c>
      <c r="E319">
        <v>4.3300000000000001E-4</v>
      </c>
      <c r="F319">
        <v>5.0600000000000005E-4</v>
      </c>
      <c r="G319">
        <v>8.34E-4</v>
      </c>
      <c r="H319">
        <v>7.2300000000000001E-4</v>
      </c>
      <c r="I319">
        <v>9.59E-4</v>
      </c>
      <c r="J319">
        <v>1.472E-3</v>
      </c>
      <c r="K319">
        <v>3.4450000000000001E-3</v>
      </c>
      <c r="L319">
        <v>3.9890000000000004E-3</v>
      </c>
      <c r="M319">
        <v>7.5900000000000004E-3</v>
      </c>
      <c r="N319">
        <v>1.4518E-2</v>
      </c>
      <c r="O319">
        <v>2.8091999999999999E-2</v>
      </c>
      <c r="P319">
        <v>5.5365999999999999E-2</v>
      </c>
      <c r="Q319">
        <v>0.102315</v>
      </c>
    </row>
    <row r="320" spans="4:17" x14ac:dyDescent="0.3">
      <c r="D320" s="2" t="s">
        <v>2</v>
      </c>
      <c r="E320">
        <v>5.4799999999999998E-4</v>
      </c>
      <c r="F320">
        <v>4.8700000000000002E-4</v>
      </c>
      <c r="G320">
        <v>5.7700000000000004E-4</v>
      </c>
      <c r="H320">
        <v>9.2100000000000005E-4</v>
      </c>
      <c r="I320">
        <v>9.3099999999999997E-4</v>
      </c>
      <c r="J320">
        <v>3.1080000000000001E-3</v>
      </c>
      <c r="K320">
        <v>2.2880000000000001E-3</v>
      </c>
      <c r="L320">
        <v>3.8960000000000002E-3</v>
      </c>
      <c r="M320">
        <v>7.7790000000000003E-3</v>
      </c>
      <c r="N320">
        <v>1.4951000000000001E-2</v>
      </c>
      <c r="O320">
        <v>2.9175E-2</v>
      </c>
      <c r="P320">
        <v>5.7584000000000003E-2</v>
      </c>
      <c r="Q320">
        <v>0.103284</v>
      </c>
    </row>
    <row r="321" spans="4:17" x14ac:dyDescent="0.3">
      <c r="D321" s="2" t="s">
        <v>31</v>
      </c>
      <c r="E321">
        <v>3.7300000000000001E-4</v>
      </c>
      <c r="F321">
        <v>5.1199999999999998E-4</v>
      </c>
      <c r="G321">
        <v>5.7300000000000005E-4</v>
      </c>
      <c r="H321">
        <v>8.6200000000000003E-4</v>
      </c>
      <c r="I321">
        <v>1.307E-3</v>
      </c>
      <c r="J321">
        <v>1.413E-3</v>
      </c>
      <c r="K321">
        <v>2.2769999999999999E-3</v>
      </c>
      <c r="L321">
        <v>3.9039999999999999E-3</v>
      </c>
      <c r="M321">
        <v>7.9719999999999999E-3</v>
      </c>
      <c r="N321">
        <v>1.5221E-2</v>
      </c>
      <c r="O321">
        <v>2.9836000000000001E-2</v>
      </c>
      <c r="P321">
        <v>5.8991000000000002E-2</v>
      </c>
      <c r="Q321">
        <v>0.105653</v>
      </c>
    </row>
    <row r="322" spans="4:17" x14ac:dyDescent="0.3">
      <c r="D322" s="2" t="s">
        <v>32</v>
      </c>
      <c r="E322">
        <v>4.8899999999999996E-4</v>
      </c>
      <c r="F322">
        <v>5.1900000000000004E-4</v>
      </c>
      <c r="G322">
        <v>6.2299999999999996E-4</v>
      </c>
      <c r="H322">
        <v>7.6800000000000002E-4</v>
      </c>
      <c r="I322">
        <v>8.8500000000000004E-4</v>
      </c>
      <c r="J322">
        <v>1.717E-3</v>
      </c>
      <c r="K322">
        <v>2.5330000000000001E-3</v>
      </c>
      <c r="L322">
        <v>4.0340000000000003E-3</v>
      </c>
      <c r="M322">
        <v>8.0099999999999998E-3</v>
      </c>
      <c r="N322">
        <v>1.5722E-2</v>
      </c>
      <c r="O322">
        <v>3.0755000000000001E-2</v>
      </c>
      <c r="P322">
        <v>6.0082999999999998E-2</v>
      </c>
      <c r="Q322">
        <v>0.108749</v>
      </c>
    </row>
    <row r="323" spans="4:17" x14ac:dyDescent="0.3">
      <c r="D323" s="2" t="s">
        <v>33</v>
      </c>
      <c r="E323">
        <v>3.8299999999999999E-4</v>
      </c>
      <c r="F323">
        <v>4.4299999999999998E-4</v>
      </c>
      <c r="G323">
        <v>5.7600000000000001E-4</v>
      </c>
      <c r="H323">
        <v>7.6800000000000002E-4</v>
      </c>
      <c r="I323">
        <v>1.3339999999999999E-3</v>
      </c>
      <c r="J323">
        <v>1.642E-3</v>
      </c>
      <c r="K323">
        <v>2.5709999999999999E-3</v>
      </c>
      <c r="L323">
        <v>4.2789999999999998E-3</v>
      </c>
      <c r="M323">
        <v>8.4440000000000001E-3</v>
      </c>
      <c r="N323">
        <v>1.6116999999999999E-2</v>
      </c>
      <c r="O323">
        <v>3.1572000000000003E-2</v>
      </c>
      <c r="P323">
        <v>6.2077E-2</v>
      </c>
      <c r="Q323">
        <v>0.11068500000000001</v>
      </c>
    </row>
    <row r="324" spans="4:17" x14ac:dyDescent="0.3">
      <c r="D324" s="2" t="s">
        <v>34</v>
      </c>
      <c r="E324">
        <v>4.5399999999999998E-4</v>
      </c>
      <c r="F324">
        <v>4.8299999999999998E-4</v>
      </c>
      <c r="G324">
        <v>4.9100000000000001E-4</v>
      </c>
      <c r="H324">
        <v>6.38E-4</v>
      </c>
      <c r="I324">
        <v>1.3140000000000001E-3</v>
      </c>
      <c r="J324">
        <v>1.4710000000000001E-3</v>
      </c>
      <c r="K324">
        <v>2.4970000000000001E-3</v>
      </c>
      <c r="L324">
        <v>4.2789999999999998E-3</v>
      </c>
      <c r="M324">
        <v>8.4799999999999997E-3</v>
      </c>
      <c r="N324">
        <v>1.6184E-2</v>
      </c>
      <c r="O324">
        <v>3.1940999999999997E-2</v>
      </c>
      <c r="P324">
        <v>6.1054999999999998E-2</v>
      </c>
      <c r="Q324">
        <v>0.112857</v>
      </c>
    </row>
    <row r="325" spans="4:17" x14ac:dyDescent="0.3">
      <c r="D325" s="2" t="s">
        <v>35</v>
      </c>
      <c r="E325">
        <v>3.7100000000000002E-4</v>
      </c>
      <c r="F325">
        <v>4.2900000000000002E-4</v>
      </c>
      <c r="G325">
        <v>4.8500000000000003E-4</v>
      </c>
      <c r="H325">
        <v>7.9299999999999998E-4</v>
      </c>
      <c r="I325">
        <v>1.1280000000000001E-3</v>
      </c>
      <c r="J325">
        <v>1.526E-3</v>
      </c>
      <c r="K325">
        <v>2.702E-3</v>
      </c>
      <c r="L325">
        <v>4.2050000000000004E-3</v>
      </c>
      <c r="M325">
        <v>8.6169999999999997E-3</v>
      </c>
      <c r="N325">
        <v>1.6619999999999999E-2</v>
      </c>
      <c r="O325">
        <v>3.2244000000000002E-2</v>
      </c>
      <c r="P325">
        <v>6.1932000000000001E-2</v>
      </c>
      <c r="Q325">
        <v>0.11427</v>
      </c>
    </row>
    <row r="326" spans="4:17" x14ac:dyDescent="0.3">
      <c r="D326" s="2" t="s">
        <v>36</v>
      </c>
      <c r="E326">
        <v>5.9100000000000005E-4</v>
      </c>
      <c r="F326">
        <v>4.7600000000000002E-4</v>
      </c>
      <c r="G326">
        <v>4.8999999999999998E-4</v>
      </c>
      <c r="H326">
        <v>9.6199999999999996E-4</v>
      </c>
      <c r="I326">
        <v>1.0089999999999999E-3</v>
      </c>
      <c r="J326">
        <v>1.645E-3</v>
      </c>
      <c r="K326">
        <v>2.7729999999999999E-3</v>
      </c>
      <c r="L326">
        <v>4.4019999999999997E-3</v>
      </c>
      <c r="M326">
        <v>8.8400000000000006E-3</v>
      </c>
      <c r="N326">
        <v>1.6863E-2</v>
      </c>
      <c r="O326">
        <v>3.2965000000000001E-2</v>
      </c>
      <c r="P326">
        <v>6.1865000000000003E-2</v>
      </c>
      <c r="Q326">
        <v>0.11665</v>
      </c>
    </row>
    <row r="327" spans="4:17" x14ac:dyDescent="0.3">
      <c r="D327" s="2" t="s">
        <v>37</v>
      </c>
      <c r="E327">
        <v>5.9199999999999997E-4</v>
      </c>
      <c r="F327">
        <v>5.1400000000000003E-4</v>
      </c>
      <c r="G327">
        <v>4.8500000000000003E-4</v>
      </c>
      <c r="H327">
        <v>9.0700000000000004E-4</v>
      </c>
      <c r="I327">
        <v>1.0529999999999999E-3</v>
      </c>
      <c r="J327">
        <v>1.519E-3</v>
      </c>
      <c r="K327">
        <v>2.8219999999999999E-3</v>
      </c>
      <c r="L327">
        <v>4.3119999999999999E-3</v>
      </c>
      <c r="M327">
        <v>9.0259999999999993E-3</v>
      </c>
      <c r="N327">
        <v>1.7014999999999999E-2</v>
      </c>
      <c r="O327">
        <v>3.3395000000000001E-2</v>
      </c>
      <c r="P327">
        <v>6.1710000000000001E-2</v>
      </c>
      <c r="Q327">
        <v>0.12994900000000001</v>
      </c>
    </row>
    <row r="328" spans="4:17" x14ac:dyDescent="0.3">
      <c r="D328" s="2" t="s">
        <v>38</v>
      </c>
      <c r="E328">
        <v>4.55E-4</v>
      </c>
      <c r="F328">
        <v>5.2099999999999998E-4</v>
      </c>
      <c r="G328">
        <v>5.7499999999999999E-4</v>
      </c>
      <c r="H328">
        <v>8.4999999999999995E-4</v>
      </c>
      <c r="I328">
        <v>3.8560000000000001E-3</v>
      </c>
      <c r="J328">
        <v>1.534E-3</v>
      </c>
      <c r="K328">
        <v>2.65E-3</v>
      </c>
      <c r="L328">
        <v>4.7650000000000001E-3</v>
      </c>
      <c r="M328">
        <v>9.3860000000000002E-3</v>
      </c>
      <c r="N328">
        <v>1.737E-2</v>
      </c>
      <c r="O328">
        <v>3.4290000000000001E-2</v>
      </c>
      <c r="P328">
        <v>6.2700000000000006E-2</v>
      </c>
      <c r="Q328">
        <v>0.122278</v>
      </c>
    </row>
    <row r="329" spans="4:17" x14ac:dyDescent="0.3">
      <c r="D329" s="2" t="s">
        <v>39</v>
      </c>
      <c r="E329">
        <v>4.46E-4</v>
      </c>
      <c r="F329">
        <v>5.9800000000000001E-4</v>
      </c>
      <c r="G329">
        <v>4.8500000000000003E-4</v>
      </c>
      <c r="H329">
        <v>8.0500000000000005E-4</v>
      </c>
      <c r="I329">
        <v>1.0859999999999999E-3</v>
      </c>
      <c r="J329">
        <v>1.4649999999999999E-3</v>
      </c>
      <c r="K329">
        <v>2.565E-3</v>
      </c>
      <c r="L329">
        <v>4.6779999999999999E-3</v>
      </c>
      <c r="M329">
        <v>9.1690000000000001E-3</v>
      </c>
      <c r="N329">
        <v>1.7985999999999999E-2</v>
      </c>
      <c r="O329">
        <v>3.4911999999999999E-2</v>
      </c>
      <c r="P329">
        <v>6.3886999999999999E-2</v>
      </c>
      <c r="Q329">
        <v>0.123525</v>
      </c>
    </row>
    <row r="330" spans="4:17" x14ac:dyDescent="0.3">
      <c r="D330" s="2" t="s">
        <v>40</v>
      </c>
      <c r="E330">
        <v>4.15E-4</v>
      </c>
      <c r="F330">
        <v>5.22E-4</v>
      </c>
      <c r="G330">
        <v>5.71E-4</v>
      </c>
      <c r="H330">
        <v>8.3500000000000002E-4</v>
      </c>
      <c r="I330">
        <v>1.065E-3</v>
      </c>
      <c r="J330">
        <v>1.493E-3</v>
      </c>
      <c r="K330">
        <v>2.7420000000000001E-3</v>
      </c>
      <c r="L330">
        <v>4.8300000000000001E-3</v>
      </c>
      <c r="M330">
        <v>9.7579999999999993E-3</v>
      </c>
      <c r="N330">
        <v>1.8381000000000002E-2</v>
      </c>
      <c r="O330">
        <v>3.6186999999999997E-2</v>
      </c>
      <c r="P330">
        <v>6.6798999999999997E-2</v>
      </c>
      <c r="Q330">
        <v>0.12831500000000001</v>
      </c>
    </row>
    <row r="331" spans="4:17" x14ac:dyDescent="0.3">
      <c r="D331" s="2" t="s">
        <v>41</v>
      </c>
      <c r="E331">
        <v>5.1000000000000004E-4</v>
      </c>
      <c r="F331">
        <v>5.1199999999999998E-4</v>
      </c>
      <c r="G331">
        <v>7.3200000000000001E-4</v>
      </c>
      <c r="H331">
        <v>7.9100000000000004E-4</v>
      </c>
      <c r="I331">
        <v>1.1150000000000001E-3</v>
      </c>
      <c r="J331">
        <v>1.799E-3</v>
      </c>
      <c r="K331">
        <v>3.686E-3</v>
      </c>
      <c r="L331">
        <v>5.0460000000000001E-3</v>
      </c>
      <c r="M331">
        <v>9.9120000000000007E-3</v>
      </c>
      <c r="N331">
        <v>1.9011E-2</v>
      </c>
      <c r="O331">
        <v>3.7298999999999999E-2</v>
      </c>
      <c r="P331">
        <v>6.83E-2</v>
      </c>
      <c r="Q331">
        <v>0.13201499999999999</v>
      </c>
    </row>
    <row r="332" spans="4:17" x14ac:dyDescent="0.3">
      <c r="D332" s="2" t="s">
        <v>1</v>
      </c>
      <c r="E332" s="1">
        <f>AVERAGE(E306:E331)</f>
        <v>4.4926923076923079E-4</v>
      </c>
      <c r="F332" s="1">
        <f t="shared" ref="F332" si="109">AVERAGE(F306:F331)</f>
        <v>5.0765384615384626E-4</v>
      </c>
      <c r="G332" s="1">
        <f t="shared" ref="G332" si="110">AVERAGE(G306:G331)</f>
        <v>5.5919230769230764E-4</v>
      </c>
      <c r="H332" s="1">
        <f t="shared" ref="H332" si="111">AVERAGE(H306:H331)</f>
        <v>7.7492307692307691E-4</v>
      </c>
      <c r="I332" s="1">
        <f t="shared" ref="I332" si="112">AVERAGE(I306:I331)</f>
        <v>1.1156923076923078E-3</v>
      </c>
      <c r="J332" s="1">
        <f t="shared" ref="J332" si="113">AVERAGE(J306:J331)</f>
        <v>1.623961538461539E-3</v>
      </c>
      <c r="K332" s="1">
        <f t="shared" ref="K332" si="114">AVERAGE(K306:K331)</f>
        <v>2.3810384615384613E-3</v>
      </c>
      <c r="L332" s="1">
        <f t="shared" ref="L332" si="115">AVERAGE(L306:L331)</f>
        <v>3.825807692307693E-3</v>
      </c>
      <c r="M332" s="1">
        <f t="shared" ref="M332" si="116">AVERAGE(M306:M331)</f>
        <v>7.3188461538461532E-3</v>
      </c>
      <c r="N332" s="1">
        <f t="shared" ref="N332" si="117">AVERAGE(N306:N331)</f>
        <v>1.3626153846153845E-2</v>
      </c>
      <c r="O332" s="1">
        <f t="shared" ref="O332" si="118">AVERAGE(O306:O331)</f>
        <v>2.6582461538461537E-2</v>
      </c>
      <c r="P332" s="1">
        <f t="shared" ref="P332" si="119">AVERAGE(P306:P331)</f>
        <v>5.117842307692308E-2</v>
      </c>
      <c r="Q332" s="1">
        <f t="shared" ref="Q332" si="120">AVERAGE(Q306:Q331)</f>
        <v>9.5443884615384611E-2</v>
      </c>
    </row>
    <row r="334" spans="4:17" ht="18" x14ac:dyDescent="0.35">
      <c r="D334" s="5" t="s">
        <v>100</v>
      </c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7"/>
    </row>
    <row r="335" spans="4:17" x14ac:dyDescent="0.3">
      <c r="D335" s="2" t="s">
        <v>16</v>
      </c>
      <c r="E335" s="2" t="s">
        <v>12</v>
      </c>
      <c r="F335" s="2" t="s">
        <v>13</v>
      </c>
      <c r="G335" s="2" t="s">
        <v>14</v>
      </c>
      <c r="H335" s="2" t="s">
        <v>15</v>
      </c>
      <c r="I335" s="2" t="s">
        <v>4</v>
      </c>
      <c r="J335" s="2" t="s">
        <v>5</v>
      </c>
      <c r="K335" s="2" t="s">
        <v>6</v>
      </c>
      <c r="L335" s="2" t="s">
        <v>7</v>
      </c>
      <c r="M335" s="2" t="s">
        <v>8</v>
      </c>
      <c r="N335" s="2" t="s">
        <v>9</v>
      </c>
      <c r="O335" s="2" t="s">
        <v>10</v>
      </c>
      <c r="P335" s="2" t="s">
        <v>11</v>
      </c>
      <c r="Q335" s="2" t="s">
        <v>93</v>
      </c>
    </row>
    <row r="336" spans="4:17" x14ac:dyDescent="0.3">
      <c r="D336" s="2" t="s">
        <v>17</v>
      </c>
      <c r="E336">
        <v>4.9399999999999997E-4</v>
      </c>
      <c r="F336">
        <v>4.5800000000000002E-4</v>
      </c>
      <c r="G336">
        <v>5.4600000000000004E-4</v>
      </c>
      <c r="H336">
        <v>7.2599999999999997E-4</v>
      </c>
      <c r="I336">
        <v>8.7500000000000002E-4</v>
      </c>
      <c r="J336">
        <v>1.1299999999999999E-3</v>
      </c>
      <c r="K336">
        <v>1.531E-3</v>
      </c>
      <c r="L336">
        <v>4.0280000000000003E-3</v>
      </c>
      <c r="M336">
        <v>4.2929999999999999E-3</v>
      </c>
      <c r="N336">
        <v>5.7149999999999996E-3</v>
      </c>
      <c r="O336">
        <v>1.0662E-2</v>
      </c>
      <c r="P336">
        <v>2.0605999999999999E-2</v>
      </c>
      <c r="Q336">
        <v>3.9109999999999999E-2</v>
      </c>
    </row>
    <row r="337" spans="4:17" x14ac:dyDescent="0.3">
      <c r="D337" s="2" t="s">
        <v>18</v>
      </c>
      <c r="E337">
        <v>5.2599999999999999E-4</v>
      </c>
      <c r="F337">
        <v>3.8200000000000002E-4</v>
      </c>
      <c r="G337">
        <v>4.4000000000000002E-4</v>
      </c>
      <c r="H337">
        <v>3.6700000000000001E-3</v>
      </c>
      <c r="I337">
        <v>1.0169999999999999E-3</v>
      </c>
      <c r="J337">
        <v>1.1249999999999999E-3</v>
      </c>
      <c r="K337">
        <v>1.4599999999999999E-3</v>
      </c>
      <c r="L337">
        <v>2.2669999999999999E-3</v>
      </c>
      <c r="M337">
        <v>4.8659999999999997E-3</v>
      </c>
      <c r="N337">
        <v>6.8329999999999997E-3</v>
      </c>
      <c r="O337">
        <v>1.274E-2</v>
      </c>
      <c r="P337">
        <v>2.4902000000000001E-2</v>
      </c>
      <c r="Q337">
        <v>4.5526999999999998E-2</v>
      </c>
    </row>
    <row r="338" spans="4:17" x14ac:dyDescent="0.3">
      <c r="D338" s="2" t="s">
        <v>19</v>
      </c>
      <c r="E338">
        <v>4.6900000000000002E-4</v>
      </c>
      <c r="F338">
        <v>4.6500000000000003E-4</v>
      </c>
      <c r="G338">
        <v>4.2900000000000002E-4</v>
      </c>
      <c r="H338">
        <v>8.5300000000000003E-4</v>
      </c>
      <c r="I338">
        <v>7.4600000000000003E-4</v>
      </c>
      <c r="J338">
        <v>9.0600000000000001E-4</v>
      </c>
      <c r="K338">
        <v>1.511E-3</v>
      </c>
      <c r="L338">
        <v>2.366E-3</v>
      </c>
      <c r="M338">
        <v>4.5310000000000003E-3</v>
      </c>
      <c r="N338">
        <v>7.7640000000000001E-3</v>
      </c>
      <c r="O338">
        <v>1.4801E-2</v>
      </c>
      <c r="P338">
        <v>2.8864000000000001E-2</v>
      </c>
      <c r="Q338">
        <v>5.2786E-2</v>
      </c>
    </row>
    <row r="339" spans="4:17" x14ac:dyDescent="0.3">
      <c r="D339" s="2" t="s">
        <v>20</v>
      </c>
      <c r="E339">
        <v>4.37E-4</v>
      </c>
      <c r="F339">
        <v>4.0000000000000002E-4</v>
      </c>
      <c r="G339">
        <v>6.1399999999999996E-4</v>
      </c>
      <c r="H339">
        <v>8.4800000000000001E-4</v>
      </c>
      <c r="I339">
        <v>8.8199999999999997E-4</v>
      </c>
      <c r="J339">
        <v>1.206E-3</v>
      </c>
      <c r="K339">
        <v>1.6050000000000001E-3</v>
      </c>
      <c r="L339">
        <v>4.1549999999999998E-3</v>
      </c>
      <c r="M339">
        <v>4.797E-3</v>
      </c>
      <c r="N339">
        <v>8.6359999999999996E-3</v>
      </c>
      <c r="O339">
        <v>1.6642000000000001E-2</v>
      </c>
      <c r="P339">
        <v>3.2171999999999999E-2</v>
      </c>
      <c r="Q339">
        <v>5.8791000000000003E-2</v>
      </c>
    </row>
    <row r="340" spans="4:17" x14ac:dyDescent="0.3">
      <c r="D340" s="2" t="s">
        <v>21</v>
      </c>
      <c r="E340">
        <v>5.4100000000000003E-4</v>
      </c>
      <c r="F340">
        <v>5.0900000000000001E-4</v>
      </c>
      <c r="G340">
        <v>5.3399999999999997E-4</v>
      </c>
      <c r="H340">
        <v>8.43E-4</v>
      </c>
      <c r="I340">
        <v>9.7599999999999998E-4</v>
      </c>
      <c r="J340">
        <v>9.9799999999999997E-4</v>
      </c>
      <c r="K340">
        <v>4.3309999999999998E-3</v>
      </c>
      <c r="L340">
        <v>2.6900000000000001E-3</v>
      </c>
      <c r="M340">
        <v>5.0439999999999999E-3</v>
      </c>
      <c r="N340">
        <v>9.4579999999999994E-3</v>
      </c>
      <c r="O340">
        <v>1.839E-2</v>
      </c>
      <c r="P340">
        <v>3.6104999999999998E-2</v>
      </c>
      <c r="Q340">
        <v>7.0618E-2</v>
      </c>
    </row>
    <row r="341" spans="4:17" x14ac:dyDescent="0.3">
      <c r="D341" s="2" t="s">
        <v>22</v>
      </c>
      <c r="E341">
        <v>3.8699999999999997E-4</v>
      </c>
      <c r="F341">
        <v>4.4999999999999999E-4</v>
      </c>
      <c r="G341">
        <v>4.9799999999999996E-4</v>
      </c>
      <c r="H341">
        <v>9.0499999999999999E-4</v>
      </c>
      <c r="I341">
        <v>7.2499999999999995E-4</v>
      </c>
      <c r="J341">
        <v>1.472E-3</v>
      </c>
      <c r="K341">
        <v>1.8730000000000001E-3</v>
      </c>
      <c r="L341">
        <v>4.5989999999999998E-3</v>
      </c>
      <c r="M341">
        <v>5.5269999999999998E-3</v>
      </c>
      <c r="N341">
        <v>1.0175999999999999E-2</v>
      </c>
      <c r="O341">
        <v>1.9824999999999999E-2</v>
      </c>
      <c r="P341">
        <v>3.8924E-2</v>
      </c>
      <c r="Q341">
        <v>7.1201E-2</v>
      </c>
    </row>
    <row r="342" spans="4:17" x14ac:dyDescent="0.3">
      <c r="D342" s="2" t="s">
        <v>23</v>
      </c>
      <c r="E342">
        <v>5.0600000000000005E-4</v>
      </c>
      <c r="F342">
        <v>5.4500000000000002E-4</v>
      </c>
      <c r="G342">
        <v>4.4999999999999999E-4</v>
      </c>
      <c r="H342">
        <v>8.3699999999999996E-4</v>
      </c>
      <c r="I342">
        <v>8.0199999999999998E-4</v>
      </c>
      <c r="J342">
        <v>1.3979999999999999E-3</v>
      </c>
      <c r="K342">
        <v>2.1740000000000002E-3</v>
      </c>
      <c r="L342">
        <v>3.0490000000000001E-3</v>
      </c>
      <c r="M342">
        <v>5.855E-3</v>
      </c>
      <c r="N342">
        <v>1.1285E-2</v>
      </c>
      <c r="O342">
        <v>2.1668E-2</v>
      </c>
      <c r="P342">
        <v>4.2500000000000003E-2</v>
      </c>
      <c r="Q342">
        <v>7.7810000000000004E-2</v>
      </c>
    </row>
    <row r="343" spans="4:17" x14ac:dyDescent="0.3">
      <c r="D343" s="2" t="s">
        <v>24</v>
      </c>
      <c r="E343">
        <v>5.2999999999999998E-4</v>
      </c>
      <c r="F343">
        <v>5.4699999999999996E-4</v>
      </c>
      <c r="G343">
        <v>5.8200000000000005E-4</v>
      </c>
      <c r="H343">
        <v>8.7600000000000004E-4</v>
      </c>
      <c r="I343">
        <v>1.026E-3</v>
      </c>
      <c r="J343">
        <v>1.32E-3</v>
      </c>
      <c r="K343">
        <v>2.2569999999999999E-3</v>
      </c>
      <c r="L343">
        <v>4.0379999999999999E-3</v>
      </c>
      <c r="M343">
        <v>6.2420000000000002E-3</v>
      </c>
      <c r="N343">
        <v>1.1906E-2</v>
      </c>
      <c r="O343">
        <v>2.3057000000000001E-2</v>
      </c>
      <c r="P343">
        <v>4.5182E-2</v>
      </c>
      <c r="Q343">
        <v>8.2637000000000002E-2</v>
      </c>
    </row>
    <row r="344" spans="4:17" x14ac:dyDescent="0.3">
      <c r="D344" s="2" t="s">
        <v>25</v>
      </c>
      <c r="E344">
        <v>3.6000000000000002E-4</v>
      </c>
      <c r="F344">
        <v>4.1800000000000002E-4</v>
      </c>
      <c r="G344">
        <v>4.6999999999999999E-4</v>
      </c>
      <c r="H344">
        <v>8.2700000000000004E-4</v>
      </c>
      <c r="I344">
        <v>1.163E-3</v>
      </c>
      <c r="J344">
        <v>1.268E-3</v>
      </c>
      <c r="K344">
        <v>2.323E-3</v>
      </c>
      <c r="L344">
        <v>3.65E-3</v>
      </c>
      <c r="M344">
        <v>6.6270000000000001E-3</v>
      </c>
      <c r="N344">
        <v>1.2552000000000001E-2</v>
      </c>
      <c r="O344">
        <v>2.4313999999999999E-2</v>
      </c>
      <c r="P344">
        <v>4.8039999999999999E-2</v>
      </c>
      <c r="Q344">
        <v>8.7032999999999999E-2</v>
      </c>
    </row>
    <row r="345" spans="4:17" x14ac:dyDescent="0.3">
      <c r="D345" s="2" t="s">
        <v>26</v>
      </c>
      <c r="E345">
        <v>5.2099999999999998E-4</v>
      </c>
      <c r="F345">
        <v>5.2599999999999999E-4</v>
      </c>
      <c r="G345">
        <v>4.8999999999999998E-4</v>
      </c>
      <c r="H345">
        <v>6.1600000000000001E-4</v>
      </c>
      <c r="I345">
        <v>1.0150000000000001E-3</v>
      </c>
      <c r="J345">
        <v>1.4450000000000001E-3</v>
      </c>
      <c r="K345">
        <v>1.9759999999999999E-3</v>
      </c>
      <c r="L345">
        <v>4.3059999999999999E-3</v>
      </c>
      <c r="M345">
        <v>6.8669999999999998E-3</v>
      </c>
      <c r="N345">
        <v>1.3259E-2</v>
      </c>
      <c r="O345">
        <v>2.5675E-2</v>
      </c>
      <c r="P345">
        <v>5.0550999999999999E-2</v>
      </c>
      <c r="Q345">
        <v>9.0323000000000001E-2</v>
      </c>
    </row>
    <row r="346" spans="4:17" x14ac:dyDescent="0.3">
      <c r="D346" s="2" t="s">
        <v>27</v>
      </c>
      <c r="E346">
        <v>3.9800000000000002E-4</v>
      </c>
      <c r="F346">
        <v>4.17E-4</v>
      </c>
      <c r="G346">
        <v>6.9999999999999999E-4</v>
      </c>
      <c r="H346">
        <v>9.7599999999999998E-4</v>
      </c>
      <c r="I346">
        <v>1.1119999999999999E-3</v>
      </c>
      <c r="J346">
        <v>1.4970000000000001E-3</v>
      </c>
      <c r="K346">
        <v>2.428E-3</v>
      </c>
      <c r="L346">
        <v>4.0530000000000002E-3</v>
      </c>
      <c r="M346">
        <v>7.0390000000000001E-3</v>
      </c>
      <c r="N346">
        <v>1.3370999999999999E-2</v>
      </c>
      <c r="O346">
        <v>2.6171E-2</v>
      </c>
      <c r="P346">
        <v>5.1871E-2</v>
      </c>
      <c r="Q346">
        <v>9.3288999999999997E-2</v>
      </c>
    </row>
    <row r="347" spans="4:17" x14ac:dyDescent="0.3">
      <c r="D347" s="2" t="s">
        <v>28</v>
      </c>
      <c r="E347">
        <v>4.0000000000000002E-4</v>
      </c>
      <c r="F347">
        <v>4.08E-4</v>
      </c>
      <c r="G347">
        <v>4.3899999999999999E-4</v>
      </c>
      <c r="H347">
        <v>5.9100000000000005E-4</v>
      </c>
      <c r="I347">
        <v>1.0839999999999999E-3</v>
      </c>
      <c r="J347">
        <v>1.4059999999999999E-3</v>
      </c>
      <c r="K347">
        <v>2.4949999999999998E-3</v>
      </c>
      <c r="L347">
        <v>5.4149999999999997E-3</v>
      </c>
      <c r="M347">
        <v>7.4400000000000004E-3</v>
      </c>
      <c r="N347">
        <v>1.3927E-2</v>
      </c>
      <c r="O347">
        <v>2.6776000000000001E-2</v>
      </c>
      <c r="P347">
        <v>5.3057E-2</v>
      </c>
      <c r="Q347">
        <v>9.6605999999999997E-2</v>
      </c>
    </row>
    <row r="348" spans="4:17" x14ac:dyDescent="0.3">
      <c r="D348" s="2" t="s">
        <v>29</v>
      </c>
      <c r="E348">
        <v>6.4000000000000005E-4</v>
      </c>
      <c r="F348">
        <v>4.6200000000000001E-4</v>
      </c>
      <c r="G348">
        <v>5.5699999999999999E-4</v>
      </c>
      <c r="H348">
        <v>7.0799999999999997E-4</v>
      </c>
      <c r="I348">
        <v>1.0369999999999999E-3</v>
      </c>
      <c r="J348">
        <v>1.3569999999999999E-3</v>
      </c>
      <c r="K348">
        <v>2.3189999999999999E-3</v>
      </c>
      <c r="L348">
        <v>4.0090000000000004E-3</v>
      </c>
      <c r="M348">
        <v>7.5069999999999998E-3</v>
      </c>
      <c r="N348">
        <v>1.4315E-2</v>
      </c>
      <c r="O348">
        <v>2.7720999999999999E-2</v>
      </c>
      <c r="P348">
        <v>5.4538999999999997E-2</v>
      </c>
      <c r="Q348">
        <v>0.10782899999999999</v>
      </c>
    </row>
    <row r="349" spans="4:17" x14ac:dyDescent="0.3">
      <c r="D349" s="2" t="s">
        <v>30</v>
      </c>
      <c r="E349">
        <v>4.0999999999999999E-4</v>
      </c>
      <c r="F349">
        <v>4.8500000000000003E-4</v>
      </c>
      <c r="G349">
        <v>5.9599999999999996E-4</v>
      </c>
      <c r="H349">
        <v>6.1899999999999998E-4</v>
      </c>
      <c r="I349">
        <v>9.810000000000001E-4</v>
      </c>
      <c r="J349">
        <v>1.371E-3</v>
      </c>
      <c r="K349">
        <v>4.9430000000000003E-3</v>
      </c>
      <c r="L349">
        <v>4.2399999999999998E-3</v>
      </c>
      <c r="M349">
        <v>7.646E-3</v>
      </c>
      <c r="N349">
        <v>1.4343E-2</v>
      </c>
      <c r="O349">
        <v>2.8086E-2</v>
      </c>
      <c r="P349">
        <v>5.5677999999999998E-2</v>
      </c>
      <c r="Q349">
        <v>9.9731E-2</v>
      </c>
    </row>
    <row r="350" spans="4:17" x14ac:dyDescent="0.3">
      <c r="D350" s="2" t="s">
        <v>2</v>
      </c>
      <c r="E350">
        <v>5.2400000000000005E-4</v>
      </c>
      <c r="F350">
        <v>5.1400000000000003E-4</v>
      </c>
      <c r="G350">
        <v>7.3399999999999995E-4</v>
      </c>
      <c r="H350">
        <v>8.3699999999999996E-4</v>
      </c>
      <c r="I350">
        <v>1.057E-3</v>
      </c>
      <c r="J350">
        <v>3.7989999999999999E-3</v>
      </c>
      <c r="K350">
        <v>2.3879999999999999E-3</v>
      </c>
      <c r="L350">
        <v>4.2940000000000001E-3</v>
      </c>
      <c r="M350">
        <v>7.9439999999999997E-3</v>
      </c>
      <c r="N350">
        <v>1.4907999999999999E-2</v>
      </c>
      <c r="O350">
        <v>2.9137E-2</v>
      </c>
      <c r="P350">
        <v>5.7297000000000001E-2</v>
      </c>
      <c r="Q350">
        <v>0.10295</v>
      </c>
    </row>
    <row r="351" spans="4:17" x14ac:dyDescent="0.3">
      <c r="D351" s="2" t="s">
        <v>31</v>
      </c>
      <c r="E351">
        <v>5.2099999999999998E-4</v>
      </c>
      <c r="F351">
        <v>5.8699999999999996E-4</v>
      </c>
      <c r="G351">
        <v>6.3400000000000001E-4</v>
      </c>
      <c r="H351">
        <v>8.1800000000000004E-4</v>
      </c>
      <c r="I351">
        <v>1.024E-3</v>
      </c>
      <c r="J351">
        <v>1.5579999999999999E-3</v>
      </c>
      <c r="K351">
        <v>2.5669999999999998E-3</v>
      </c>
      <c r="L351">
        <v>5.2719999999999998E-3</v>
      </c>
      <c r="M351">
        <v>7.953E-3</v>
      </c>
      <c r="N351">
        <v>1.5207E-2</v>
      </c>
      <c r="O351">
        <v>2.9665E-2</v>
      </c>
      <c r="P351">
        <v>5.8950000000000002E-2</v>
      </c>
      <c r="Q351">
        <v>0.105508</v>
      </c>
    </row>
    <row r="352" spans="4:17" x14ac:dyDescent="0.3">
      <c r="D352" s="2" t="s">
        <v>32</v>
      </c>
      <c r="E352">
        <v>4.7199999999999998E-4</v>
      </c>
      <c r="F352">
        <v>5.5000000000000003E-4</v>
      </c>
      <c r="G352">
        <v>5.9299999999999999E-4</v>
      </c>
      <c r="H352">
        <v>9.1699999999999995E-4</v>
      </c>
      <c r="I352">
        <v>1.0629999999999999E-3</v>
      </c>
      <c r="J352">
        <v>1.6440000000000001E-3</v>
      </c>
      <c r="K352">
        <v>2.4750000000000002E-3</v>
      </c>
      <c r="L352">
        <v>4.5869999999999999E-3</v>
      </c>
      <c r="M352">
        <v>8.3909999999999992E-3</v>
      </c>
      <c r="N352">
        <v>1.5972E-2</v>
      </c>
      <c r="O352">
        <v>3.0411000000000001E-2</v>
      </c>
      <c r="P352">
        <v>5.9029999999999999E-2</v>
      </c>
      <c r="Q352">
        <v>0.10845399999999999</v>
      </c>
    </row>
    <row r="353" spans="4:17" x14ac:dyDescent="0.3">
      <c r="D353" s="2" t="s">
        <v>33</v>
      </c>
      <c r="E353">
        <v>4.3399999999999998E-4</v>
      </c>
      <c r="F353">
        <v>5.1000000000000004E-4</v>
      </c>
      <c r="G353">
        <v>6.1899999999999998E-4</v>
      </c>
      <c r="H353">
        <v>8.0999999999999996E-4</v>
      </c>
      <c r="I353">
        <v>1.0269999999999999E-3</v>
      </c>
      <c r="J353">
        <v>1.485E-3</v>
      </c>
      <c r="K353">
        <v>2.5240000000000002E-3</v>
      </c>
      <c r="L353">
        <v>4.9199999999999999E-3</v>
      </c>
      <c r="M353">
        <v>8.3059999999999991E-3</v>
      </c>
      <c r="N353">
        <v>1.5973999999999999E-2</v>
      </c>
      <c r="O353">
        <v>3.1273000000000002E-2</v>
      </c>
      <c r="P353">
        <v>6.2158999999999999E-2</v>
      </c>
      <c r="Q353">
        <v>0.11063199999999999</v>
      </c>
    </row>
    <row r="354" spans="4:17" x14ac:dyDescent="0.3">
      <c r="D354" s="2" t="s">
        <v>34</v>
      </c>
      <c r="E354">
        <v>5.0500000000000002E-4</v>
      </c>
      <c r="F354">
        <v>5.7300000000000005E-4</v>
      </c>
      <c r="G354">
        <v>7.3899999999999997E-4</v>
      </c>
      <c r="H354">
        <v>7.6000000000000004E-4</v>
      </c>
      <c r="I354">
        <v>1.1000000000000001E-3</v>
      </c>
      <c r="J354">
        <v>1.4630000000000001E-3</v>
      </c>
      <c r="K354">
        <v>4.9500000000000004E-3</v>
      </c>
      <c r="L354">
        <v>4.7419999999999997E-3</v>
      </c>
      <c r="M354">
        <v>8.4770000000000002E-3</v>
      </c>
      <c r="N354">
        <v>1.6479000000000001E-2</v>
      </c>
      <c r="O354">
        <v>3.1904000000000002E-2</v>
      </c>
      <c r="P354">
        <v>5.9548999999999998E-2</v>
      </c>
      <c r="Q354">
        <v>0.113035</v>
      </c>
    </row>
    <row r="355" spans="4:17" x14ac:dyDescent="0.3">
      <c r="D355" s="2" t="s">
        <v>35</v>
      </c>
      <c r="E355">
        <v>4.17E-4</v>
      </c>
      <c r="F355">
        <v>5.6800000000000004E-4</v>
      </c>
      <c r="G355">
        <v>5.8299999999999997E-4</v>
      </c>
      <c r="H355">
        <v>7.9900000000000001E-4</v>
      </c>
      <c r="I355">
        <v>1.134E-3</v>
      </c>
      <c r="J355">
        <v>1.635E-3</v>
      </c>
      <c r="K355">
        <v>2.6510000000000001E-3</v>
      </c>
      <c r="L355">
        <v>5.0530000000000002E-3</v>
      </c>
      <c r="M355">
        <v>8.5360000000000002E-3</v>
      </c>
      <c r="N355">
        <v>1.6413000000000001E-2</v>
      </c>
      <c r="O355">
        <v>3.2344999999999999E-2</v>
      </c>
      <c r="P355">
        <v>6.0441000000000002E-2</v>
      </c>
      <c r="Q355">
        <v>0.114176</v>
      </c>
    </row>
    <row r="356" spans="4:17" x14ac:dyDescent="0.3">
      <c r="D356" s="2" t="s">
        <v>36</v>
      </c>
      <c r="E356">
        <v>6.0300000000000002E-4</v>
      </c>
      <c r="F356">
        <v>5.2300000000000003E-4</v>
      </c>
      <c r="G356">
        <v>5.5900000000000004E-4</v>
      </c>
      <c r="H356">
        <v>9.1600000000000004E-4</v>
      </c>
      <c r="I356">
        <v>1.1739999999999999E-3</v>
      </c>
      <c r="J356">
        <v>4.0039999999999997E-3</v>
      </c>
      <c r="K356">
        <v>2.6380000000000002E-3</v>
      </c>
      <c r="L356">
        <v>4.934E-3</v>
      </c>
      <c r="M356">
        <v>8.6960000000000006E-3</v>
      </c>
      <c r="N356">
        <v>1.6820999999999999E-2</v>
      </c>
      <c r="O356">
        <v>3.2953999999999997E-2</v>
      </c>
      <c r="P356">
        <v>6.0381999999999998E-2</v>
      </c>
      <c r="Q356">
        <v>0.116271</v>
      </c>
    </row>
    <row r="357" spans="4:17" x14ac:dyDescent="0.3">
      <c r="D357" s="2" t="s">
        <v>37</v>
      </c>
      <c r="E357">
        <v>4.8700000000000002E-4</v>
      </c>
      <c r="F357">
        <v>4.28E-4</v>
      </c>
      <c r="G357">
        <v>4.9600000000000002E-4</v>
      </c>
      <c r="H357">
        <v>7.4799999999999997E-4</v>
      </c>
      <c r="I357">
        <v>1.204E-3</v>
      </c>
      <c r="J357">
        <v>1.709E-3</v>
      </c>
      <c r="K357">
        <v>2.8249999999999998E-3</v>
      </c>
      <c r="L357">
        <v>5.5900000000000004E-3</v>
      </c>
      <c r="M357">
        <v>9.1509999999999994E-3</v>
      </c>
      <c r="N357">
        <v>1.7014000000000001E-2</v>
      </c>
      <c r="O357">
        <v>3.3405999999999998E-2</v>
      </c>
      <c r="P357">
        <v>6.1145999999999999E-2</v>
      </c>
      <c r="Q357">
        <v>0.13100600000000001</v>
      </c>
    </row>
    <row r="358" spans="4:17" x14ac:dyDescent="0.3">
      <c r="D358" s="2" t="s">
        <v>38</v>
      </c>
      <c r="E358">
        <v>4.73E-4</v>
      </c>
      <c r="F358">
        <v>4.2200000000000001E-4</v>
      </c>
      <c r="G358">
        <v>4.8899999999999996E-4</v>
      </c>
      <c r="H358">
        <v>7.94E-4</v>
      </c>
      <c r="I358">
        <v>1.359E-3</v>
      </c>
      <c r="J358">
        <v>1.714E-3</v>
      </c>
      <c r="K358">
        <v>6.1450000000000003E-3</v>
      </c>
      <c r="L358">
        <v>5.0870000000000004E-3</v>
      </c>
      <c r="M358">
        <v>9.0760000000000007E-3</v>
      </c>
      <c r="N358">
        <v>1.7346E-2</v>
      </c>
      <c r="O358">
        <v>3.4100999999999999E-2</v>
      </c>
      <c r="P358">
        <v>6.1741999999999998E-2</v>
      </c>
      <c r="Q358">
        <v>0.124317</v>
      </c>
    </row>
    <row r="359" spans="4:17" x14ac:dyDescent="0.3">
      <c r="D359" s="2" t="s">
        <v>39</v>
      </c>
      <c r="E359">
        <v>3.8999999999999999E-4</v>
      </c>
      <c r="F359">
        <v>5.0699999999999996E-4</v>
      </c>
      <c r="G359">
        <v>6.11E-4</v>
      </c>
      <c r="H359">
        <v>9.4799999999999995E-4</v>
      </c>
      <c r="I359">
        <v>9.2100000000000005E-4</v>
      </c>
      <c r="J359">
        <v>1.7060000000000001E-3</v>
      </c>
      <c r="K359">
        <v>2.921E-3</v>
      </c>
      <c r="L359">
        <v>4.849E-3</v>
      </c>
      <c r="M359">
        <v>9.2169999999999995E-3</v>
      </c>
      <c r="N359">
        <v>1.7940000000000001E-2</v>
      </c>
      <c r="O359">
        <v>3.4844E-2</v>
      </c>
      <c r="P359">
        <v>6.2910999999999995E-2</v>
      </c>
      <c r="Q359">
        <v>0.123525</v>
      </c>
    </row>
    <row r="360" spans="4:17" x14ac:dyDescent="0.3">
      <c r="D360" s="2" t="s">
        <v>40</v>
      </c>
      <c r="E360">
        <v>4.5100000000000001E-4</v>
      </c>
      <c r="F360">
        <v>5.6400000000000005E-4</v>
      </c>
      <c r="G360">
        <v>4.6999999999999999E-4</v>
      </c>
      <c r="H360">
        <v>9.5799999999999998E-4</v>
      </c>
      <c r="I360">
        <v>1.2570000000000001E-3</v>
      </c>
      <c r="J360">
        <v>1.916E-3</v>
      </c>
      <c r="K360">
        <v>2.846E-3</v>
      </c>
      <c r="L360">
        <v>5.0629999999999998E-3</v>
      </c>
      <c r="M360">
        <v>9.6659999999999992E-3</v>
      </c>
      <c r="N360">
        <v>1.8467000000000001E-2</v>
      </c>
      <c r="O360">
        <v>3.6498000000000003E-2</v>
      </c>
      <c r="P360">
        <v>6.5292000000000003E-2</v>
      </c>
      <c r="Q360">
        <v>0.128307</v>
      </c>
    </row>
    <row r="361" spans="4:17" x14ac:dyDescent="0.3">
      <c r="D361" s="2" t="s">
        <v>41</v>
      </c>
      <c r="E361">
        <v>3.9199999999999999E-4</v>
      </c>
      <c r="F361">
        <v>5.5500000000000005E-4</v>
      </c>
      <c r="G361">
        <v>4.8899999999999996E-4</v>
      </c>
      <c r="H361">
        <v>7.54E-4</v>
      </c>
      <c r="I361">
        <v>1.158E-3</v>
      </c>
      <c r="J361">
        <v>1.531E-3</v>
      </c>
      <c r="K361">
        <v>2.8879999999999999E-3</v>
      </c>
      <c r="L361">
        <v>5.4060000000000002E-3</v>
      </c>
      <c r="M361">
        <v>9.8080000000000007E-3</v>
      </c>
      <c r="N361">
        <v>1.8912000000000002E-2</v>
      </c>
      <c r="O361">
        <v>3.7224E-2</v>
      </c>
      <c r="P361">
        <v>6.6464999999999996E-2</v>
      </c>
      <c r="Q361">
        <v>0.132602</v>
      </c>
    </row>
    <row r="362" spans="4:17" x14ac:dyDescent="0.3">
      <c r="D362" s="2" t="s">
        <v>1</v>
      </c>
      <c r="E362" s="1">
        <f>AVERAGE(E336:E361)</f>
        <v>4.7261538461538459E-4</v>
      </c>
      <c r="F362" s="1">
        <f t="shared" ref="F362" si="121">AVERAGE(F336:F361)</f>
        <v>4.9126923076923078E-4</v>
      </c>
      <c r="G362" s="1">
        <f t="shared" ref="G362" si="122">AVERAGE(G336:G361)</f>
        <v>5.5234615384615392E-4</v>
      </c>
      <c r="H362" s="1">
        <f t="shared" ref="H362" si="123">AVERAGE(H336:H361)</f>
        <v>9.2130769230769219E-4</v>
      </c>
      <c r="I362" s="1">
        <f t="shared" ref="I362" si="124">AVERAGE(I336:I361)</f>
        <v>1.0353461538461541E-3</v>
      </c>
      <c r="J362" s="1">
        <f t="shared" ref="J362" si="125">AVERAGE(J336:J361)</f>
        <v>1.6178076923076923E-3</v>
      </c>
      <c r="K362" s="1">
        <f t="shared" ref="K362" si="126">AVERAGE(K336:K361)</f>
        <v>2.7324615384615386E-3</v>
      </c>
      <c r="L362" s="1">
        <f t="shared" ref="L362" si="127">AVERAGE(L336:L361)</f>
        <v>4.3331538461538451E-3</v>
      </c>
      <c r="M362" s="1">
        <f t="shared" ref="M362" si="128">AVERAGE(M336:M361)</f>
        <v>7.2885384615384618E-3</v>
      </c>
      <c r="N362" s="1">
        <f t="shared" ref="N362" si="129">AVERAGE(N336:N361)</f>
        <v>1.3653576923076923E-2</v>
      </c>
      <c r="O362" s="1">
        <f t="shared" ref="O362" si="130">AVERAGE(O336:O361)</f>
        <v>2.654961538461539E-2</v>
      </c>
      <c r="P362" s="1">
        <f t="shared" ref="P362" si="131">AVERAGE(P336:P361)</f>
        <v>5.0705961538461526E-2</v>
      </c>
      <c r="Q362" s="1">
        <f t="shared" ref="Q362" si="132">AVERAGE(Q336:Q361)</f>
        <v>9.5541307692307675E-2</v>
      </c>
    </row>
    <row r="364" spans="4:17" ht="18" x14ac:dyDescent="0.35">
      <c r="D364" s="5" t="s">
        <v>132</v>
      </c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7"/>
    </row>
    <row r="365" spans="4:17" x14ac:dyDescent="0.3">
      <c r="D365" s="2" t="s">
        <v>101</v>
      </c>
      <c r="E365" s="2" t="s">
        <v>12</v>
      </c>
      <c r="F365" s="2" t="s">
        <v>13</v>
      </c>
      <c r="G365" s="2" t="s">
        <v>14</v>
      </c>
      <c r="H365" s="2" t="s">
        <v>15</v>
      </c>
      <c r="I365" s="2" t="s">
        <v>4</v>
      </c>
      <c r="J365" s="2" t="s">
        <v>5</v>
      </c>
      <c r="K365" s="2" t="s">
        <v>6</v>
      </c>
      <c r="L365" s="2" t="s">
        <v>7</v>
      </c>
      <c r="M365" s="2" t="s">
        <v>8</v>
      </c>
      <c r="N365" s="2" t="s">
        <v>9</v>
      </c>
      <c r="O365" s="2" t="s">
        <v>10</v>
      </c>
      <c r="P365" s="2" t="s">
        <v>11</v>
      </c>
      <c r="Q365" s="2" t="s">
        <v>93</v>
      </c>
    </row>
    <row r="366" spans="4:17" x14ac:dyDescent="0.3">
      <c r="D366" s="2" t="s">
        <v>103</v>
      </c>
      <c r="E366" s="3">
        <f>MIN(E362,E332,E302,E272,E242,E212,E182,E152,E122,E92,E62,E32)</f>
        <v>4.4926923076923079E-4</v>
      </c>
      <c r="F366" s="3">
        <f t="shared" ref="F366:Q366" si="133">MIN(F362,F332,F302,F272,F242,F212,F182,F152,F122,F92,F62,F32)</f>
        <v>4.7692307692307677E-4</v>
      </c>
      <c r="G366" s="3">
        <f t="shared" si="133"/>
        <v>5.4161538461538464E-4</v>
      </c>
      <c r="H366" s="3">
        <f t="shared" si="133"/>
        <v>7.7492307692307691E-4</v>
      </c>
      <c r="I366" s="3">
        <f t="shared" si="133"/>
        <v>9.8857692307692318E-4</v>
      </c>
      <c r="J366" s="3">
        <f t="shared" si="133"/>
        <v>1.5408461538461539E-3</v>
      </c>
      <c r="K366" s="3">
        <f t="shared" si="133"/>
        <v>2.3810384615384613E-3</v>
      </c>
      <c r="L366" s="3">
        <f t="shared" si="133"/>
        <v>3.825807692307693E-3</v>
      </c>
      <c r="M366" s="3">
        <f t="shared" si="133"/>
        <v>7.2525384615384613E-3</v>
      </c>
      <c r="N366" s="3">
        <f t="shared" si="133"/>
        <v>1.3615576923076923E-2</v>
      </c>
      <c r="O366" s="3">
        <f t="shared" si="133"/>
        <v>2.653765384615385E-2</v>
      </c>
      <c r="P366" s="3">
        <f t="shared" si="133"/>
        <v>5.0705961538461526E-2</v>
      </c>
      <c r="Q366" s="3">
        <f t="shared" si="133"/>
        <v>9.5211461538461536E-2</v>
      </c>
    </row>
    <row r="367" spans="4:17" x14ac:dyDescent="0.3">
      <c r="D367" s="2" t="s">
        <v>104</v>
      </c>
      <c r="E367" s="3">
        <f>MAX(E362,E332,E302,E272,E242,E212,E182,E152,E122,E92,E62,E32)</f>
        <v>4.8146153846153835E-4</v>
      </c>
      <c r="F367" s="3">
        <f t="shared" ref="F367:Q367" si="134">MAX(F362,F332,F302,F272,F242,F212,F182,F152,F122,F92,F62,F32)</f>
        <v>5.2646153846153847E-4</v>
      </c>
      <c r="G367" s="3">
        <f t="shared" si="134"/>
        <v>5.7742307692307672E-4</v>
      </c>
      <c r="H367" s="3">
        <f t="shared" si="134"/>
        <v>1.062653846153846E-3</v>
      </c>
      <c r="I367" s="3">
        <f t="shared" si="134"/>
        <v>1.3025384615384615E-3</v>
      </c>
      <c r="J367" s="3">
        <f t="shared" si="134"/>
        <v>2.0466153846153837E-3</v>
      </c>
      <c r="K367" s="3">
        <f t="shared" si="134"/>
        <v>6.3939230769230757E-3</v>
      </c>
      <c r="L367" s="3">
        <f t="shared" si="134"/>
        <v>8.7136153846153839E-3</v>
      </c>
      <c r="M367" s="3">
        <f t="shared" si="134"/>
        <v>3.0234499999999997E-2</v>
      </c>
      <c r="N367" s="3">
        <f t="shared" si="134"/>
        <v>1.3692076923076921E-2</v>
      </c>
      <c r="O367" s="3">
        <f t="shared" si="134"/>
        <v>3.1214807692307691E-2</v>
      </c>
      <c r="P367" s="3">
        <f t="shared" si="134"/>
        <v>0.10207530769230767</v>
      </c>
      <c r="Q367" s="3">
        <f t="shared" si="134"/>
        <v>0.11382915384615386</v>
      </c>
    </row>
    <row r="368" spans="4:17" x14ac:dyDescent="0.3">
      <c r="D368" s="2" t="s">
        <v>1</v>
      </c>
      <c r="E368" s="3">
        <f>(SUM(E362,E332,E302,E272,E242,E212,E182,E152,E122,E92,E62,E32)-E366-E367)/10</f>
        <v>4.6364615384615387E-4</v>
      </c>
      <c r="F368" s="3">
        <f t="shared" ref="F368:Q368" si="135">(SUM(F362,F332,F302,F272,F242,F212,F182,F152,F122,F92,F62,F32)-F366-F367)/10</f>
        <v>4.9779230769230766E-4</v>
      </c>
      <c r="G368" s="3">
        <f t="shared" si="135"/>
        <v>5.6000769230769235E-4</v>
      </c>
      <c r="H368" s="3">
        <f t="shared" si="135"/>
        <v>8.8374999999999977E-4</v>
      </c>
      <c r="I368" s="3">
        <f t="shared" si="135"/>
        <v>1.1125769230769232E-3</v>
      </c>
      <c r="J368" s="3">
        <f t="shared" si="135"/>
        <v>1.6647500000000002E-3</v>
      </c>
      <c r="K368" s="3">
        <f t="shared" si="135"/>
        <v>2.5611307692307698E-3</v>
      </c>
      <c r="L368" s="3">
        <f t="shared" si="135"/>
        <v>4.3264884615384618E-3</v>
      </c>
      <c r="M368" s="3">
        <f t="shared" si="135"/>
        <v>7.6548769230769228E-3</v>
      </c>
      <c r="N368" s="3">
        <f t="shared" si="135"/>
        <v>1.3642676923076923E-2</v>
      </c>
      <c r="O368" s="3">
        <f t="shared" si="135"/>
        <v>2.657348076923078E-2</v>
      </c>
      <c r="P368" s="3">
        <f t="shared" si="135"/>
        <v>5.2198365384615385E-2</v>
      </c>
      <c r="Q368" s="3">
        <f t="shared" si="135"/>
        <v>9.5655961538461509E-2</v>
      </c>
    </row>
    <row r="369" spans="4:32" x14ac:dyDescent="0.3">
      <c r="D369" s="2" t="s">
        <v>105</v>
      </c>
      <c r="E369" s="3">
        <f>_xlfn.STDEV.P(E362,E332,E302,E272,E242,E212,E182,E152,E122,E92,E62,E32)</f>
        <v>9.160794133792951E-6</v>
      </c>
      <c r="F369" s="3">
        <f t="shared" ref="F369:Q369" si="136">_xlfn.STDEV.P(F362,F332,F302,F272,F242,F212,F182,F152,F122,F92,F62,F32)</f>
        <v>1.5769093964384719E-5</v>
      </c>
      <c r="G369" s="3">
        <f t="shared" si="136"/>
        <v>1.0286076386999251E-5</v>
      </c>
      <c r="H369" s="3">
        <f t="shared" si="136"/>
        <v>9.7369077543488892E-5</v>
      </c>
      <c r="I369" s="3">
        <f t="shared" si="136"/>
        <v>9.6848183389374004E-5</v>
      </c>
      <c r="J369" s="3">
        <f t="shared" si="136"/>
        <v>1.3237102730732927E-4</v>
      </c>
      <c r="K369" s="3">
        <f t="shared" si="136"/>
        <v>1.0686854577508153E-3</v>
      </c>
      <c r="L369" s="3">
        <f t="shared" si="136"/>
        <v>1.2417637999614926E-3</v>
      </c>
      <c r="M369" s="3">
        <f t="shared" si="136"/>
        <v>6.3092680846645174E-3</v>
      </c>
      <c r="N369" s="3">
        <f t="shared" si="136"/>
        <v>2.2285546358842948E-5</v>
      </c>
      <c r="O369" s="3">
        <f t="shared" si="136"/>
        <v>1.2838376302180456E-3</v>
      </c>
      <c r="P369" s="3">
        <f t="shared" si="136"/>
        <v>1.4182563797030416E-2</v>
      </c>
      <c r="Q369" s="3">
        <f t="shared" si="136"/>
        <v>5.0390726795836761E-3</v>
      </c>
    </row>
    <row r="370" spans="4:32" x14ac:dyDescent="0.3">
      <c r="D370" s="2" t="s">
        <v>106</v>
      </c>
      <c r="E370" s="4">
        <f>E369/E368</f>
        <v>1.9758158366676902E-2</v>
      </c>
      <c r="F370" s="4">
        <f t="shared" ref="F370:Q370" si="137">F369/F368</f>
        <v>3.1678058741984046E-2</v>
      </c>
      <c r="G370" s="4">
        <f t="shared" si="137"/>
        <v>1.8367741244074979E-2</v>
      </c>
      <c r="H370" s="4">
        <f t="shared" si="137"/>
        <v>0.11017717402374984</v>
      </c>
      <c r="I370" s="4">
        <f t="shared" si="137"/>
        <v>8.7048527953943508E-2</v>
      </c>
      <c r="J370" s="4">
        <f t="shared" si="137"/>
        <v>7.9514057550580719E-2</v>
      </c>
      <c r="K370" s="4">
        <f t="shared" si="137"/>
        <v>0.41727094554870886</v>
      </c>
      <c r="L370" s="4">
        <f t="shared" si="137"/>
        <v>0.287014240532594</v>
      </c>
      <c r="M370" s="4">
        <f t="shared" si="137"/>
        <v>0.82421548354933838</v>
      </c>
      <c r="N370" s="4">
        <f t="shared" si="137"/>
        <v>1.6335171231055393E-3</v>
      </c>
      <c r="O370" s="4">
        <f t="shared" si="137"/>
        <v>4.8312738604593751E-2</v>
      </c>
      <c r="P370" s="4">
        <f t="shared" si="137"/>
        <v>0.27170513276667652</v>
      </c>
      <c r="Q370" s="4">
        <f t="shared" si="137"/>
        <v>5.2679128394496955E-2</v>
      </c>
    </row>
    <row r="372" spans="4:32" ht="18" x14ac:dyDescent="0.35">
      <c r="D372" s="8" t="s">
        <v>133</v>
      </c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10"/>
    </row>
    <row r="373" spans="4:32" ht="18" x14ac:dyDescent="0.35">
      <c r="D373" s="5" t="s">
        <v>0</v>
      </c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7"/>
      <c r="S373" s="5" t="s">
        <v>134</v>
      </c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7"/>
    </row>
    <row r="374" spans="4:32" x14ac:dyDescent="0.3">
      <c r="D374" s="2"/>
      <c r="E374" s="2" t="s">
        <v>12</v>
      </c>
      <c r="F374" s="2" t="s">
        <v>13</v>
      </c>
      <c r="G374" s="2" t="s">
        <v>14</v>
      </c>
      <c r="H374" s="2" t="s">
        <v>15</v>
      </c>
      <c r="I374" s="2" t="s">
        <v>4</v>
      </c>
      <c r="J374" s="2" t="s">
        <v>5</v>
      </c>
      <c r="K374" s="2" t="s">
        <v>6</v>
      </c>
      <c r="L374" s="2" t="s">
        <v>7</v>
      </c>
      <c r="M374" s="2" t="s">
        <v>8</v>
      </c>
      <c r="N374" s="2" t="s">
        <v>9</v>
      </c>
      <c r="O374" s="2" t="s">
        <v>10</v>
      </c>
      <c r="P374" s="2" t="s">
        <v>11</v>
      </c>
      <c r="Q374" s="2" t="s">
        <v>93</v>
      </c>
      <c r="S374" s="2"/>
      <c r="T374" s="2" t="s">
        <v>12</v>
      </c>
      <c r="U374" s="2" t="s">
        <v>13</v>
      </c>
      <c r="V374" s="2" t="s">
        <v>14</v>
      </c>
      <c r="W374" s="2" t="s">
        <v>15</v>
      </c>
      <c r="X374" s="2" t="s">
        <v>4</v>
      </c>
      <c r="Y374" s="2" t="s">
        <v>5</v>
      </c>
      <c r="Z374" s="2" t="s">
        <v>6</v>
      </c>
      <c r="AA374" s="2" t="s">
        <v>7</v>
      </c>
      <c r="AB374" s="2" t="s">
        <v>8</v>
      </c>
      <c r="AC374" s="2" t="s">
        <v>9</v>
      </c>
      <c r="AD374" s="2" t="s">
        <v>10</v>
      </c>
      <c r="AE374" s="2" t="s">
        <v>11</v>
      </c>
      <c r="AF374" s="2" t="s">
        <v>93</v>
      </c>
    </row>
    <row r="375" spans="4:32" x14ac:dyDescent="0.3">
      <c r="D375" s="2" t="s">
        <v>1</v>
      </c>
      <c r="E375">
        <v>1.7715384615384612E-4</v>
      </c>
      <c r="F375">
        <v>3.5745384615384608E-4</v>
      </c>
      <c r="G375">
        <v>7.0632307692307698E-4</v>
      </c>
      <c r="H375">
        <v>1.3789615384615383E-3</v>
      </c>
      <c r="I375">
        <v>2.6601923076923079E-3</v>
      </c>
      <c r="J375">
        <v>5.2368307692307698E-3</v>
      </c>
      <c r="K375">
        <v>1.0461292307692308E-2</v>
      </c>
      <c r="L375">
        <v>2.1120269230769227E-2</v>
      </c>
      <c r="M375">
        <v>4.2123184615384612E-2</v>
      </c>
      <c r="N375">
        <v>8.4301715384615367E-2</v>
      </c>
      <c r="O375">
        <v>0.16899506153846153</v>
      </c>
      <c r="P375">
        <v>0.33763809230769232</v>
      </c>
      <c r="Q375">
        <v>0.66326988461538461</v>
      </c>
      <c r="S375" s="2" t="s">
        <v>1</v>
      </c>
      <c r="T375">
        <v>4.6364615384615387E-4</v>
      </c>
      <c r="U375">
        <v>4.9779230769230766E-4</v>
      </c>
      <c r="V375">
        <v>5.6000769230769235E-4</v>
      </c>
      <c r="W375">
        <v>8.8374999999999977E-4</v>
      </c>
      <c r="X375">
        <v>1.1125769230769232E-3</v>
      </c>
      <c r="Y375">
        <v>1.6647500000000002E-3</v>
      </c>
      <c r="Z375">
        <v>2.5611307692307698E-3</v>
      </c>
      <c r="AA375">
        <v>4.3264884615384618E-3</v>
      </c>
      <c r="AB375">
        <v>7.6548769230769228E-3</v>
      </c>
      <c r="AC375">
        <v>1.3642676923076923E-2</v>
      </c>
      <c r="AD375">
        <v>2.657348076923078E-2</v>
      </c>
      <c r="AE375">
        <v>5.2198365384615385E-2</v>
      </c>
      <c r="AF375">
        <v>9.5655961538461509E-2</v>
      </c>
    </row>
    <row r="377" spans="4:32" ht="18" x14ac:dyDescent="0.35">
      <c r="D377" s="5" t="s">
        <v>135</v>
      </c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7"/>
    </row>
    <row r="378" spans="4:32" x14ac:dyDescent="0.3">
      <c r="D378" s="2"/>
      <c r="E378" s="2">
        <f>64*1024</f>
        <v>65536</v>
      </c>
      <c r="F378" s="2">
        <f>128*1024</f>
        <v>131072</v>
      </c>
      <c r="G378" s="2">
        <f>256*1024</f>
        <v>262144</v>
      </c>
      <c r="H378" s="2">
        <f>512*1024</f>
        <v>524288</v>
      </c>
      <c r="I378" s="2">
        <f>1024*1024</f>
        <v>1048576</v>
      </c>
      <c r="J378" s="2">
        <f>1024*1024*2</f>
        <v>2097152</v>
      </c>
      <c r="K378" s="2">
        <f>1024*1024*4</f>
        <v>4194304</v>
      </c>
      <c r="L378" s="2">
        <f>1024*1024*8</f>
        <v>8388608</v>
      </c>
      <c r="M378" s="2">
        <f>1024*1024*16</f>
        <v>16777216</v>
      </c>
      <c r="N378" s="2">
        <f>1024*1024*32</f>
        <v>33554432</v>
      </c>
      <c r="O378" s="2">
        <f>1024*1024*64</f>
        <v>67108864</v>
      </c>
      <c r="P378" s="2">
        <f>1024*1024*128</f>
        <v>134217728</v>
      </c>
      <c r="Q378" s="2">
        <v>268435456</v>
      </c>
    </row>
    <row r="379" spans="4:32" x14ac:dyDescent="0.3">
      <c r="D379" s="2" t="s">
        <v>136</v>
      </c>
      <c r="E379">
        <f>E375/T375</f>
        <v>0.38208846268706231</v>
      </c>
      <c r="F379">
        <f t="shared" ref="F379:Q379" si="138">F375/U375</f>
        <v>0.71807828411601982</v>
      </c>
      <c r="G379">
        <f t="shared" si="138"/>
        <v>1.2612738836005</v>
      </c>
      <c r="H379">
        <f t="shared" si="138"/>
        <v>1.5603525187683607</v>
      </c>
      <c r="I379">
        <f t="shared" si="138"/>
        <v>2.3910187713900508</v>
      </c>
      <c r="J379">
        <f t="shared" si="138"/>
        <v>3.1457160349786868</v>
      </c>
      <c r="K379">
        <f t="shared" si="138"/>
        <v>4.0846380955527444</v>
      </c>
      <c r="L379">
        <f t="shared" si="138"/>
        <v>4.8816192204194717</v>
      </c>
      <c r="M379">
        <f t="shared" si="138"/>
        <v>5.5027905789572058</v>
      </c>
      <c r="N379">
        <f t="shared" si="138"/>
        <v>6.1792649536409492</v>
      </c>
      <c r="O379">
        <f t="shared" si="138"/>
        <v>6.3595380298895412</v>
      </c>
      <c r="P379">
        <f t="shared" si="138"/>
        <v>6.4683652413223962</v>
      </c>
      <c r="Q379">
        <f t="shared" si="138"/>
        <v>6.933910589029999</v>
      </c>
    </row>
  </sheetData>
  <mergeCells count="17">
    <mergeCell ref="S373:AF373"/>
    <mergeCell ref="D372:AF372"/>
    <mergeCell ref="D184:Q184"/>
    <mergeCell ref="D214:Q214"/>
    <mergeCell ref="D244:Q244"/>
    <mergeCell ref="D274:Q274"/>
    <mergeCell ref="D304:Q304"/>
    <mergeCell ref="D334:Q334"/>
    <mergeCell ref="D377:Q377"/>
    <mergeCell ref="D4:Q4"/>
    <mergeCell ref="D34:Q34"/>
    <mergeCell ref="D64:Q64"/>
    <mergeCell ref="D94:Q94"/>
    <mergeCell ref="D124:Q124"/>
    <mergeCell ref="D154:Q154"/>
    <mergeCell ref="D364:Q364"/>
    <mergeCell ref="D373:Q37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FEFF-934D-4B61-8507-2BB8162A3E3B}">
  <dimension ref="B3:O18"/>
  <sheetViews>
    <sheetView tabSelected="1" zoomScale="70" zoomScaleNormal="70" workbookViewId="0">
      <selection activeCell="Q39" sqref="Q39"/>
    </sheetView>
  </sheetViews>
  <sheetFormatPr defaultRowHeight="14.4" x14ac:dyDescent="0.3"/>
  <cols>
    <col min="2" max="2" width="35.44140625" bestFit="1" customWidth="1"/>
    <col min="3" max="19" width="12" bestFit="1" customWidth="1"/>
  </cols>
  <sheetData>
    <row r="3" spans="2:15" ht="18" x14ac:dyDescent="0.35">
      <c r="B3" s="5" t="s">
        <v>111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2:15" x14ac:dyDescent="0.3">
      <c r="B4" s="2"/>
      <c r="C4" s="2">
        <v>65536</v>
      </c>
      <c r="D4" s="2">
        <v>131072</v>
      </c>
      <c r="E4" s="2">
        <v>262144</v>
      </c>
      <c r="F4" s="2">
        <v>524288</v>
      </c>
      <c r="G4" s="2">
        <v>1048576</v>
      </c>
      <c r="H4" s="2">
        <v>2097152</v>
      </c>
      <c r="I4" s="2">
        <v>4194304</v>
      </c>
      <c r="J4" s="2">
        <v>8388608</v>
      </c>
      <c r="K4" s="2">
        <v>16777216</v>
      </c>
      <c r="L4" s="2">
        <v>33554432</v>
      </c>
      <c r="M4" s="2">
        <v>67108864</v>
      </c>
      <c r="N4" s="2">
        <v>134217728</v>
      </c>
      <c r="O4" s="2">
        <v>268435456</v>
      </c>
    </row>
    <row r="5" spans="2:15" x14ac:dyDescent="0.3">
      <c r="B5" s="2" t="s">
        <v>125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</row>
    <row r="6" spans="2:15" x14ac:dyDescent="0.3">
      <c r="B6" s="2" t="s">
        <v>126</v>
      </c>
      <c r="C6">
        <v>6.9388369990961136</v>
      </c>
      <c r="D6">
        <v>6.9501944361352077</v>
      </c>
      <c r="E6">
        <v>6.6182787948681003</v>
      </c>
      <c r="F6">
        <v>6.4894656820156369</v>
      </c>
      <c r="G6">
        <v>6.8417876785502321</v>
      </c>
      <c r="H6">
        <v>6.6726912747730989</v>
      </c>
      <c r="I6">
        <v>5.5497345450538864</v>
      </c>
      <c r="J6">
        <v>3.3385193048244721</v>
      </c>
      <c r="K6">
        <v>2.8105890571052132</v>
      </c>
      <c r="L6">
        <v>2.7467605477067929</v>
      </c>
      <c r="M6">
        <v>2.7336873916587616</v>
      </c>
      <c r="N6">
        <v>2.7407641865594949</v>
      </c>
      <c r="O6">
        <v>2.7013201289113495</v>
      </c>
    </row>
    <row r="7" spans="2:15" x14ac:dyDescent="0.3">
      <c r="B7" s="2" t="s">
        <v>124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</row>
    <row r="8" spans="2:15" x14ac:dyDescent="0.3">
      <c r="B8" s="2" t="s">
        <v>118</v>
      </c>
      <c r="C8">
        <v>0.50426976133128953</v>
      </c>
      <c r="D8">
        <v>1.0667814508723601</v>
      </c>
      <c r="E8">
        <v>1.6479181622397705</v>
      </c>
      <c r="F8">
        <v>2.1771314063638565</v>
      </c>
      <c r="G8">
        <v>1.8599241670476239</v>
      </c>
      <c r="H8">
        <v>1.8733589246157871</v>
      </c>
      <c r="I8">
        <v>3.2713557201962864</v>
      </c>
      <c r="J8">
        <v>2.6594424695615109</v>
      </c>
      <c r="K8">
        <v>3.1124768738898765</v>
      </c>
      <c r="L8">
        <v>3.2649238602120256</v>
      </c>
      <c r="M8">
        <v>3.3448574169089986</v>
      </c>
      <c r="N8">
        <v>3.295927336785978</v>
      </c>
      <c r="O8">
        <v>3.239668342450547</v>
      </c>
    </row>
    <row r="9" spans="2:15" x14ac:dyDescent="0.3">
      <c r="B9" s="2" t="s">
        <v>119</v>
      </c>
      <c r="C9">
        <v>2.3838461538461543E-4</v>
      </c>
      <c r="D9">
        <v>4.0011538461538456E-4</v>
      </c>
      <c r="E9">
        <v>7.5988461538461539E-4</v>
      </c>
      <c r="F9">
        <v>1.5088461538461538E-3</v>
      </c>
      <c r="G9">
        <v>2.9532307692307688E-3</v>
      </c>
      <c r="H9">
        <v>5.7568076923076921E-3</v>
      </c>
      <c r="I9">
        <v>1.1348615384615389E-2</v>
      </c>
      <c r="J9">
        <v>2.2530153846153849E-2</v>
      </c>
      <c r="K9">
        <v>4.467634615384615E-2</v>
      </c>
      <c r="L9">
        <v>8.8931500000000024E-2</v>
      </c>
      <c r="M9">
        <v>0.17783834615384614</v>
      </c>
      <c r="N9">
        <v>0.35713888461538451</v>
      </c>
      <c r="O9">
        <v>0.69603011538461534</v>
      </c>
    </row>
    <row r="10" spans="2:15" x14ac:dyDescent="0.3">
      <c r="B10" s="2" t="s">
        <v>120</v>
      </c>
      <c r="C10">
        <v>0.78587271796621694</v>
      </c>
      <c r="D10">
        <v>1.1473827160493826</v>
      </c>
      <c r="E10">
        <v>1.5681325249765181</v>
      </c>
      <c r="F10">
        <v>1.7311926605504584</v>
      </c>
      <c r="G10">
        <v>2.5539103463555133</v>
      </c>
      <c r="H10">
        <v>3.691208284761569</v>
      </c>
      <c r="I10">
        <v>3.5468019351389413</v>
      </c>
      <c r="J10">
        <v>3.481326275081623</v>
      </c>
      <c r="K10">
        <v>3.137334819113859</v>
      </c>
      <c r="L10">
        <v>3.1840018710242539</v>
      </c>
      <c r="M10">
        <v>3.3258686568971769</v>
      </c>
      <c r="N10">
        <v>3.148341690809024</v>
      </c>
      <c r="O10">
        <v>3.221730301926927</v>
      </c>
    </row>
    <row r="11" spans="2:15" x14ac:dyDescent="0.3">
      <c r="B11" s="2" t="s">
        <v>121</v>
      </c>
      <c r="C11">
        <v>0.65556504412183325</v>
      </c>
      <c r="D11">
        <v>1.1559452736318405</v>
      </c>
      <c r="E11">
        <v>1.2532004913334245</v>
      </c>
      <c r="F11">
        <v>1.255049532677565</v>
      </c>
      <c r="G11">
        <v>1.2340315443905225</v>
      </c>
      <c r="H11">
        <v>1.2374363821433767</v>
      </c>
      <c r="I11">
        <v>1.2578378553359941</v>
      </c>
      <c r="J11">
        <v>1.1589481126600043</v>
      </c>
      <c r="K11">
        <v>1.1314335656388885</v>
      </c>
      <c r="L11">
        <v>1.1297154791271298</v>
      </c>
      <c r="M11">
        <v>1.1273671103484495</v>
      </c>
      <c r="N11">
        <v>1.1254920523399379</v>
      </c>
      <c r="O11">
        <v>2.1885261442636432</v>
      </c>
    </row>
    <row r="12" spans="2:15" x14ac:dyDescent="0.3">
      <c r="B12" s="2" t="s">
        <v>129</v>
      </c>
      <c r="C12">
        <v>4</v>
      </c>
      <c r="D12">
        <v>4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</row>
    <row r="13" spans="2:15" x14ac:dyDescent="0.3">
      <c r="B13" s="2" t="s">
        <v>127</v>
      </c>
      <c r="C13">
        <v>0.10943632924986453</v>
      </c>
      <c r="D13">
        <v>0.31953268971587312</v>
      </c>
      <c r="E13">
        <v>0.97564137300841025</v>
      </c>
      <c r="F13">
        <v>0.99282237027929598</v>
      </c>
      <c r="G13">
        <v>1.387623835872579</v>
      </c>
      <c r="H13">
        <v>2.2957905829785448</v>
      </c>
      <c r="I13">
        <v>2.2167132703565491</v>
      </c>
      <c r="J13">
        <v>2.5650167785234896</v>
      </c>
      <c r="K13">
        <v>3.0663013170895175</v>
      </c>
      <c r="L13">
        <v>3.214704856117824</v>
      </c>
      <c r="M13">
        <v>3.3235672767464211</v>
      </c>
      <c r="N13">
        <v>3.342063840319025</v>
      </c>
      <c r="O13">
        <v>3.3037605071981004</v>
      </c>
    </row>
    <row r="14" spans="2:15" x14ac:dyDescent="0.3">
      <c r="B14" s="2" t="s">
        <v>130</v>
      </c>
      <c r="C14">
        <v>0.13329860508190078</v>
      </c>
      <c r="D14">
        <v>0.42390406991329244</v>
      </c>
      <c r="E14">
        <v>0.73661790483219491</v>
      </c>
      <c r="F14">
        <v>1.0543387481914528</v>
      </c>
      <c r="G14">
        <v>1.8525264158776498</v>
      </c>
      <c r="H14">
        <v>1.7216440878134889</v>
      </c>
      <c r="I14">
        <v>2.4041805440647166</v>
      </c>
      <c r="J14">
        <v>2.5241589806410976</v>
      </c>
      <c r="K14">
        <v>2.9774238878934263</v>
      </c>
      <c r="L14">
        <v>3.102089034286033</v>
      </c>
      <c r="M14">
        <v>3.1630974237279985</v>
      </c>
      <c r="N14">
        <v>3.1955836494969532</v>
      </c>
      <c r="O14">
        <v>3.1747793567341867</v>
      </c>
    </row>
    <row r="15" spans="2:15" x14ac:dyDescent="0.3">
      <c r="B15" s="2" t="s">
        <v>131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</row>
    <row r="16" spans="2:15" x14ac:dyDescent="0.3">
      <c r="B16" s="2" t="s">
        <v>128</v>
      </c>
      <c r="C16">
        <v>0.19021974799806721</v>
      </c>
      <c r="D16">
        <v>0.58486517101412772</v>
      </c>
      <c r="E16">
        <v>1.626060316279728</v>
      </c>
      <c r="F16">
        <v>2.1048274890364387</v>
      </c>
      <c r="G16">
        <v>1.6537116160299923</v>
      </c>
      <c r="H16">
        <v>2.602529942237191</v>
      </c>
      <c r="I16">
        <v>6.4672149662484273</v>
      </c>
      <c r="J16">
        <v>4.861380879449702</v>
      </c>
      <c r="K16">
        <v>6.0939835420576696</v>
      </c>
      <c r="L16">
        <v>6.4627167389744189</v>
      </c>
      <c r="M16">
        <v>6.3915545226879198</v>
      </c>
      <c r="N16">
        <v>6.4918225397957903</v>
      </c>
      <c r="O16">
        <v>6.2005844112463704</v>
      </c>
    </row>
    <row r="17" spans="2:15" x14ac:dyDescent="0.3">
      <c r="B17" s="2" t="s">
        <v>138</v>
      </c>
      <c r="C17">
        <v>0.17144984180160058</v>
      </c>
      <c r="D17">
        <v>0.29831994812831819</v>
      </c>
      <c r="E17">
        <v>0.66869849870188514</v>
      </c>
      <c r="F17">
        <v>1.6454104462200028</v>
      </c>
      <c r="G17">
        <v>1.5498117773595053</v>
      </c>
      <c r="H17">
        <v>3.4106333679846705</v>
      </c>
      <c r="I17">
        <v>3.1801256179176236</v>
      </c>
      <c r="J17">
        <v>2.6440913170596407</v>
      </c>
      <c r="K17">
        <v>2.5153108130298825</v>
      </c>
      <c r="L17">
        <v>2.5411821856527799</v>
      </c>
      <c r="M17">
        <v>2.6010330795485932</v>
      </c>
      <c r="N17">
        <v>2.6510940115940866</v>
      </c>
      <c r="O17">
        <v>2.6084651136323878</v>
      </c>
    </row>
    <row r="18" spans="2:15" x14ac:dyDescent="0.3">
      <c r="B18" s="2" t="s">
        <v>137</v>
      </c>
      <c r="C18">
        <v>0.38208846268706231</v>
      </c>
      <c r="D18">
        <v>0.71807828411601982</v>
      </c>
      <c r="E18">
        <v>1.2612738836005</v>
      </c>
      <c r="F18">
        <v>1.5603525187683607</v>
      </c>
      <c r="G18">
        <v>2.3910187713900508</v>
      </c>
      <c r="H18">
        <v>3.1457160349786868</v>
      </c>
      <c r="I18">
        <v>4.0846380955527444</v>
      </c>
      <c r="J18">
        <v>4.8816192204194717</v>
      </c>
      <c r="K18">
        <v>5.5027905789572058</v>
      </c>
      <c r="L18">
        <v>6.1792649536409492</v>
      </c>
      <c r="M18">
        <v>6.3595380298895412</v>
      </c>
      <c r="N18">
        <v>6.4683652413223962</v>
      </c>
      <c r="O18">
        <v>6.933910589029999</v>
      </c>
    </row>
  </sheetData>
  <mergeCells count="1">
    <mergeCell ref="B3:O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Serial and AVX2</vt:lpstr>
      <vt:lpstr>pthreads</vt:lpstr>
      <vt:lpstr>OMP Serial</vt:lpstr>
      <vt:lpstr>OMP AVX2</vt:lpstr>
      <vt:lpstr>CUDA</vt:lpstr>
      <vt:lpstr>Speedup Comparisons</vt:lpstr>
    </vt:vector>
  </TitlesOfParts>
  <Company>University of Cyprus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ggrego04</dc:creator>
  <cp:lastModifiedBy>Gregory</cp:lastModifiedBy>
  <cp:lastPrinted>2020-03-28T14:49:38Z</cp:lastPrinted>
  <dcterms:created xsi:type="dcterms:W3CDTF">2019-02-06T14:49:13Z</dcterms:created>
  <dcterms:modified xsi:type="dcterms:W3CDTF">2020-05-16T11:12:07Z</dcterms:modified>
</cp:coreProperties>
</file>