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gus\Desktop\insta\"/>
    </mc:Choice>
  </mc:AlternateContent>
  <xr:revisionPtr revIDLastSave="0" documentId="13_ncr:1_{2D8C3213-D820-4D8D-9868-D14904111B32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Gantt con % completado" sheetId="1" r:id="rId1"/>
  </sheets>
  <calcPr calcId="191029"/>
</workbook>
</file>

<file path=xl/calcChain.xml><?xml version="1.0" encoding="utf-8"?>
<calcChain xmlns="http://schemas.openxmlformats.org/spreadsheetml/2006/main">
  <c r="B3" i="1" l="1"/>
  <c r="F18" i="1" l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 l="1"/>
  <c r="D11" i="1"/>
  <c r="F10" i="1"/>
  <c r="D10" i="1"/>
  <c r="F9" i="1"/>
  <c r="D9" i="1"/>
  <c r="F8" i="1"/>
  <c r="D8" i="1"/>
  <c r="F7" i="1"/>
  <c r="D7" i="1"/>
  <c r="F26" i="1" l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B4" i="1" l="1"/>
</calcChain>
</file>

<file path=xl/sharedStrings.xml><?xml version="1.0" encoding="utf-8"?>
<sst xmlns="http://schemas.openxmlformats.org/spreadsheetml/2006/main" count="29" uniqueCount="29">
  <si>
    <t>Diagrama Gantt con % completado</t>
  </si>
  <si>
    <t>Inicio proyecto</t>
  </si>
  <si>
    <t>Fin proyecto</t>
  </si>
  <si>
    <t>Tareas</t>
  </si>
  <si>
    <t xml:space="preserve">Inicio </t>
  </si>
  <si>
    <t>Duración en días</t>
  </si>
  <si>
    <t>Finalización</t>
  </si>
  <si>
    <t>% Completado</t>
  </si>
  <si>
    <t>Días completados</t>
  </si>
  <si>
    <t>Relevamiento</t>
  </si>
  <si>
    <t>Estudio de Factibilidades</t>
  </si>
  <si>
    <t>Cálculo de métricas del proyecto</t>
  </si>
  <si>
    <t>Especificación de Requerimientos</t>
  </si>
  <si>
    <t>Análisis</t>
  </si>
  <si>
    <t>Análisis Costo-Beneficio.</t>
  </si>
  <si>
    <t>M.E.R. ( o Diagrama de clases UML)</t>
  </si>
  <si>
    <t>Modelo esencial ( optativo) o Modelo de dominio</t>
  </si>
  <si>
    <t>Diccionario de datos.</t>
  </si>
  <si>
    <t>Especificación de procesos (Diagrama Nassi-Schneiderman, Warnier –Orr)</t>
  </si>
  <si>
    <t>Casos de Uso ( planilla y diagrama)</t>
  </si>
  <si>
    <t>Diagrama de estados</t>
  </si>
  <si>
    <t>Diagrama de clases (Operativo)</t>
  </si>
  <si>
    <t>Carta jerarquica (Operativo)</t>
  </si>
  <si>
    <t>Plan de testing</t>
  </si>
  <si>
    <t>Manual de usuario</t>
  </si>
  <si>
    <t>Manual de administrador</t>
  </si>
  <si>
    <t>Anexos</t>
  </si>
  <si>
    <t>Agenda de reuniones (Operativo)</t>
  </si>
  <si>
    <t>Creditos y bibliografia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</si>
</sst>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 Light"/>
      <scheme val="major"/>
    </font>
    <font>
      <sz val="9"/>
      <color theme="1"/>
      <name val="Montserrat"/>
    </font>
    <font>
      <b/>
      <sz val="9"/>
      <color theme="1"/>
      <name val="Montserrat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F6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/>
        <bgColor theme="0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9" tint="0.7999816888943144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0" tint="-0.34998626667073579"/>
      </top>
      <bottom style="thin">
        <color theme="6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/>
  </cellStyleXfs>
  <cellXfs count="7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14" fontId="3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9" fontId="5" fillId="2" borderId="6" xfId="1" applyNumberFormat="1" applyFont="1" applyFill="1" applyBorder="1" applyAlignment="1">
      <alignment horizontal="center"/>
    </xf>
    <xf numFmtId="2" fontId="5" fillId="3" borderId="6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7" xfId="0" applyFont="1" applyBorder="1" applyAlignment="1">
      <alignment wrapText="1"/>
    </xf>
    <xf numFmtId="14" fontId="5" fillId="2" borderId="7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/>
    </xf>
    <xf numFmtId="9" fontId="5" fillId="2" borderId="7" xfId="1" applyNumberFormat="1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left" wrapText="1"/>
    </xf>
    <xf numFmtId="0" fontId="0" fillId="0" borderId="0" xfId="0"/>
    <xf numFmtId="14" fontId="0" fillId="0" borderId="0" xfId="0" applyNumberFormat="1"/>
    <xf numFmtId="0" fontId="0" fillId="4" borderId="0" xfId="0" applyFill="1"/>
    <xf numFmtId="0" fontId="0" fillId="5" borderId="9" xfId="0" applyFill="1" applyBorder="1"/>
    <xf numFmtId="0" fontId="0" fillId="5" borderId="11" xfId="0" applyFill="1" applyBorder="1"/>
    <xf numFmtId="0" fontId="0" fillId="0" borderId="12" xfId="0" applyBorder="1"/>
    <xf numFmtId="0" fontId="0" fillId="0" borderId="16" xfId="0" applyBorder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6" borderId="9" xfId="0" applyFill="1" applyBorder="1"/>
    <xf numFmtId="0" fontId="0" fillId="6" borderId="11" xfId="0" applyFill="1" applyBorder="1"/>
    <xf numFmtId="0" fontId="0" fillId="6" borderId="18" xfId="0" applyFill="1" applyBorder="1"/>
    <xf numFmtId="0" fontId="7" fillId="0" borderId="5" xfId="0" applyFont="1" applyBorder="1"/>
    <xf numFmtId="14" fontId="8" fillId="2" borderId="6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4" fontId="8" fillId="3" borderId="6" xfId="0" applyNumberFormat="1" applyFont="1" applyFill="1" applyBorder="1" applyAlignment="1">
      <alignment horizontal="center"/>
    </xf>
    <xf numFmtId="9" fontId="8" fillId="2" borderId="6" xfId="1" applyFont="1" applyFill="1" applyBorder="1" applyAlignment="1">
      <alignment horizontal="center"/>
    </xf>
    <xf numFmtId="2" fontId="8" fillId="3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7" fillId="0" borderId="20" xfId="0" applyFont="1" applyBorder="1"/>
    <xf numFmtId="14" fontId="8" fillId="2" borderId="20" xfId="0" applyNumberFormat="1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4" fontId="8" fillId="3" borderId="20" xfId="0" applyNumberFormat="1" applyFont="1" applyFill="1" applyBorder="1" applyAlignment="1">
      <alignment horizontal="center"/>
    </xf>
    <xf numFmtId="9" fontId="8" fillId="2" borderId="20" xfId="1" applyFont="1" applyFill="1" applyBorder="1" applyAlignment="1">
      <alignment horizontal="center"/>
    </xf>
    <xf numFmtId="0" fontId="0" fillId="5" borderId="19" xfId="0" applyFill="1" applyBorder="1"/>
    <xf numFmtId="0" fontId="0" fillId="5" borderId="8" xfId="0" applyFill="1" applyBorder="1"/>
    <xf numFmtId="0" fontId="0" fillId="5" borderId="18" xfId="0" applyFill="1" applyBorder="1"/>
    <xf numFmtId="0" fontId="0" fillId="5" borderId="21" xfId="0" applyFill="1" applyBorder="1"/>
    <xf numFmtId="0" fontId="0" fillId="5" borderId="17" xfId="0" applyFill="1" applyBorder="1"/>
    <xf numFmtId="0" fontId="0" fillId="5" borderId="14" xfId="0" applyFill="1" applyBorder="1"/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wrapText="1"/>
    </xf>
    <xf numFmtId="14" fontId="8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4" fontId="8" fillId="3" borderId="7" xfId="0" applyNumberFormat="1" applyFont="1" applyFill="1" applyBorder="1" applyAlignment="1">
      <alignment horizontal="center"/>
    </xf>
    <xf numFmtId="0" fontId="7" fillId="0" borderId="20" xfId="0" applyFont="1" applyBorder="1" applyAlignment="1">
      <alignment wrapText="1"/>
    </xf>
    <xf numFmtId="0" fontId="0" fillId="0" borderId="0" xfId="0" applyFill="1" applyBorder="1"/>
    <xf numFmtId="0" fontId="0" fillId="0" borderId="15" xfId="0" applyBorder="1"/>
    <xf numFmtId="0" fontId="0" fillId="0" borderId="22" xfId="0" applyFill="1" applyBorder="1"/>
    <xf numFmtId="0" fontId="0" fillId="0" borderId="22" xfId="0" applyBorder="1"/>
    <xf numFmtId="0" fontId="0" fillId="6" borderId="10" xfId="0" applyFill="1" applyBorder="1"/>
    <xf numFmtId="0" fontId="0" fillId="6" borderId="13" xfId="0" applyFill="1" applyBorder="1"/>
    <xf numFmtId="0" fontId="0" fillId="7" borderId="9" xfId="0" applyFill="1" applyBorder="1"/>
    <xf numFmtId="0" fontId="0" fillId="7" borderId="18" xfId="0" applyFill="1" applyBorder="1"/>
    <xf numFmtId="14" fontId="0" fillId="0" borderId="0" xfId="0" applyNumberFormat="1" applyFill="1" applyBorder="1"/>
    <xf numFmtId="14" fontId="0" fillId="5" borderId="18" xfId="0" applyNumberFormat="1" applyFill="1" applyBorder="1"/>
    <xf numFmtId="14" fontId="0" fillId="0" borderId="22" xfId="0" applyNumberFormat="1" applyBorder="1"/>
    <xf numFmtId="14" fontId="0" fillId="0" borderId="16" xfId="0" applyNumberFormat="1" applyBorder="1"/>
    <xf numFmtId="0" fontId="0" fillId="6" borderId="23" xfId="0" applyFill="1" applyBorder="1"/>
    <xf numFmtId="0" fontId="0" fillId="7" borderId="11" xfId="0" applyFill="1" applyBorder="1"/>
    <xf numFmtId="14" fontId="0" fillId="5" borderId="17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GANTT 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prstGeom prst="rect">
              <a:avLst/>
            </a:prstGeom>
            <a:noFill/>
            <a:ln>
              <a:noFill/>
            </a:ln>
          </c:spPr>
          <c:invertIfNegative val="0"/>
          <c:cat>
            <c:strRef>
              <c:f>'Gantt con % completado'!$A$7:$A$26</c:f>
              <c:strCache>
                <c:ptCount val="20"/>
                <c:pt idx="0">
                  <c:v>Relevamiento</c:v>
                </c:pt>
                <c:pt idx="1">
                  <c:v>Estudio de Factibilidades</c:v>
                </c:pt>
                <c:pt idx="2">
                  <c:v>Cálculo de métricas del proyecto</c:v>
                </c:pt>
                <c:pt idx="3">
                  <c:v>Especificación de Requerimientos</c:v>
                </c:pt>
                <c:pt idx="4">
                  <c:v>Análisis</c:v>
                </c:pt>
                <c:pt idx="5">
                  <c:v>Análisis Costo-Beneficio.</c:v>
                </c:pt>
                <c:pt idx="6">
                  <c:v>M.E.R. ( o Diagrama de clases UML)</c:v>
                </c:pt>
                <c:pt idx="7">
                  <c:v>Modelo esencial ( optativo) o Modelo de dominio</c:v>
                </c:pt>
                <c:pt idx="8">
                  <c:v>Diccionario de datos.</c:v>
                </c:pt>
                <c:pt idx="9">
                  <c:v>Especificación de procesos (Diagrama Nassi-Schneiderman, Warnier –Orr)</c:v>
                </c:pt>
                <c:pt idx="10">
                  <c:v>Casos de Uso ( planilla y diagrama)</c:v>
                </c:pt>
                <c:pt idx="11">
                  <c:v>Diagrama de estados</c:v>
                </c:pt>
                <c:pt idx="12">
                  <c:v>Carta jerarquica (Operativo)</c:v>
                </c:pt>
                <c:pt idx="13">
                  <c:v>Diagrama de clases (Operativo)</c:v>
                </c:pt>
                <c:pt idx="14">
                  <c:v>Plan de testing</c:v>
                </c:pt>
                <c:pt idx="15">
                  <c:v>Manual de usuario</c:v>
                </c:pt>
                <c:pt idx="16">
                  <c:v>Manual de administrador</c:v>
                </c:pt>
                <c:pt idx="17">
                  <c:v>Anexos</c:v>
                </c:pt>
                <c:pt idx="18">
                  <c:v>Agenda de reuniones (Operativo)</c:v>
                </c:pt>
                <c:pt idx="19">
                  <c:v>Creditos y bibliografia</c:v>
                </c:pt>
              </c:strCache>
            </c:strRef>
          </c:cat>
          <c:val>
            <c:numRef>
              <c:f>'Gantt con % completado'!$B$7:$B$26</c:f>
              <c:numCache>
                <c:formatCode>m/d/yyyy</c:formatCode>
                <c:ptCount val="20"/>
                <c:pt idx="0">
                  <c:v>44037</c:v>
                </c:pt>
                <c:pt idx="1">
                  <c:v>44005</c:v>
                </c:pt>
                <c:pt idx="2">
                  <c:v>44000</c:v>
                </c:pt>
                <c:pt idx="3">
                  <c:v>44014</c:v>
                </c:pt>
                <c:pt idx="4">
                  <c:v>44038</c:v>
                </c:pt>
                <c:pt idx="5">
                  <c:v>44095</c:v>
                </c:pt>
                <c:pt idx="6">
                  <c:v>44096</c:v>
                </c:pt>
                <c:pt idx="7">
                  <c:v>44097</c:v>
                </c:pt>
                <c:pt idx="8">
                  <c:v>44097</c:v>
                </c:pt>
                <c:pt idx="9">
                  <c:v>44095</c:v>
                </c:pt>
                <c:pt idx="10">
                  <c:v>44097</c:v>
                </c:pt>
                <c:pt idx="11">
                  <c:v>44097</c:v>
                </c:pt>
                <c:pt idx="12">
                  <c:v>44142</c:v>
                </c:pt>
                <c:pt idx="13">
                  <c:v>44137</c:v>
                </c:pt>
                <c:pt idx="14">
                  <c:v>44142</c:v>
                </c:pt>
                <c:pt idx="15">
                  <c:v>44139</c:v>
                </c:pt>
                <c:pt idx="16">
                  <c:v>44140</c:v>
                </c:pt>
                <c:pt idx="17">
                  <c:v>44143</c:v>
                </c:pt>
                <c:pt idx="18">
                  <c:v>44144</c:v>
                </c:pt>
                <c:pt idx="19">
                  <c:v>44144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A-40FB-B14F-6FD95895DA60}"/>
            </c:ext>
          </c:extLst>
        </c:ser>
        <c:ser>
          <c:idx val="1"/>
          <c:order val="1"/>
          <c:spPr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'Gantt con % completado'!$A$7:$A$26</c:f>
              <c:strCache>
                <c:ptCount val="20"/>
                <c:pt idx="0">
                  <c:v>Relevamiento</c:v>
                </c:pt>
                <c:pt idx="1">
                  <c:v>Estudio de Factibilidades</c:v>
                </c:pt>
                <c:pt idx="2">
                  <c:v>Cálculo de métricas del proyecto</c:v>
                </c:pt>
                <c:pt idx="3">
                  <c:v>Especificación de Requerimientos</c:v>
                </c:pt>
                <c:pt idx="4">
                  <c:v>Análisis</c:v>
                </c:pt>
                <c:pt idx="5">
                  <c:v>Análisis Costo-Beneficio.</c:v>
                </c:pt>
                <c:pt idx="6">
                  <c:v>M.E.R. ( o Diagrama de clases UML)</c:v>
                </c:pt>
                <c:pt idx="7">
                  <c:v>Modelo esencial ( optativo) o Modelo de dominio</c:v>
                </c:pt>
                <c:pt idx="8">
                  <c:v>Diccionario de datos.</c:v>
                </c:pt>
                <c:pt idx="9">
                  <c:v>Especificación de procesos (Diagrama Nassi-Schneiderman, Warnier –Orr)</c:v>
                </c:pt>
                <c:pt idx="10">
                  <c:v>Casos de Uso ( planilla y diagrama)</c:v>
                </c:pt>
                <c:pt idx="11">
                  <c:v>Diagrama de estados</c:v>
                </c:pt>
                <c:pt idx="12">
                  <c:v>Carta jerarquica (Operativo)</c:v>
                </c:pt>
                <c:pt idx="13">
                  <c:v>Diagrama de clases (Operativo)</c:v>
                </c:pt>
                <c:pt idx="14">
                  <c:v>Plan de testing</c:v>
                </c:pt>
                <c:pt idx="15">
                  <c:v>Manual de usuario</c:v>
                </c:pt>
                <c:pt idx="16">
                  <c:v>Manual de administrador</c:v>
                </c:pt>
                <c:pt idx="17">
                  <c:v>Anexos</c:v>
                </c:pt>
                <c:pt idx="18">
                  <c:v>Agenda de reuniones (Operativo)</c:v>
                </c:pt>
                <c:pt idx="19">
                  <c:v>Creditos y bibliografia</c:v>
                </c:pt>
              </c:strCache>
            </c:strRef>
          </c:cat>
          <c:val>
            <c:numRef>
              <c:f>'Gantt con % completado'!$C$7:$C$26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18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A-40FB-B14F-6FD95895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612576"/>
        <c:axId val="1096826368"/>
      </c:barChart>
      <c:catAx>
        <c:axId val="1198612576"/>
        <c:scaling>
          <c:orientation val="maxMin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6826368"/>
        <c:crosses val="autoZero"/>
        <c:auto val="1"/>
        <c:lblAlgn val="ctr"/>
        <c:lblOffset val="100"/>
        <c:noMultiLvlLbl val="0"/>
      </c:catAx>
      <c:valAx>
        <c:axId val="1096826368"/>
        <c:scaling>
          <c:orientation val="minMax"/>
          <c:max val="44150"/>
          <c:min val="43987"/>
        </c:scaling>
        <c:delete val="0"/>
        <c:axPos val="t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m/d/yyyy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61257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9344024"/>
      <a:ext cx="16384700" cy="59946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228599</xdr:rowOff>
    </xdr:from>
    <xdr:to>
      <xdr:col>29</xdr:col>
      <xdr:colOff>23131</xdr:colOff>
      <xdr:row>20</xdr:row>
      <xdr:rowOff>36736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50"/>
  <sheetViews>
    <sheetView showGridLines="0" tabSelected="1" topLeftCell="ED28" workbookViewId="0">
      <selection activeCell="EL48" sqref="EL48"/>
    </sheetView>
  </sheetViews>
  <sheetFormatPr baseColWidth="10" defaultRowHeight="15" x14ac:dyDescent="0.25"/>
  <cols>
    <col min="1" max="1" width="45.7109375" bestFit="1" customWidth="1"/>
    <col min="2" max="147" width="14.28515625" customWidth="1"/>
  </cols>
  <sheetData>
    <row r="1" spans="1:9" ht="28.5" customHeight="1" thickBot="1" x14ac:dyDescent="0.3">
      <c r="A1" s="1" t="s">
        <v>0</v>
      </c>
      <c r="B1" s="2"/>
      <c r="C1" s="2"/>
      <c r="D1" s="2"/>
    </row>
    <row r="2" spans="1:9" ht="15" customHeight="1" x14ac:dyDescent="0.25">
      <c r="A2" s="3"/>
      <c r="B2" s="3"/>
    </row>
    <row r="3" spans="1:9" ht="15" customHeight="1" x14ac:dyDescent="0.25">
      <c r="A3" s="4" t="s">
        <v>1</v>
      </c>
      <c r="B3" s="5">
        <f>MIN(B7:B26)</f>
        <v>44000</v>
      </c>
    </row>
    <row r="4" spans="1:9" ht="15" customHeight="1" x14ac:dyDescent="0.25">
      <c r="A4" s="4" t="s">
        <v>2</v>
      </c>
      <c r="B4" s="5">
        <f>MAX(D7:D26)</f>
        <v>44145</v>
      </c>
    </row>
    <row r="5" spans="1:9" ht="14.25" customHeight="1" x14ac:dyDescent="0.25"/>
    <row r="6" spans="1:9" x14ac:dyDescent="0.25">
      <c r="A6" s="6" t="s">
        <v>3</v>
      </c>
      <c r="B6" s="7" t="s">
        <v>4</v>
      </c>
      <c r="C6" s="7" t="s">
        <v>5</v>
      </c>
      <c r="D6" s="7" t="s">
        <v>6</v>
      </c>
      <c r="E6" s="8" t="s">
        <v>7</v>
      </c>
      <c r="F6" s="8" t="s">
        <v>8</v>
      </c>
      <c r="I6" s="9"/>
    </row>
    <row r="7" spans="1:9" ht="30" customHeight="1" x14ac:dyDescent="0.25">
      <c r="A7" s="36" t="s">
        <v>9</v>
      </c>
      <c r="B7" s="37">
        <v>44037</v>
      </c>
      <c r="C7" s="38">
        <v>2</v>
      </c>
      <c r="D7" s="39">
        <f t="shared" ref="D7:D9" si="0">IF(B7="","",WORKDAY(B7-1,C7,$I$7:$I$17))</f>
        <v>44040</v>
      </c>
      <c r="E7" s="40">
        <v>1</v>
      </c>
      <c r="F7" s="41">
        <f>C7*E7</f>
        <v>2</v>
      </c>
      <c r="I7" s="15"/>
    </row>
    <row r="8" spans="1:9" ht="30" customHeight="1" x14ac:dyDescent="0.25">
      <c r="A8" s="42" t="s">
        <v>10</v>
      </c>
      <c r="B8" s="37">
        <v>44005</v>
      </c>
      <c r="C8" s="38">
        <v>6</v>
      </c>
      <c r="D8" s="39">
        <f t="shared" si="0"/>
        <v>44012</v>
      </c>
      <c r="E8" s="40">
        <v>1</v>
      </c>
      <c r="F8" s="41">
        <f t="shared" ref="F8:F11" si="1">C8*E8</f>
        <v>6</v>
      </c>
      <c r="I8" s="15"/>
    </row>
    <row r="9" spans="1:9" ht="30" customHeight="1" x14ac:dyDescent="0.25">
      <c r="A9" s="42" t="s">
        <v>11</v>
      </c>
      <c r="B9" s="37">
        <v>44000</v>
      </c>
      <c r="C9" s="38">
        <v>3</v>
      </c>
      <c r="D9" s="39">
        <f t="shared" si="0"/>
        <v>44004</v>
      </c>
      <c r="E9" s="40">
        <v>1</v>
      </c>
      <c r="F9" s="41">
        <f t="shared" si="1"/>
        <v>3</v>
      </c>
      <c r="I9" s="15"/>
    </row>
    <row r="10" spans="1:9" ht="30" customHeight="1" x14ac:dyDescent="0.25">
      <c r="A10" s="42" t="s">
        <v>12</v>
      </c>
      <c r="B10" s="37">
        <v>44014</v>
      </c>
      <c r="C10" s="38">
        <v>18</v>
      </c>
      <c r="D10" s="39">
        <f>IF(B10="","",WORKDAY(B10-1,C10,$I$7:$I$17))</f>
        <v>44039</v>
      </c>
      <c r="E10" s="40">
        <v>1</v>
      </c>
      <c r="F10" s="41">
        <f t="shared" si="1"/>
        <v>18</v>
      </c>
      <c r="I10" s="15"/>
    </row>
    <row r="11" spans="1:9" ht="30" customHeight="1" x14ac:dyDescent="0.25">
      <c r="A11" s="43" t="s">
        <v>13</v>
      </c>
      <c r="B11" s="44">
        <v>44038</v>
      </c>
      <c r="C11" s="45">
        <v>2</v>
      </c>
      <c r="D11" s="46">
        <f>IF(B11="","",WORKDAY(B11-1,C11,$I$7:$I$17))</f>
        <v>44040</v>
      </c>
      <c r="E11" s="47">
        <v>1</v>
      </c>
      <c r="F11" s="41">
        <f t="shared" si="1"/>
        <v>2</v>
      </c>
      <c r="I11" s="15"/>
    </row>
    <row r="12" spans="1:9" ht="30" customHeight="1" x14ac:dyDescent="0.25">
      <c r="A12" s="54" t="s">
        <v>14</v>
      </c>
      <c r="B12" s="37">
        <v>44095</v>
      </c>
      <c r="C12" s="38">
        <v>2</v>
      </c>
      <c r="D12" s="39">
        <f t="shared" ref="D12:D14" si="2">IF(B12="","",WORKDAY(B12-1,C12,$I$7:$I$18))</f>
        <v>44096</v>
      </c>
      <c r="E12" s="40">
        <v>1</v>
      </c>
      <c r="F12" s="41">
        <f>C12*E12</f>
        <v>2</v>
      </c>
      <c r="I12" s="15"/>
    </row>
    <row r="13" spans="1:9" ht="30" customHeight="1" x14ac:dyDescent="0.25">
      <c r="A13" s="55" t="s">
        <v>15</v>
      </c>
      <c r="B13" s="37">
        <v>44096</v>
      </c>
      <c r="C13" s="38">
        <v>1</v>
      </c>
      <c r="D13" s="39">
        <f t="shared" si="2"/>
        <v>44096</v>
      </c>
      <c r="E13" s="40">
        <v>1</v>
      </c>
      <c r="F13" s="41">
        <f t="shared" ref="F13:F18" si="3">C13*E13</f>
        <v>1</v>
      </c>
      <c r="I13" s="15"/>
    </row>
    <row r="14" spans="1:9" ht="30" customHeight="1" x14ac:dyDescent="0.25">
      <c r="A14" s="56" t="s">
        <v>16</v>
      </c>
      <c r="B14" s="37">
        <v>44097</v>
      </c>
      <c r="C14" s="38">
        <v>1</v>
      </c>
      <c r="D14" s="39">
        <f t="shared" si="2"/>
        <v>44097</v>
      </c>
      <c r="E14" s="40">
        <v>1</v>
      </c>
      <c r="F14" s="41">
        <f t="shared" si="3"/>
        <v>1</v>
      </c>
      <c r="I14" s="15"/>
    </row>
    <row r="15" spans="1:9" ht="30" customHeight="1" x14ac:dyDescent="0.25">
      <c r="A15" s="56" t="s">
        <v>17</v>
      </c>
      <c r="B15" s="37">
        <v>44097</v>
      </c>
      <c r="C15" s="38">
        <v>1</v>
      </c>
      <c r="D15" s="39">
        <f>IF(B15="","",WORKDAY(B15-1,C15,$I$7:$I$18))</f>
        <v>44097</v>
      </c>
      <c r="E15" s="40">
        <v>1</v>
      </c>
      <c r="F15" s="41">
        <f t="shared" si="3"/>
        <v>1</v>
      </c>
      <c r="I15" s="15"/>
    </row>
    <row r="16" spans="1:9" ht="30" customHeight="1" x14ac:dyDescent="0.25">
      <c r="A16" s="57" t="s">
        <v>18</v>
      </c>
      <c r="B16" s="58">
        <v>44095</v>
      </c>
      <c r="C16" s="59">
        <v>2</v>
      </c>
      <c r="D16" s="60">
        <f>IF(B16="","",WORKDAY(B16-1,C16,$I$7:$I$18))</f>
        <v>44096</v>
      </c>
      <c r="E16" s="40">
        <v>1</v>
      </c>
      <c r="F16" s="41">
        <f t="shared" si="3"/>
        <v>2</v>
      </c>
      <c r="I16" s="15"/>
    </row>
    <row r="17" spans="1:233" ht="30" customHeight="1" x14ac:dyDescent="0.25">
      <c r="A17" s="61" t="s">
        <v>19</v>
      </c>
      <c r="B17" s="44">
        <v>44097</v>
      </c>
      <c r="C17" s="45">
        <v>1</v>
      </c>
      <c r="D17" s="46">
        <f>IF(B17="","",WORKDAY(B17-1,C17,$I$7:$I$18))</f>
        <v>44097</v>
      </c>
      <c r="E17" s="47">
        <v>1</v>
      </c>
      <c r="F17" s="41">
        <f t="shared" si="3"/>
        <v>1</v>
      </c>
      <c r="I17" s="15"/>
    </row>
    <row r="18" spans="1:233" ht="30" customHeight="1" x14ac:dyDescent="0.25">
      <c r="A18" s="61" t="s">
        <v>20</v>
      </c>
      <c r="B18" s="44">
        <v>44097</v>
      </c>
      <c r="C18" s="45">
        <v>1</v>
      </c>
      <c r="D18" s="46">
        <f>IF(B18="","",WORKDAY(B18-1,C18,$I$7:$I$18))</f>
        <v>44097</v>
      </c>
      <c r="E18" s="47">
        <v>1</v>
      </c>
      <c r="F18" s="41">
        <f t="shared" si="3"/>
        <v>1</v>
      </c>
      <c r="H18" s="23"/>
      <c r="I18" s="15"/>
    </row>
    <row r="19" spans="1:233" ht="30" customHeight="1" x14ac:dyDescent="0.25">
      <c r="A19" s="16" t="s">
        <v>22</v>
      </c>
      <c r="B19" s="10">
        <v>44142</v>
      </c>
      <c r="C19" s="11">
        <v>2</v>
      </c>
      <c r="D19" s="12">
        <f t="shared" ref="D19:D21" si="4">IF(B19="","",WORKDAY(B19-1,C19,$I$7:$I$18))</f>
        <v>44145</v>
      </c>
      <c r="E19" s="13">
        <v>1</v>
      </c>
      <c r="F19" s="14">
        <f t="shared" ref="F19:F26" si="5">C19*E19</f>
        <v>2</v>
      </c>
      <c r="H19" s="23"/>
    </row>
    <row r="20" spans="1:233" ht="30" customHeight="1" x14ac:dyDescent="0.25">
      <c r="A20" s="16" t="s">
        <v>21</v>
      </c>
      <c r="B20" s="10">
        <v>44137</v>
      </c>
      <c r="C20" s="11">
        <v>1</v>
      </c>
      <c r="D20" s="12">
        <f t="shared" si="4"/>
        <v>44137</v>
      </c>
      <c r="E20" s="13">
        <v>1</v>
      </c>
      <c r="F20" s="14">
        <f t="shared" si="5"/>
        <v>1</v>
      </c>
      <c r="H20" s="23"/>
      <c r="I20" s="23"/>
    </row>
    <row r="21" spans="1:233" ht="30" customHeight="1" x14ac:dyDescent="0.25">
      <c r="A21" s="16" t="s">
        <v>23</v>
      </c>
      <c r="B21" s="10">
        <v>44142</v>
      </c>
      <c r="C21" s="11">
        <v>1</v>
      </c>
      <c r="D21" s="12">
        <f t="shared" si="4"/>
        <v>44144</v>
      </c>
      <c r="E21" s="13">
        <v>1</v>
      </c>
      <c r="F21" s="14">
        <f t="shared" si="5"/>
        <v>1</v>
      </c>
      <c r="H21" s="31"/>
      <c r="I21" s="31"/>
    </row>
    <row r="22" spans="1:233" ht="30" customHeight="1" x14ac:dyDescent="0.25">
      <c r="A22" s="22" t="s">
        <v>24</v>
      </c>
      <c r="B22" s="17">
        <v>44139</v>
      </c>
      <c r="C22" s="18">
        <v>1</v>
      </c>
      <c r="D22" s="19">
        <f t="shared" ref="D22:D23" si="6">IF(B22="","",WORKDAY(B22-1,C22,$I$7:$I$17))</f>
        <v>44139</v>
      </c>
      <c r="E22" s="20">
        <v>1</v>
      </c>
      <c r="F22" s="21">
        <f t="shared" si="5"/>
        <v>1</v>
      </c>
      <c r="H22" s="31"/>
      <c r="I22" s="31"/>
    </row>
    <row r="23" spans="1:233" ht="30" customHeight="1" x14ac:dyDescent="0.25">
      <c r="A23" s="22" t="s">
        <v>25</v>
      </c>
      <c r="B23" s="17">
        <v>44140</v>
      </c>
      <c r="C23" s="18">
        <v>1</v>
      </c>
      <c r="D23" s="19">
        <f t="shared" si="6"/>
        <v>44140</v>
      </c>
      <c r="E23" s="20">
        <v>1</v>
      </c>
      <c r="F23" s="21">
        <f t="shared" si="5"/>
        <v>1</v>
      </c>
      <c r="H23" s="31"/>
      <c r="I23" s="31"/>
    </row>
    <row r="24" spans="1:233" ht="30" customHeight="1" x14ac:dyDescent="0.25">
      <c r="A24" s="16" t="s">
        <v>26</v>
      </c>
      <c r="B24" s="10">
        <v>44143</v>
      </c>
      <c r="C24" s="11">
        <v>1</v>
      </c>
      <c r="D24" s="12">
        <f t="shared" ref="D24:D26" si="7">IF(B24="","",WORKDAY(B24-1,C24,$I$7:$I$18))</f>
        <v>44144</v>
      </c>
      <c r="E24" s="13">
        <v>1</v>
      </c>
      <c r="F24" s="14">
        <f t="shared" si="5"/>
        <v>1</v>
      </c>
      <c r="H24" s="31"/>
      <c r="I24" s="31"/>
      <c r="J24" s="23"/>
      <c r="K24" s="23"/>
      <c r="L24" s="23"/>
      <c r="M24" s="23"/>
      <c r="N24" s="23"/>
      <c r="O24" s="23"/>
      <c r="P24" s="23"/>
      <c r="Q24" s="23"/>
      <c r="S24" s="23"/>
      <c r="T24" s="23"/>
      <c r="U24" s="23"/>
      <c r="V24" s="23"/>
      <c r="W24" s="23"/>
      <c r="X24" s="23"/>
    </row>
    <row r="25" spans="1:233" ht="30" customHeight="1" x14ac:dyDescent="0.25">
      <c r="A25" s="16" t="s">
        <v>27</v>
      </c>
      <c r="B25" s="10">
        <v>44144</v>
      </c>
      <c r="C25" s="11">
        <v>1</v>
      </c>
      <c r="D25" s="12">
        <f t="shared" si="7"/>
        <v>44144</v>
      </c>
      <c r="E25" s="13">
        <v>1</v>
      </c>
      <c r="F25" s="14">
        <f t="shared" si="5"/>
        <v>1</v>
      </c>
      <c r="H25" s="31"/>
      <c r="I25" s="31"/>
      <c r="J25" s="23"/>
      <c r="K25" s="23"/>
      <c r="L25" s="23"/>
      <c r="M25" s="23"/>
      <c r="N25" s="23"/>
      <c r="O25" s="23"/>
      <c r="P25" s="23"/>
      <c r="Q25" s="23"/>
      <c r="S25" s="23"/>
      <c r="T25" s="23"/>
      <c r="U25" s="23"/>
      <c r="V25" s="23"/>
      <c r="W25" s="23"/>
      <c r="X25" s="23"/>
    </row>
    <row r="26" spans="1:233" ht="30" customHeight="1" x14ac:dyDescent="0.25">
      <c r="A26" s="16" t="s">
        <v>28</v>
      </c>
      <c r="B26" s="10">
        <v>44144</v>
      </c>
      <c r="C26" s="11">
        <v>1</v>
      </c>
      <c r="D26" s="12">
        <f t="shared" si="7"/>
        <v>44144</v>
      </c>
      <c r="E26" s="13">
        <v>1</v>
      </c>
      <c r="F26" s="14">
        <f t="shared" si="5"/>
        <v>1</v>
      </c>
      <c r="H26" s="31"/>
      <c r="I26" s="31"/>
      <c r="J26" s="23"/>
      <c r="K26" s="23"/>
      <c r="L26" s="23"/>
      <c r="M26" s="23"/>
      <c r="N26" s="23"/>
      <c r="O26" s="23"/>
      <c r="P26" s="23"/>
      <c r="Q26" s="23"/>
      <c r="S26" s="23"/>
      <c r="T26" s="23"/>
      <c r="U26" s="23"/>
      <c r="V26" s="23"/>
      <c r="W26" s="23"/>
      <c r="X26" s="23"/>
    </row>
    <row r="27" spans="1:233" ht="30" customHeight="1" x14ac:dyDescent="0.25">
      <c r="H27" s="31"/>
      <c r="I27" s="31"/>
      <c r="J27" s="23"/>
      <c r="K27" s="23"/>
      <c r="L27" s="23"/>
      <c r="M27" s="23"/>
      <c r="N27" s="23"/>
      <c r="O27" s="23"/>
      <c r="P27" s="23"/>
      <c r="Q27" s="23"/>
      <c r="S27" s="23"/>
      <c r="T27" s="23"/>
      <c r="U27" s="23"/>
      <c r="V27" s="23"/>
      <c r="W27" s="25"/>
      <c r="X27" s="25"/>
      <c r="GA27" s="25"/>
      <c r="GB27" s="25"/>
      <c r="GC27" s="25"/>
      <c r="GD27" s="25"/>
      <c r="GE27" s="25"/>
    </row>
    <row r="28" spans="1:233" x14ac:dyDescent="0.25">
      <c r="H28" s="31"/>
      <c r="I28" s="31"/>
      <c r="J28" s="23"/>
      <c r="K28" s="23"/>
      <c r="L28" s="23"/>
      <c r="M28" s="23"/>
      <c r="N28" s="23"/>
      <c r="O28" s="23"/>
      <c r="P28" s="23"/>
      <c r="Q28" s="23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GA28" s="25"/>
      <c r="GB28" s="25"/>
      <c r="GC28" s="25"/>
      <c r="GD28" s="25"/>
      <c r="GE28" s="25"/>
    </row>
    <row r="29" spans="1:233" x14ac:dyDescent="0.25">
      <c r="H29" s="31"/>
      <c r="I29" s="31"/>
      <c r="J29" s="23"/>
      <c r="K29" s="23"/>
      <c r="L29" s="23"/>
      <c r="M29" s="23"/>
      <c r="N29" s="23"/>
      <c r="O29" s="23"/>
      <c r="P29" s="23"/>
      <c r="Q29" s="23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GA29" s="25"/>
      <c r="GB29" s="25"/>
      <c r="GC29" s="25"/>
      <c r="GD29" s="25"/>
      <c r="GE29" s="25"/>
    </row>
    <row r="30" spans="1:233" x14ac:dyDescent="0.25">
      <c r="H30" s="31"/>
      <c r="I30" s="31"/>
      <c r="J30" s="23"/>
      <c r="K30" s="23"/>
      <c r="L30" s="23"/>
      <c r="M30" s="23"/>
      <c r="N30" s="23"/>
      <c r="O30" s="23"/>
      <c r="P30" s="23"/>
      <c r="Q30" s="23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GA30" s="25"/>
      <c r="GB30" s="25"/>
      <c r="GC30" s="25"/>
      <c r="GD30" s="25"/>
      <c r="GE30" s="25"/>
    </row>
    <row r="31" spans="1:233" x14ac:dyDescent="0.25">
      <c r="H31" s="31"/>
      <c r="I31" s="31"/>
      <c r="J31" s="23"/>
      <c r="K31" s="23"/>
      <c r="L31" s="23"/>
      <c r="M31" s="23"/>
      <c r="N31" s="23"/>
      <c r="O31" s="23"/>
      <c r="P31" s="23"/>
      <c r="Q31" s="23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GA31" s="25"/>
      <c r="GB31" s="25"/>
      <c r="GC31" s="25"/>
      <c r="GD31" s="25"/>
      <c r="GE31" s="25"/>
    </row>
    <row r="32" spans="1:233" ht="30" customHeight="1" x14ac:dyDescent="0.25">
      <c r="I32" s="24"/>
      <c r="J32" s="24"/>
      <c r="K32" s="24"/>
      <c r="L32" s="24"/>
      <c r="M32" s="24"/>
      <c r="N32" s="24"/>
      <c r="O32" s="24"/>
      <c r="P32" s="24"/>
      <c r="Q32" s="24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</row>
    <row r="33" spans="1:170" ht="30" customHeight="1" x14ac:dyDescent="0.25">
      <c r="Q33" s="23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</row>
    <row r="34" spans="1:170" ht="30" customHeight="1" x14ac:dyDescent="0.25"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</row>
    <row r="35" spans="1:170" ht="30" customHeight="1" x14ac:dyDescent="0.25"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</row>
    <row r="36" spans="1:170" ht="30" customHeight="1" thickBot="1" x14ac:dyDescent="0.3"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</row>
    <row r="37" spans="1:170" ht="15" customHeight="1" thickBot="1" x14ac:dyDescent="0.3">
      <c r="A37" s="28">
        <v>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M37" s="23"/>
      <c r="AN37" s="23"/>
      <c r="AO37" s="23"/>
      <c r="CR37" s="62"/>
      <c r="CS37" s="23"/>
      <c r="CT37" s="26"/>
      <c r="CU37" s="23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</row>
    <row r="38" spans="1:170" ht="15" customHeight="1" thickBot="1" x14ac:dyDescent="0.3">
      <c r="A38" s="28">
        <v>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M38" s="23"/>
      <c r="AN38" s="23"/>
      <c r="AO38" s="23"/>
      <c r="CR38" s="62"/>
      <c r="CS38" s="23"/>
      <c r="CT38" s="27"/>
      <c r="CU38" s="23"/>
      <c r="EN38" s="33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</row>
    <row r="39" spans="1:170" ht="15" customHeight="1" x14ac:dyDescent="0.25">
      <c r="A39" s="28">
        <v>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M39" s="23"/>
      <c r="AN39" s="23"/>
      <c r="AO39" s="23"/>
      <c r="CR39" s="62"/>
      <c r="CS39" s="23"/>
      <c r="CT39" s="27"/>
      <c r="CU39" s="23"/>
      <c r="EN39" s="66"/>
      <c r="EO39" s="26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</row>
    <row r="40" spans="1:170" ht="15" customHeight="1" thickBot="1" x14ac:dyDescent="0.3">
      <c r="A40" s="28">
        <v>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M40" s="23"/>
      <c r="AN40" s="23"/>
      <c r="AO40" s="23"/>
      <c r="CR40" s="62"/>
      <c r="CS40" s="23"/>
      <c r="CT40" s="27"/>
      <c r="CU40" s="23"/>
      <c r="EN40" s="66"/>
      <c r="EO40" s="34"/>
    </row>
    <row r="41" spans="1:170" ht="15" customHeight="1" x14ac:dyDescent="0.25">
      <c r="A41" s="28">
        <v>8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M41" s="23"/>
      <c r="AN41" s="23"/>
      <c r="AO41" s="23"/>
      <c r="CR41" s="62"/>
      <c r="CS41" s="26"/>
      <c r="CT41" s="27"/>
      <c r="CU41" s="23"/>
      <c r="EN41" s="66"/>
      <c r="EO41" s="34"/>
    </row>
    <row r="42" spans="1:170" ht="15" customHeight="1" x14ac:dyDescent="0.25">
      <c r="A42" s="28">
        <v>7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M42" s="23"/>
      <c r="AN42" s="23"/>
      <c r="AO42" s="23"/>
      <c r="CR42" s="62"/>
      <c r="CS42" s="27"/>
      <c r="CT42" s="27"/>
      <c r="CU42" s="23"/>
      <c r="EN42" s="66"/>
      <c r="EO42" s="34"/>
    </row>
    <row r="43" spans="1:170" ht="15" customHeight="1" thickBot="1" x14ac:dyDescent="0.3">
      <c r="A43" s="28">
        <v>6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CR43" s="62"/>
      <c r="CS43" s="27"/>
      <c r="CT43" s="27"/>
      <c r="CU43" s="23"/>
      <c r="EN43" s="66"/>
      <c r="EO43" s="34"/>
    </row>
    <row r="44" spans="1:170" ht="15" customHeight="1" thickBot="1" x14ac:dyDescent="0.3">
      <c r="A44" s="28">
        <v>5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CR44" s="62"/>
      <c r="CS44" s="27"/>
      <c r="CT44" s="27"/>
      <c r="CU44" s="23"/>
      <c r="EK44" s="26"/>
      <c r="EL44" s="68"/>
      <c r="EM44" s="25"/>
      <c r="EN44" s="66"/>
      <c r="EO44" s="34"/>
      <c r="EP44" s="25"/>
    </row>
    <row r="45" spans="1:170" ht="15" customHeight="1" thickBot="1" x14ac:dyDescent="0.3">
      <c r="A45" s="28">
        <v>4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6"/>
      <c r="AN45" s="23"/>
      <c r="AO45" s="23"/>
      <c r="CR45" s="62"/>
      <c r="CS45" s="27"/>
      <c r="CT45" s="27"/>
      <c r="CU45" s="26"/>
      <c r="DD45" s="26"/>
      <c r="EK45" s="27"/>
      <c r="EL45" s="75"/>
      <c r="EM45" s="25"/>
      <c r="EN45" s="66"/>
      <c r="EO45" s="34"/>
      <c r="EP45" s="25"/>
    </row>
    <row r="46" spans="1:170" ht="15" customHeight="1" thickBot="1" x14ac:dyDescent="0.3">
      <c r="A46" s="23">
        <v>3</v>
      </c>
      <c r="B46" s="26"/>
      <c r="C46" s="26"/>
      <c r="D46" s="26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3"/>
      <c r="AI46" s="23"/>
      <c r="AJ46" s="23"/>
      <c r="AK46" s="23"/>
      <c r="AL46" s="23"/>
      <c r="AM46" s="27"/>
      <c r="AN46" s="48"/>
      <c r="AO46" s="23"/>
      <c r="CR46" s="62"/>
      <c r="CS46" s="27"/>
      <c r="CT46" s="27"/>
      <c r="CU46" s="27"/>
      <c r="DD46" s="27"/>
      <c r="EK46" s="27"/>
      <c r="EL46" s="75"/>
      <c r="EM46" s="25"/>
      <c r="EN46" s="66"/>
      <c r="EO46" s="34"/>
      <c r="EP46" s="25"/>
    </row>
    <row r="47" spans="1:170" ht="15" customHeight="1" thickBot="1" x14ac:dyDescent="0.3">
      <c r="A47" s="23">
        <v>2</v>
      </c>
      <c r="B47" s="27"/>
      <c r="C47" s="27"/>
      <c r="D47" s="27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3"/>
      <c r="AI47" s="23"/>
      <c r="AJ47" s="23"/>
      <c r="AK47" s="23"/>
      <c r="AL47" s="23"/>
      <c r="AM47" s="27"/>
      <c r="AN47" s="49"/>
      <c r="AO47" s="23"/>
      <c r="CR47" s="62"/>
      <c r="CS47" s="27"/>
      <c r="CT47" s="27"/>
      <c r="CU47" s="27"/>
      <c r="DD47" s="27"/>
      <c r="EK47" s="27"/>
      <c r="EL47" s="75"/>
      <c r="EM47" s="25"/>
      <c r="EN47" s="66"/>
      <c r="EO47" s="34"/>
      <c r="EP47" s="68"/>
    </row>
    <row r="48" spans="1:170" ht="15" customHeight="1" thickBot="1" x14ac:dyDescent="0.3">
      <c r="A48" s="23">
        <v>1</v>
      </c>
      <c r="B48" s="50"/>
      <c r="C48" s="50"/>
      <c r="D48" s="50"/>
      <c r="E48" s="63"/>
      <c r="F48" s="65"/>
      <c r="G48" s="51"/>
      <c r="H48" s="52"/>
      <c r="I48" s="52"/>
      <c r="J48" s="52"/>
      <c r="K48" s="52"/>
      <c r="L48" s="52"/>
      <c r="M48" s="63"/>
      <c r="N48" s="29"/>
      <c r="O48" s="65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63"/>
      <c r="AI48" s="29"/>
      <c r="AJ48" s="29"/>
      <c r="AK48" s="65"/>
      <c r="AL48" s="51"/>
      <c r="AM48" s="50"/>
      <c r="AN48" s="53"/>
      <c r="AO48" s="63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64"/>
      <c r="CS48" s="50"/>
      <c r="CT48" s="50"/>
      <c r="CU48" s="50"/>
      <c r="CV48" s="63"/>
      <c r="CW48" s="29"/>
      <c r="CX48" s="29"/>
      <c r="CY48" s="29"/>
      <c r="CZ48" s="29"/>
      <c r="DA48" s="29"/>
      <c r="DB48" s="29"/>
      <c r="DC48" s="65"/>
      <c r="DD48" s="50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6"/>
      <c r="EJ48" s="72"/>
      <c r="EK48" s="71"/>
      <c r="EL48" s="69"/>
      <c r="EM48" s="74"/>
      <c r="EN48" s="67"/>
      <c r="EO48" s="35"/>
      <c r="EP48" s="69"/>
    </row>
    <row r="49" spans="1:146" ht="15" customHeight="1" x14ac:dyDescent="0.25">
      <c r="A49" s="23"/>
      <c r="B49" s="30">
        <v>44000</v>
      </c>
      <c r="C49" s="30">
        <v>44001</v>
      </c>
      <c r="D49" s="30">
        <v>44002</v>
      </c>
      <c r="E49" s="30">
        <v>44003</v>
      </c>
      <c r="F49" s="30">
        <v>44004</v>
      </c>
      <c r="G49" s="30">
        <v>44005</v>
      </c>
      <c r="H49" s="30">
        <v>44006</v>
      </c>
      <c r="I49" s="30">
        <v>44007</v>
      </c>
      <c r="J49" s="30">
        <v>44008</v>
      </c>
      <c r="K49" s="30">
        <v>44009</v>
      </c>
      <c r="L49" s="30">
        <v>44010</v>
      </c>
      <c r="M49" s="30">
        <v>44011</v>
      </c>
      <c r="N49" s="30">
        <v>44012</v>
      </c>
      <c r="O49" s="30">
        <v>44013</v>
      </c>
      <c r="P49" s="30">
        <v>44014</v>
      </c>
      <c r="Q49" s="30">
        <v>44015</v>
      </c>
      <c r="R49" s="30">
        <v>44016</v>
      </c>
      <c r="S49" s="30">
        <v>44017</v>
      </c>
      <c r="T49" s="30">
        <v>44018</v>
      </c>
      <c r="U49" s="30">
        <v>44019</v>
      </c>
      <c r="V49" s="30">
        <v>44020</v>
      </c>
      <c r="W49" s="30">
        <v>44021</v>
      </c>
      <c r="X49" s="30">
        <v>44022</v>
      </c>
      <c r="Y49" s="30">
        <v>44023</v>
      </c>
      <c r="Z49" s="30">
        <v>44024</v>
      </c>
      <c r="AA49" s="30">
        <v>44025</v>
      </c>
      <c r="AB49" s="30">
        <v>44026</v>
      </c>
      <c r="AC49" s="30">
        <v>44027</v>
      </c>
      <c r="AD49" s="30">
        <v>44028</v>
      </c>
      <c r="AE49" s="30">
        <v>44029</v>
      </c>
      <c r="AF49" s="30">
        <v>44030</v>
      </c>
      <c r="AG49" s="30">
        <v>44031</v>
      </c>
      <c r="AH49" s="30">
        <v>44032</v>
      </c>
      <c r="AI49" s="30">
        <v>44033</v>
      </c>
      <c r="AJ49" s="30">
        <v>44034</v>
      </c>
      <c r="AK49" s="30">
        <v>44035</v>
      </c>
      <c r="AL49" s="30">
        <v>44036</v>
      </c>
      <c r="AM49" s="30">
        <v>44037</v>
      </c>
      <c r="AN49" s="30">
        <v>44038</v>
      </c>
      <c r="AO49" s="30">
        <v>44039</v>
      </c>
      <c r="AP49" s="30">
        <v>44040</v>
      </c>
      <c r="AQ49" s="30">
        <v>44041</v>
      </c>
      <c r="AR49" s="30">
        <v>44042</v>
      </c>
      <c r="AS49" s="30">
        <v>44043</v>
      </c>
      <c r="AT49" s="30">
        <v>44044</v>
      </c>
      <c r="AU49" s="30">
        <v>44045</v>
      </c>
      <c r="AV49" s="30">
        <v>44046</v>
      </c>
      <c r="AW49" s="30">
        <v>44047</v>
      </c>
      <c r="AX49" s="30">
        <v>44048</v>
      </c>
      <c r="AY49" s="30">
        <v>44049</v>
      </c>
      <c r="AZ49" s="30">
        <v>44050</v>
      </c>
      <c r="BA49" s="30">
        <v>44051</v>
      </c>
      <c r="BB49" s="30">
        <v>44052</v>
      </c>
      <c r="BC49" s="30">
        <v>44053</v>
      </c>
      <c r="BD49" s="30">
        <v>44054</v>
      </c>
      <c r="BE49" s="30">
        <v>44055</v>
      </c>
      <c r="BF49" s="30">
        <v>44056</v>
      </c>
      <c r="BG49" s="30">
        <v>44057</v>
      </c>
      <c r="BH49" s="30">
        <v>44058</v>
      </c>
      <c r="BI49" s="30">
        <v>44059</v>
      </c>
      <c r="BJ49" s="30">
        <v>44060</v>
      </c>
      <c r="BK49" s="30">
        <v>44061</v>
      </c>
      <c r="BL49" s="30">
        <v>44062</v>
      </c>
      <c r="BM49" s="30">
        <v>44063</v>
      </c>
      <c r="BN49" s="30">
        <v>44064</v>
      </c>
      <c r="BO49" s="30">
        <v>44065</v>
      </c>
      <c r="BP49" s="30">
        <v>44066</v>
      </c>
      <c r="BQ49" s="30">
        <v>44067</v>
      </c>
      <c r="BR49" s="30">
        <v>44068</v>
      </c>
      <c r="BS49" s="30">
        <v>44069</v>
      </c>
      <c r="BT49" s="30">
        <v>44070</v>
      </c>
      <c r="BU49" s="30">
        <v>44071</v>
      </c>
      <c r="BV49" s="30">
        <v>44072</v>
      </c>
      <c r="BW49" s="30">
        <v>44073</v>
      </c>
      <c r="BX49" s="30">
        <v>44074</v>
      </c>
      <c r="BY49" s="30">
        <v>44075</v>
      </c>
      <c r="BZ49" s="30">
        <v>44076</v>
      </c>
      <c r="CA49" s="30">
        <v>44077</v>
      </c>
      <c r="CB49" s="30">
        <v>44078</v>
      </c>
      <c r="CC49" s="30">
        <v>44079</v>
      </c>
      <c r="CD49" s="30">
        <v>44080</v>
      </c>
      <c r="CE49" s="30">
        <v>44081</v>
      </c>
      <c r="CF49" s="30">
        <v>44082</v>
      </c>
      <c r="CG49" s="30">
        <v>44083</v>
      </c>
      <c r="CH49" s="30">
        <v>44084</v>
      </c>
      <c r="CI49" s="30">
        <v>44085</v>
      </c>
      <c r="CJ49" s="30">
        <v>44086</v>
      </c>
      <c r="CK49" s="30">
        <v>44087</v>
      </c>
      <c r="CL49" s="30">
        <v>44088</v>
      </c>
      <c r="CM49" s="30">
        <v>44089</v>
      </c>
      <c r="CN49" s="30">
        <v>44090</v>
      </c>
      <c r="CO49" s="30">
        <v>44091</v>
      </c>
      <c r="CP49" s="30">
        <v>44092</v>
      </c>
      <c r="CQ49" s="30">
        <v>44093</v>
      </c>
      <c r="CR49" s="30">
        <v>44094</v>
      </c>
      <c r="CS49" s="30">
        <v>44095</v>
      </c>
      <c r="CT49" s="30">
        <v>44096</v>
      </c>
      <c r="CU49" s="30">
        <v>44097</v>
      </c>
      <c r="CV49" s="30">
        <v>44098</v>
      </c>
      <c r="CW49" s="30">
        <v>44099</v>
      </c>
      <c r="CX49" s="30">
        <v>44100</v>
      </c>
      <c r="CY49" s="30">
        <v>44101</v>
      </c>
      <c r="CZ49" s="30">
        <v>44102</v>
      </c>
      <c r="DA49" s="30">
        <v>44103</v>
      </c>
      <c r="DB49" s="30">
        <v>44104</v>
      </c>
      <c r="DC49" s="30">
        <v>44105</v>
      </c>
      <c r="DD49" s="30">
        <v>44106</v>
      </c>
      <c r="DE49" s="30">
        <v>44107</v>
      </c>
      <c r="DF49" s="30">
        <v>44108</v>
      </c>
      <c r="DG49" s="30">
        <v>44109</v>
      </c>
      <c r="DH49" s="30">
        <v>44110</v>
      </c>
      <c r="DI49" s="30">
        <v>44111</v>
      </c>
      <c r="DJ49" s="30">
        <v>44112</v>
      </c>
      <c r="DK49" s="30">
        <v>44113</v>
      </c>
      <c r="DL49" s="30">
        <v>44114</v>
      </c>
      <c r="DM49" s="30">
        <v>44115</v>
      </c>
      <c r="DN49" s="30">
        <v>44116</v>
      </c>
      <c r="DO49" s="30">
        <v>44117</v>
      </c>
      <c r="DP49" s="30">
        <v>44118</v>
      </c>
      <c r="DQ49" s="30">
        <v>44119</v>
      </c>
      <c r="DR49" s="30">
        <v>44120</v>
      </c>
      <c r="DS49" s="30">
        <v>44121</v>
      </c>
      <c r="DT49" s="30">
        <v>44122</v>
      </c>
      <c r="DU49" s="30">
        <v>44123</v>
      </c>
      <c r="DV49" s="30">
        <v>44124</v>
      </c>
      <c r="DW49" s="30">
        <v>44125</v>
      </c>
      <c r="DX49" s="30">
        <v>44126</v>
      </c>
      <c r="DY49" s="30">
        <v>44127</v>
      </c>
      <c r="DZ49" s="30">
        <v>44128</v>
      </c>
      <c r="EA49" s="30">
        <v>44129</v>
      </c>
      <c r="EB49" s="30">
        <v>44130</v>
      </c>
      <c r="EC49" s="30">
        <v>44131</v>
      </c>
      <c r="ED49" s="30">
        <v>44132</v>
      </c>
      <c r="EE49" s="30">
        <v>44133</v>
      </c>
      <c r="EF49" s="30">
        <v>44134</v>
      </c>
      <c r="EG49" s="30">
        <v>44135</v>
      </c>
      <c r="EH49" s="30">
        <v>44136</v>
      </c>
      <c r="EI49" s="30">
        <v>44137</v>
      </c>
      <c r="EJ49" s="30">
        <v>44138</v>
      </c>
      <c r="EK49" s="30">
        <v>44139</v>
      </c>
      <c r="EL49" s="32">
        <v>44140</v>
      </c>
      <c r="EM49" s="32">
        <v>44141</v>
      </c>
      <c r="EN49" s="32">
        <v>44142</v>
      </c>
      <c r="EO49" s="32">
        <v>44143</v>
      </c>
      <c r="EP49" s="32">
        <v>44144</v>
      </c>
    </row>
    <row r="50" spans="1:146" ht="15" customHeight="1" x14ac:dyDescent="0.25"/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con % completado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con progreso - Saber Programas</dc:title>
  <dc:creator>Saber Programas</dc:creator>
  <cp:keywords>Excek</cp:keywords>
  <cp:lastModifiedBy>Agus</cp:lastModifiedBy>
  <cp:revision>1</cp:revision>
  <dcterms:created xsi:type="dcterms:W3CDTF">2019-06-05T15:49:37Z</dcterms:created>
  <dcterms:modified xsi:type="dcterms:W3CDTF">2020-11-08T15:43:02Z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79f154a4-f088-4572-b841-d4fb81b8fa8b</vt:lpwstr>
  </property>
</Properties>
</file>