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0B5FDABD-2E11-4254-8D39-76C8EAFD92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on % completado" sheetId="1" r:id="rId1"/>
  </sheets>
  <calcPr calcId="191029"/>
</workbook>
</file>

<file path=xl/calcChain.xml><?xml version="1.0" encoding="utf-8"?>
<calcChain xmlns="http://schemas.openxmlformats.org/spreadsheetml/2006/main">
  <c r="F27" i="1" l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B3" i="1"/>
  <c r="B4" i="1" l="1"/>
</calcChain>
</file>

<file path=xl/sharedStrings.xml><?xml version="1.0" encoding="utf-8"?>
<sst xmlns="http://schemas.openxmlformats.org/spreadsheetml/2006/main" count="30" uniqueCount="30">
  <si>
    <t>Diagrama Gantt con % completado</t>
  </si>
  <si>
    <t>Inicio proyecto</t>
  </si>
  <si>
    <t>Fin proyecto</t>
  </si>
  <si>
    <t>Tareas</t>
  </si>
  <si>
    <t xml:space="preserve">Inicio </t>
  </si>
  <si>
    <t>Duración en días</t>
  </si>
  <si>
    <t>Finalización</t>
  </si>
  <si>
    <t>% Completado</t>
  </si>
  <si>
    <t>Días completados</t>
  </si>
  <si>
    <t>Selección, descripción técnica y fundamentación del puesto de trabajo genérico</t>
  </si>
  <si>
    <t>Selección, descripción técnica y fundamentación y cantidad de servidores</t>
  </si>
  <si>
    <t>Selección, descripción técnica y fundamentación del sistema operativo para los puestos de trabajo</t>
  </si>
  <si>
    <t>Selecc., desc. Téc. y fund. del sist. Op. para el servidor</t>
  </si>
  <si>
    <t>Selecc., desc. y funda. del esq. lógico primario de la interconexión de equipos en la inst. de salud</t>
  </si>
  <si>
    <t>Servicios provistos por los servidores</t>
  </si>
  <si>
    <t>Direccionamiento IP para cada VLAN segun los usuarios del sistema</t>
  </si>
  <si>
    <t>Detalle y esquema de la forma en la cual se interconectan los puestos y el armado de los rack con el respectivo equipamiento</t>
  </si>
  <si>
    <t>Detalle de las UPS para el equpamiento clinico que interconecta las instituciones  y un puesto de trabajo por cada sector critico</t>
  </si>
  <si>
    <t>Cableado estructurado</t>
  </si>
  <si>
    <t>Calculo de materiales nesesarios para la implementacion de red Y el equipamiento informatico</t>
  </si>
  <si>
    <t>Correcciones de la segunda entrega</t>
  </si>
  <si>
    <t>Ruteo intervlan, presentacion de tablas de ruteo</t>
  </si>
  <si>
    <t>Esquema logico y fisico definitivo y funcional en packet tracer, con la config. de los disp. finales y red</t>
  </si>
  <si>
    <t>Contratacion de servicio de Internet para la institución</t>
  </si>
  <si>
    <t>Descripción de la seguridad informática que implementará</t>
  </si>
  <si>
    <t>Selección, descripción técnica y fundamentación del equipamiento utilizado para la segur. informatica</t>
  </si>
  <si>
    <t>Descripción de los servicios montados en el servidor con su respectiva configuración</t>
  </si>
  <si>
    <t>Descripción de los servicios montados en el router con su respectiva configuración</t>
  </si>
  <si>
    <t>Solución de interconexión entre casa central y por lo menos 2 sucursales</t>
  </si>
  <si>
    <t>Manual de procedimientos ante fallas del sistema incluido software de monitoreo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</si>
</sst>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 Light"/>
      <scheme val="major"/>
    </font>
    <font>
      <sz val="9"/>
      <color theme="1"/>
      <name val="Montserrat"/>
    </font>
    <font>
      <b/>
      <sz val="9"/>
      <color theme="1"/>
      <name val="Montserrat"/>
    </font>
    <font>
      <sz val="10"/>
      <color theme="1"/>
      <name val="Calibri"/>
      <scheme val="minor"/>
    </font>
    <font>
      <sz val="11"/>
      <color indexed="64"/>
      <name val="Calibri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indexed="64"/>
      </patternFill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/>
  </cellStyleXfs>
  <cellXfs count="5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14" fontId="3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wrapText="1"/>
    </xf>
    <xf numFmtId="1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9" fontId="5" fillId="2" borderId="6" xfId="1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14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9" fontId="5" fillId="2" borderId="7" xfId="1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0" fillId="0" borderId="0" xfId="0"/>
    <xf numFmtId="14" fontId="0" fillId="0" borderId="0" xfId="0" applyNumberFormat="1"/>
    <xf numFmtId="0" fontId="0" fillId="4" borderId="0" xfId="0" applyFill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5" borderId="11" xfId="0" applyFill="1" applyBorder="1"/>
    <xf numFmtId="0" fontId="0" fillId="0" borderId="12" xfId="0" applyBorder="1"/>
    <xf numFmtId="0" fontId="0" fillId="7" borderId="9" xfId="0" applyFill="1" applyBorder="1"/>
    <xf numFmtId="0" fontId="0" fillId="8" borderId="0" xfId="0" applyFill="1"/>
    <xf numFmtId="0" fontId="0" fillId="7" borderId="11" xfId="0" applyFill="1" applyBorder="1"/>
    <xf numFmtId="0" fontId="0" fillId="8" borderId="10" xfId="0" applyFill="1" applyBorder="1"/>
    <xf numFmtId="0" fontId="0" fillId="0" borderId="13" xfId="0" applyBorder="1"/>
    <xf numFmtId="0" fontId="0" fillId="8" borderId="1" xfId="0" applyFill="1" applyBorder="1"/>
    <xf numFmtId="0" fontId="0" fillId="8" borderId="13" xfId="0" applyFill="1" applyBorder="1"/>
    <xf numFmtId="0" fontId="0" fillId="0" borderId="14" xfId="0" applyBorder="1"/>
    <xf numFmtId="0" fontId="0" fillId="8" borderId="15" xfId="0" applyFill="1" applyBorder="1"/>
    <xf numFmtId="0" fontId="0" fillId="8" borderId="16" xfId="0" applyFill="1" applyBorder="1"/>
    <xf numFmtId="0" fontId="0" fillId="0" borderId="16" xfId="0" applyBorder="1"/>
    <xf numFmtId="0" fontId="6" fillId="5" borderId="9" xfId="0" applyFont="1" applyFill="1" applyBorder="1"/>
    <xf numFmtId="14" fontId="0" fillId="0" borderId="17" xfId="0" applyNumberFormat="1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6" borderId="9" xfId="0" applyFill="1" applyBorder="1"/>
    <xf numFmtId="0" fontId="0" fillId="6" borderId="1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8" xfId="0" applyFill="1" applyBorder="1"/>
    <xf numFmtId="0" fontId="0" fillId="4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 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'Gantt con % completado'!$A$7:$A$27</c:f>
              <c:strCache>
                <c:ptCount val="21"/>
                <c:pt idx="0">
                  <c:v>Selección, descripción técnica y fundamentación del puesto de trabajo genérico</c:v>
                </c:pt>
                <c:pt idx="1">
                  <c:v>Selección, descripción técnica y fundamentación y cantidad de servidores</c:v>
                </c:pt>
                <c:pt idx="2">
                  <c:v>Selección, descripción técnica y fundamentación del sistema operativo para los puestos de trabajo</c:v>
                </c:pt>
                <c:pt idx="3">
                  <c:v>Selecc., desc. Téc. y fund. del sist. Op. para el servidor</c:v>
                </c:pt>
                <c:pt idx="4">
                  <c:v>Selecc., desc. y funda. del esq. lógico primario de la interconexión de equipos en la inst. de salud</c:v>
                </c:pt>
                <c:pt idx="5">
                  <c:v>Servicios provistos por los servidores</c:v>
                </c:pt>
                <c:pt idx="6">
                  <c:v>Direccionamiento IP para cada VLAN segun los usuarios del sistema</c:v>
                </c:pt>
                <c:pt idx="7">
                  <c:v>Detalle y esquema de la forma en la cual se interconectan los puestos y el armado de los rack con el respectivo equipamiento</c:v>
                </c:pt>
                <c:pt idx="8">
                  <c:v>Detalle de las UPS para el equpamiento clinico que interconecta las instituciones  y un puesto de trabajo por cada sector critico</c:v>
                </c:pt>
                <c:pt idx="9">
                  <c:v>Cableado estructurado</c:v>
                </c:pt>
                <c:pt idx="10">
                  <c:v>Calculo de materiales nesesarios para la implementacion de red Y el equipamiento informatico</c:v>
                </c:pt>
                <c:pt idx="11">
                  <c:v>Correcciones de la segunda entrega</c:v>
                </c:pt>
                <c:pt idx="12">
                  <c:v>Ruteo intervlan, presentacion de tablas de ruteo</c:v>
                </c:pt>
                <c:pt idx="13">
                  <c:v>Esquema logico y fisico definitivo y funcional en packet tracer, con la config. de los disp. finales y red</c:v>
                </c:pt>
                <c:pt idx="14">
                  <c:v>Contratacion de servicio de Internet para la institución</c:v>
                </c:pt>
                <c:pt idx="15">
                  <c:v>Descripción de la seguridad informática que implementará</c:v>
                </c:pt>
                <c:pt idx="16">
                  <c:v>Selección, descripción técnica y fundamentación del equipamiento utilizado para la segur. informatica</c:v>
                </c:pt>
                <c:pt idx="17">
                  <c:v>Descripción de los servicios montados en el servidor con su respectiva configuración</c:v>
                </c:pt>
                <c:pt idx="18">
                  <c:v>Descripción de los servicios montados en el router con su respectiva configuración</c:v>
                </c:pt>
                <c:pt idx="19">
                  <c:v>Solución de interconexión entre casa central y por lo menos 2 sucursales</c:v>
                </c:pt>
                <c:pt idx="20">
                  <c:v>Manual de procedimientos ante fallas del sistema incluido software de monitoreo</c:v>
                </c:pt>
              </c:strCache>
            </c:strRef>
          </c:cat>
          <c:val>
            <c:numRef>
              <c:f>'Gantt con % completado'!$B$7:$B$27</c:f>
              <c:numCache>
                <c:formatCode>m/d/yyyy</c:formatCode>
                <c:ptCount val="21"/>
                <c:pt idx="0">
                  <c:v>43988</c:v>
                </c:pt>
                <c:pt idx="1">
                  <c:v>44025</c:v>
                </c:pt>
                <c:pt idx="2">
                  <c:v>43988</c:v>
                </c:pt>
                <c:pt idx="3">
                  <c:v>43988</c:v>
                </c:pt>
                <c:pt idx="4">
                  <c:v>44032</c:v>
                </c:pt>
                <c:pt idx="5">
                  <c:v>44074</c:v>
                </c:pt>
                <c:pt idx="6">
                  <c:v>44090</c:v>
                </c:pt>
                <c:pt idx="7">
                  <c:v>44088</c:v>
                </c:pt>
                <c:pt idx="8">
                  <c:v>44091</c:v>
                </c:pt>
                <c:pt idx="9">
                  <c:v>44091</c:v>
                </c:pt>
                <c:pt idx="10">
                  <c:v>44091</c:v>
                </c:pt>
                <c:pt idx="11">
                  <c:v>44134</c:v>
                </c:pt>
                <c:pt idx="12">
                  <c:v>44142</c:v>
                </c:pt>
                <c:pt idx="13">
                  <c:v>44142</c:v>
                </c:pt>
                <c:pt idx="14">
                  <c:v>44102</c:v>
                </c:pt>
                <c:pt idx="15">
                  <c:v>44129</c:v>
                </c:pt>
                <c:pt idx="16">
                  <c:v>44131</c:v>
                </c:pt>
                <c:pt idx="17">
                  <c:v>44142</c:v>
                </c:pt>
                <c:pt idx="18">
                  <c:v>44142</c:v>
                </c:pt>
                <c:pt idx="19">
                  <c:v>44141</c:v>
                </c:pt>
                <c:pt idx="20">
                  <c:v>44138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0FB-B14F-6FD95895DA60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'Gantt con % completado'!$A$7:$A$27</c:f>
              <c:strCache>
                <c:ptCount val="21"/>
                <c:pt idx="0">
                  <c:v>Selección, descripción técnica y fundamentación del puesto de trabajo genérico</c:v>
                </c:pt>
                <c:pt idx="1">
                  <c:v>Selección, descripción técnica y fundamentación y cantidad de servidores</c:v>
                </c:pt>
                <c:pt idx="2">
                  <c:v>Selección, descripción técnica y fundamentación del sistema operativo para los puestos de trabajo</c:v>
                </c:pt>
                <c:pt idx="3">
                  <c:v>Selecc., desc. Téc. y fund. del sist. Op. para el servidor</c:v>
                </c:pt>
                <c:pt idx="4">
                  <c:v>Selecc., desc. y funda. del esq. lógico primario de la interconexión de equipos en la inst. de salud</c:v>
                </c:pt>
                <c:pt idx="5">
                  <c:v>Servicios provistos por los servidores</c:v>
                </c:pt>
                <c:pt idx="6">
                  <c:v>Direccionamiento IP para cada VLAN segun los usuarios del sistema</c:v>
                </c:pt>
                <c:pt idx="7">
                  <c:v>Detalle y esquema de la forma en la cual se interconectan los puestos y el armado de los rack con el respectivo equipamiento</c:v>
                </c:pt>
                <c:pt idx="8">
                  <c:v>Detalle de las UPS para el equpamiento clinico que interconecta las instituciones  y un puesto de trabajo por cada sector critico</c:v>
                </c:pt>
                <c:pt idx="9">
                  <c:v>Cableado estructurado</c:v>
                </c:pt>
                <c:pt idx="10">
                  <c:v>Calculo de materiales nesesarios para la implementacion de red Y el equipamiento informatico</c:v>
                </c:pt>
                <c:pt idx="11">
                  <c:v>Correcciones de la segunda entrega</c:v>
                </c:pt>
                <c:pt idx="12">
                  <c:v>Ruteo intervlan, presentacion de tablas de ruteo</c:v>
                </c:pt>
                <c:pt idx="13">
                  <c:v>Esquema logico y fisico definitivo y funcional en packet tracer, con la config. de los disp. finales y red</c:v>
                </c:pt>
                <c:pt idx="14">
                  <c:v>Contratacion de servicio de Internet para la institución</c:v>
                </c:pt>
                <c:pt idx="15">
                  <c:v>Descripción de la seguridad informática que implementará</c:v>
                </c:pt>
                <c:pt idx="16">
                  <c:v>Selección, descripción técnica y fundamentación del equipamiento utilizado para la segur. informatica</c:v>
                </c:pt>
                <c:pt idx="17">
                  <c:v>Descripción de los servicios montados en el servidor con su respectiva configuración</c:v>
                </c:pt>
                <c:pt idx="18">
                  <c:v>Descripción de los servicios montados en el router con su respectiva configuración</c:v>
                </c:pt>
                <c:pt idx="19">
                  <c:v>Solución de interconexión entre casa central y por lo menos 2 sucursales</c:v>
                </c:pt>
                <c:pt idx="20">
                  <c:v>Manual de procedimientos ante fallas del sistema incluido software de monitoreo</c:v>
                </c:pt>
              </c:strCache>
            </c:strRef>
          </c:cat>
          <c:val>
            <c:numRef>
              <c:f>'Gantt con % completado'!$C$7:$C$27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0FB-B14F-6FD95895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12576"/>
        <c:axId val="1096826368"/>
      </c:barChart>
      <c:catAx>
        <c:axId val="1198612576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96826368"/>
        <c:crosses val="autoZero"/>
        <c:auto val="1"/>
        <c:lblAlgn val="ctr"/>
        <c:lblOffset val="100"/>
        <c:noMultiLvlLbl val="0"/>
      </c:catAx>
      <c:valAx>
        <c:axId val="1096826368"/>
        <c:scaling>
          <c:orientation val="minMax"/>
          <c:max val="44150"/>
          <c:min val="43987"/>
        </c:scaling>
        <c:delete val="0"/>
        <c:axPos val="t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m/d/yyyy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86125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9344024"/>
      <a:ext cx="16384700" cy="59946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27</xdr:row>
      <xdr:rowOff>152399</xdr:rowOff>
    </xdr:from>
    <xdr:to>
      <xdr:col>16</xdr:col>
      <xdr:colOff>366031</xdr:colOff>
      <xdr:row>61</xdr:row>
      <xdr:rowOff>27211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77"/>
  <sheetViews>
    <sheetView showGridLines="0" tabSelected="1" topLeftCell="A49" zoomScaleNormal="100" workbookViewId="0">
      <selection activeCell="AV22" sqref="AV22"/>
    </sheetView>
  </sheetViews>
  <sheetFormatPr baseColWidth="10" defaultRowHeight="15" x14ac:dyDescent="0.25"/>
  <cols>
    <col min="1" max="1" width="45.7109375" bestFit="1" customWidth="1"/>
    <col min="2" max="2" width="14.28515625" bestFit="1" customWidth="1"/>
    <col min="3" max="3" width="17.5703125" bestFit="1" customWidth="1"/>
    <col min="4" max="4" width="19.140625" bestFit="1" customWidth="1"/>
    <col min="5" max="5" width="14.140625" bestFit="1" customWidth="1"/>
    <col min="6" max="6" width="18.7109375" bestFit="1" customWidth="1"/>
    <col min="7" max="7" width="16" bestFit="1" customWidth="1"/>
    <col min="8" max="8" width="11.42578125" bestFit="1" customWidth="1"/>
    <col min="9" max="81" width="10.7109375" bestFit="1" customWidth="1"/>
  </cols>
  <sheetData>
    <row r="1" spans="1:21" ht="28.5" customHeight="1" x14ac:dyDescent="0.25">
      <c r="A1" s="1" t="s">
        <v>0</v>
      </c>
      <c r="B1" s="2"/>
      <c r="C1" s="2"/>
      <c r="D1" s="2"/>
    </row>
    <row r="2" spans="1:21" ht="15" customHeight="1" x14ac:dyDescent="0.25">
      <c r="A2" s="3"/>
      <c r="B2" s="3"/>
    </row>
    <row r="3" spans="1:21" ht="15" customHeight="1" x14ac:dyDescent="0.25">
      <c r="A3" s="4" t="s">
        <v>1</v>
      </c>
      <c r="B3" s="5">
        <f>MIN(B7:B27)</f>
        <v>43988</v>
      </c>
    </row>
    <row r="4" spans="1:21" ht="15" customHeight="1" x14ac:dyDescent="0.25">
      <c r="A4" s="4" t="s">
        <v>2</v>
      </c>
      <c r="B4" s="5">
        <f>MAX(D7:D27)</f>
        <v>44145</v>
      </c>
    </row>
    <row r="5" spans="1:21" ht="14.25" customHeight="1" x14ac:dyDescent="0.25"/>
    <row r="6" spans="1:21" x14ac:dyDescent="0.25">
      <c r="A6" s="6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8" t="s">
        <v>8</v>
      </c>
      <c r="I6" s="9"/>
    </row>
    <row r="7" spans="1:21" ht="30" customHeight="1" x14ac:dyDescent="0.25">
      <c r="A7" s="10" t="s">
        <v>9</v>
      </c>
      <c r="B7" s="11">
        <v>43988</v>
      </c>
      <c r="C7" s="12">
        <v>4</v>
      </c>
      <c r="D7" s="13">
        <f t="shared" ref="D7:D17" si="0">IF(B7="","",WORKDAY(B7-1,C7,$I$7:$I$17))</f>
        <v>43993</v>
      </c>
      <c r="E7" s="14">
        <v>1</v>
      </c>
      <c r="F7" s="15">
        <f t="shared" ref="F7:F9" si="1">C7*E7</f>
        <v>4</v>
      </c>
      <c r="I7" s="16"/>
    </row>
    <row r="8" spans="1:21" ht="30" customHeight="1" x14ac:dyDescent="0.25">
      <c r="A8" s="17" t="s">
        <v>10</v>
      </c>
      <c r="B8" s="11">
        <v>44025</v>
      </c>
      <c r="C8" s="12">
        <v>9</v>
      </c>
      <c r="D8" s="13">
        <f t="shared" si="0"/>
        <v>44035</v>
      </c>
      <c r="E8" s="14">
        <v>1</v>
      </c>
      <c r="F8" s="15">
        <f t="shared" si="1"/>
        <v>9</v>
      </c>
      <c r="I8" s="16"/>
    </row>
    <row r="9" spans="1:21" ht="30" customHeight="1" x14ac:dyDescent="0.25">
      <c r="A9" s="18" t="s">
        <v>11</v>
      </c>
      <c r="B9" s="19">
        <v>43988</v>
      </c>
      <c r="C9" s="20">
        <v>1</v>
      </c>
      <c r="D9" s="21">
        <f t="shared" si="0"/>
        <v>43990</v>
      </c>
      <c r="E9" s="22">
        <v>1</v>
      </c>
      <c r="F9" s="23">
        <f t="shared" si="1"/>
        <v>1</v>
      </c>
      <c r="I9" s="16"/>
    </row>
    <row r="10" spans="1:21" ht="30" customHeight="1" x14ac:dyDescent="0.25">
      <c r="A10" s="10" t="s">
        <v>12</v>
      </c>
      <c r="B10" s="11">
        <v>43988</v>
      </c>
      <c r="C10" s="12">
        <v>1</v>
      </c>
      <c r="D10" s="13">
        <f t="shared" si="0"/>
        <v>43990</v>
      </c>
      <c r="E10" s="14">
        <v>1</v>
      </c>
      <c r="F10" s="15">
        <f t="shared" ref="F10:F27" si="2">C10*E10</f>
        <v>1</v>
      </c>
      <c r="I10" s="16"/>
    </row>
    <row r="11" spans="1:21" ht="30" customHeight="1" x14ac:dyDescent="0.25">
      <c r="A11" s="24" t="s">
        <v>13</v>
      </c>
      <c r="B11" s="19">
        <v>44032</v>
      </c>
      <c r="C11" s="20">
        <v>6</v>
      </c>
      <c r="D11" s="21">
        <f t="shared" si="0"/>
        <v>44039</v>
      </c>
      <c r="E11" s="22">
        <v>1</v>
      </c>
      <c r="F11" s="23">
        <f t="shared" si="2"/>
        <v>6</v>
      </c>
      <c r="I11" s="16"/>
    </row>
    <row r="12" spans="1:21" ht="30" customHeight="1" x14ac:dyDescent="0.25">
      <c r="A12" s="10" t="s">
        <v>14</v>
      </c>
      <c r="B12" s="11">
        <v>44074</v>
      </c>
      <c r="C12" s="12">
        <v>1</v>
      </c>
      <c r="D12" s="13">
        <f t="shared" si="0"/>
        <v>44074</v>
      </c>
      <c r="E12" s="14">
        <v>1</v>
      </c>
      <c r="F12" s="15">
        <f t="shared" si="2"/>
        <v>1</v>
      </c>
      <c r="I12" s="16"/>
    </row>
    <row r="13" spans="1:21" ht="30" customHeight="1" x14ac:dyDescent="0.25">
      <c r="A13" s="17" t="s">
        <v>15</v>
      </c>
      <c r="B13" s="11">
        <v>44090</v>
      </c>
      <c r="C13" s="12">
        <v>3</v>
      </c>
      <c r="D13" s="13">
        <f t="shared" si="0"/>
        <v>44092</v>
      </c>
      <c r="E13" s="14">
        <v>1</v>
      </c>
      <c r="F13" s="15">
        <f t="shared" si="2"/>
        <v>3</v>
      </c>
      <c r="I13" s="16"/>
    </row>
    <row r="14" spans="1:21" ht="30" customHeight="1" x14ac:dyDescent="0.25">
      <c r="A14" s="18" t="s">
        <v>16</v>
      </c>
      <c r="B14" s="19">
        <v>44088</v>
      </c>
      <c r="C14" s="20">
        <v>4</v>
      </c>
      <c r="D14" s="21">
        <f t="shared" si="0"/>
        <v>44091</v>
      </c>
      <c r="E14" s="22">
        <v>1</v>
      </c>
      <c r="F14" s="23">
        <f t="shared" si="2"/>
        <v>4</v>
      </c>
      <c r="I14" s="16"/>
      <c r="O14" s="25"/>
      <c r="P14" s="25"/>
      <c r="Q14" s="25"/>
      <c r="R14" s="25"/>
      <c r="S14" s="25"/>
      <c r="T14" s="25"/>
      <c r="U14" s="25"/>
    </row>
    <row r="15" spans="1:21" ht="30" customHeight="1" x14ac:dyDescent="0.25">
      <c r="A15" s="10" t="s">
        <v>17</v>
      </c>
      <c r="B15" s="11">
        <v>44091</v>
      </c>
      <c r="C15" s="12">
        <v>1</v>
      </c>
      <c r="D15" s="13">
        <f t="shared" si="0"/>
        <v>44091</v>
      </c>
      <c r="E15" s="14">
        <v>1</v>
      </c>
      <c r="F15" s="15">
        <f t="shared" si="2"/>
        <v>1</v>
      </c>
      <c r="I15" s="16"/>
    </row>
    <row r="16" spans="1:21" ht="30" customHeight="1" x14ac:dyDescent="0.25">
      <c r="A16" s="24" t="s">
        <v>18</v>
      </c>
      <c r="B16" s="19">
        <v>44091</v>
      </c>
      <c r="C16" s="20">
        <v>2</v>
      </c>
      <c r="D16" s="21">
        <f t="shared" si="0"/>
        <v>44092</v>
      </c>
      <c r="E16" s="22">
        <v>1</v>
      </c>
      <c r="F16" s="23">
        <f t="shared" si="2"/>
        <v>2</v>
      </c>
      <c r="I16" s="16"/>
    </row>
    <row r="17" spans="1:233" ht="30" customHeight="1" x14ac:dyDescent="0.25">
      <c r="A17" s="24" t="s">
        <v>19</v>
      </c>
      <c r="B17" s="19">
        <v>44091</v>
      </c>
      <c r="C17" s="20">
        <v>1</v>
      </c>
      <c r="D17" s="21">
        <f t="shared" si="0"/>
        <v>44091</v>
      </c>
      <c r="E17" s="22">
        <v>1</v>
      </c>
      <c r="F17" s="23">
        <f t="shared" si="2"/>
        <v>1</v>
      </c>
      <c r="I17" s="16"/>
    </row>
    <row r="18" spans="1:233" ht="30" customHeight="1" x14ac:dyDescent="0.25">
      <c r="A18" s="18" t="s">
        <v>20</v>
      </c>
      <c r="B18" s="19">
        <v>44134</v>
      </c>
      <c r="C18" s="20">
        <v>1</v>
      </c>
      <c r="D18" s="21">
        <f>IF(B18="","",WORKDAY(B18-1,C18,$I$7:$I$17))</f>
        <v>44134</v>
      </c>
      <c r="E18" s="22">
        <v>1</v>
      </c>
      <c r="F18" s="23">
        <f t="shared" si="2"/>
        <v>1</v>
      </c>
      <c r="H18" s="25"/>
      <c r="I18" s="16"/>
      <c r="AG18" s="25"/>
      <c r="AH18" s="25"/>
      <c r="AI18" s="25"/>
      <c r="AJ18" s="25"/>
    </row>
    <row r="19" spans="1:233" ht="30" customHeight="1" x14ac:dyDescent="0.25">
      <c r="A19" s="18" t="s">
        <v>21</v>
      </c>
      <c r="B19" s="11">
        <v>44142</v>
      </c>
      <c r="C19" s="12">
        <v>1</v>
      </c>
      <c r="D19" s="13">
        <f t="shared" ref="D19:D21" si="3">IF(B19="","",WORKDAY(B19-1,C19,$I$7:$I$18))</f>
        <v>44144</v>
      </c>
      <c r="E19" s="14">
        <v>1</v>
      </c>
      <c r="F19" s="15">
        <f t="shared" si="2"/>
        <v>1</v>
      </c>
      <c r="H19" s="25"/>
      <c r="AG19" s="25"/>
      <c r="AH19" s="25"/>
      <c r="AI19" s="25"/>
      <c r="AJ19" s="25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</row>
    <row r="20" spans="1:233" ht="30" customHeight="1" x14ac:dyDescent="0.25">
      <c r="A20" s="18" t="s">
        <v>22</v>
      </c>
      <c r="B20" s="11">
        <v>44142</v>
      </c>
      <c r="C20" s="12">
        <v>2</v>
      </c>
      <c r="D20" s="13">
        <f t="shared" si="3"/>
        <v>44145</v>
      </c>
      <c r="E20" s="14">
        <v>1</v>
      </c>
      <c r="F20" s="15">
        <f t="shared" si="2"/>
        <v>2</v>
      </c>
      <c r="H20" s="25"/>
      <c r="I20" s="25"/>
      <c r="AG20" s="25"/>
      <c r="AH20" s="25"/>
      <c r="AI20" s="25"/>
      <c r="AJ20" s="25"/>
      <c r="AP20" s="25"/>
    </row>
    <row r="21" spans="1:233" ht="30" customHeight="1" x14ac:dyDescent="0.25">
      <c r="A21" s="18" t="s">
        <v>23</v>
      </c>
      <c r="B21" s="11">
        <v>44102</v>
      </c>
      <c r="C21" s="12">
        <v>4</v>
      </c>
      <c r="D21" s="13">
        <f t="shared" si="3"/>
        <v>44105</v>
      </c>
      <c r="E21" s="14">
        <v>1</v>
      </c>
      <c r="F21" s="15">
        <f t="shared" si="2"/>
        <v>4</v>
      </c>
      <c r="H21" s="47"/>
      <c r="I21" s="47"/>
    </row>
    <row r="22" spans="1:233" ht="30" customHeight="1" x14ac:dyDescent="0.25">
      <c r="A22" s="24" t="s">
        <v>24</v>
      </c>
      <c r="B22" s="19">
        <v>44129</v>
      </c>
      <c r="C22" s="20">
        <v>1</v>
      </c>
      <c r="D22" s="21">
        <f t="shared" ref="D22:D23" si="4">IF(B22="","",WORKDAY(B22-1,C22,$I$7:$I$17))</f>
        <v>44130</v>
      </c>
      <c r="E22" s="22">
        <v>1</v>
      </c>
      <c r="F22" s="23">
        <f t="shared" si="2"/>
        <v>1</v>
      </c>
      <c r="H22" s="47"/>
      <c r="I22" s="47"/>
    </row>
    <row r="23" spans="1:233" ht="30" customHeight="1" x14ac:dyDescent="0.25">
      <c r="A23" s="24" t="s">
        <v>25</v>
      </c>
      <c r="B23" s="19">
        <v>44131</v>
      </c>
      <c r="C23" s="20">
        <v>2</v>
      </c>
      <c r="D23" s="21">
        <f t="shared" si="4"/>
        <v>44132</v>
      </c>
      <c r="E23" s="22">
        <v>1</v>
      </c>
      <c r="F23" s="23">
        <f t="shared" si="2"/>
        <v>2</v>
      </c>
      <c r="H23" s="47"/>
      <c r="I23" s="47"/>
    </row>
    <row r="24" spans="1:233" ht="30" customHeight="1" x14ac:dyDescent="0.25">
      <c r="A24" s="18" t="s">
        <v>26</v>
      </c>
      <c r="B24" s="11">
        <v>44142</v>
      </c>
      <c r="C24" s="12">
        <v>2</v>
      </c>
      <c r="D24" s="13">
        <f t="shared" ref="D24:D27" si="5">IF(B24="","",WORKDAY(B24-1,C24,$I$7:$I$18))</f>
        <v>44145</v>
      </c>
      <c r="E24" s="14">
        <v>1</v>
      </c>
      <c r="F24" s="15">
        <f t="shared" si="2"/>
        <v>2</v>
      </c>
      <c r="H24" s="47"/>
      <c r="I24" s="47"/>
      <c r="J24" s="25"/>
      <c r="K24" s="25"/>
      <c r="L24" s="25"/>
      <c r="M24" s="25"/>
      <c r="N24" s="25"/>
      <c r="O24" s="25"/>
      <c r="P24" s="25"/>
      <c r="Q24" s="25"/>
      <c r="S24" s="25"/>
      <c r="T24" s="25"/>
      <c r="U24" s="25"/>
      <c r="V24" s="25"/>
      <c r="W24" s="25"/>
      <c r="X24" s="25"/>
    </row>
    <row r="25" spans="1:233" ht="30" customHeight="1" x14ac:dyDescent="0.25">
      <c r="A25" s="18" t="s">
        <v>27</v>
      </c>
      <c r="B25" s="11">
        <v>44142</v>
      </c>
      <c r="C25" s="12">
        <v>2</v>
      </c>
      <c r="D25" s="13">
        <f t="shared" si="5"/>
        <v>44145</v>
      </c>
      <c r="E25" s="14">
        <v>1</v>
      </c>
      <c r="F25" s="15">
        <f t="shared" si="2"/>
        <v>2</v>
      </c>
      <c r="H25" s="47"/>
      <c r="I25" s="47"/>
      <c r="J25" s="25"/>
      <c r="K25" s="25"/>
      <c r="L25" s="25"/>
      <c r="M25" s="25"/>
      <c r="N25" s="25"/>
      <c r="O25" s="25"/>
      <c r="P25" s="25"/>
      <c r="Q25" s="25"/>
      <c r="S25" s="25"/>
      <c r="T25" s="25"/>
      <c r="U25" s="25"/>
      <c r="V25" s="25"/>
      <c r="W25" s="25"/>
      <c r="X25" s="25"/>
    </row>
    <row r="26" spans="1:233" ht="30" customHeight="1" x14ac:dyDescent="0.25">
      <c r="A26" s="18" t="s">
        <v>28</v>
      </c>
      <c r="B26" s="11">
        <v>44141</v>
      </c>
      <c r="C26" s="12">
        <v>2</v>
      </c>
      <c r="D26" s="13">
        <f t="shared" si="5"/>
        <v>44144</v>
      </c>
      <c r="E26" s="14">
        <v>1</v>
      </c>
      <c r="F26" s="15">
        <f t="shared" si="2"/>
        <v>2</v>
      </c>
      <c r="H26" s="47"/>
      <c r="I26" s="47"/>
      <c r="J26" s="25"/>
      <c r="K26" s="25"/>
      <c r="L26" s="25"/>
      <c r="M26" s="25"/>
      <c r="N26" s="25"/>
      <c r="O26" s="25"/>
      <c r="P26" s="25"/>
    </row>
    <row r="27" spans="1:233" ht="30" customHeight="1" x14ac:dyDescent="0.25">
      <c r="A27" s="18" t="s">
        <v>29</v>
      </c>
      <c r="B27" s="11">
        <v>44138</v>
      </c>
      <c r="C27" s="12">
        <v>1</v>
      </c>
      <c r="D27" s="13">
        <f t="shared" si="5"/>
        <v>44138</v>
      </c>
      <c r="E27" s="14">
        <v>1</v>
      </c>
      <c r="F27" s="15">
        <f t="shared" si="2"/>
        <v>1</v>
      </c>
      <c r="H27" s="47"/>
      <c r="I27" s="47"/>
      <c r="J27" s="25"/>
      <c r="K27" s="25"/>
      <c r="L27" s="25"/>
      <c r="M27" s="25"/>
      <c r="N27" s="25"/>
      <c r="O27" s="25"/>
      <c r="P27" s="25"/>
      <c r="GD27" s="27"/>
      <c r="GE27" s="27"/>
    </row>
    <row r="28" spans="1:233" x14ac:dyDescent="0.25">
      <c r="H28" s="47"/>
      <c r="I28" s="47"/>
      <c r="J28" s="25"/>
      <c r="K28" s="25"/>
      <c r="L28" s="25"/>
      <c r="M28" s="25"/>
      <c r="N28" s="25"/>
      <c r="O28" s="25"/>
      <c r="P28" s="25"/>
      <c r="GD28" s="27"/>
      <c r="GE28" s="27"/>
    </row>
    <row r="29" spans="1:233" x14ac:dyDescent="0.25">
      <c r="H29" s="47"/>
      <c r="I29" s="47"/>
      <c r="J29" s="25"/>
      <c r="K29" s="25"/>
      <c r="L29" s="25"/>
      <c r="M29" s="25"/>
      <c r="N29" s="25"/>
      <c r="O29" s="25"/>
      <c r="P29" s="25"/>
      <c r="GD29" s="27"/>
      <c r="GE29" s="27"/>
    </row>
    <row r="30" spans="1:233" x14ac:dyDescent="0.25">
      <c r="H30" s="47"/>
      <c r="I30" s="47"/>
      <c r="J30" s="25"/>
      <c r="K30" s="25"/>
      <c r="L30" s="25"/>
      <c r="M30" s="25"/>
      <c r="N30" s="25"/>
      <c r="O30" s="25"/>
      <c r="P30" s="25"/>
      <c r="GD30" s="27"/>
      <c r="GE30" s="27"/>
    </row>
    <row r="31" spans="1:233" x14ac:dyDescent="0.25">
      <c r="H31" s="47"/>
      <c r="I31" s="47"/>
      <c r="J31" s="25"/>
      <c r="K31" s="25"/>
      <c r="L31" s="25"/>
      <c r="M31" s="25"/>
      <c r="N31" s="25"/>
      <c r="O31" s="25"/>
      <c r="P31" s="25"/>
      <c r="GD31" s="27"/>
      <c r="GE31" s="27"/>
    </row>
    <row r="32" spans="1:233" x14ac:dyDescent="0.25">
      <c r="I32" s="26"/>
      <c r="J32" s="26"/>
      <c r="K32" s="26"/>
      <c r="L32" s="26"/>
      <c r="M32" s="26"/>
      <c r="N32" s="26"/>
      <c r="O32" s="26"/>
      <c r="P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</row>
    <row r="64" spans="1:8" x14ac:dyDescent="0.25">
      <c r="A64" s="25"/>
      <c r="C64" s="25"/>
      <c r="D64" s="25"/>
      <c r="E64" s="25"/>
      <c r="F64" s="25"/>
      <c r="G64" s="25"/>
      <c r="H64" s="25"/>
    </row>
    <row r="65" spans="1:169" ht="15.75" thickBot="1" x14ac:dyDescent="0.3">
      <c r="A65" s="25"/>
      <c r="C65" s="25"/>
      <c r="D65" s="25"/>
      <c r="E65" s="25"/>
      <c r="F65" s="25"/>
      <c r="G65" s="27"/>
      <c r="H65" s="27"/>
      <c r="FK65" s="27"/>
      <c r="FL65" s="27"/>
      <c r="FM65" s="27"/>
    </row>
    <row r="66" spans="1:169" x14ac:dyDescent="0.25">
      <c r="A66" s="25"/>
      <c r="B66" s="25">
        <v>11</v>
      </c>
      <c r="J66" s="25"/>
      <c r="K66" s="25"/>
      <c r="L66" s="25"/>
      <c r="M66" s="25"/>
      <c r="S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8"/>
      <c r="DB66" s="29"/>
      <c r="DC66" s="30"/>
      <c r="FA66" s="49"/>
      <c r="FK66" s="27"/>
      <c r="FL66" s="27"/>
      <c r="FM66" s="27"/>
    </row>
    <row r="67" spans="1:169" ht="15.75" thickBot="1" x14ac:dyDescent="0.3">
      <c r="A67" s="25"/>
      <c r="B67" s="25">
        <v>10</v>
      </c>
      <c r="J67" s="25"/>
      <c r="K67" s="25"/>
      <c r="L67" s="25"/>
      <c r="M67" s="25"/>
      <c r="S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8"/>
      <c r="DB67" s="31"/>
      <c r="DC67" s="30"/>
      <c r="FA67" s="50"/>
      <c r="FK67" s="27"/>
      <c r="FL67" s="27"/>
      <c r="FM67" s="27"/>
    </row>
    <row r="68" spans="1:169" x14ac:dyDescent="0.25">
      <c r="A68" s="25"/>
      <c r="B68" s="32">
        <v>9</v>
      </c>
      <c r="C68" s="33"/>
      <c r="D68" s="30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CK68" s="34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8"/>
      <c r="DB68" s="31"/>
      <c r="DC68" s="30"/>
      <c r="FA68" s="50"/>
      <c r="FB68" s="52"/>
      <c r="FK68" s="27"/>
      <c r="FL68" s="27"/>
      <c r="FM68" s="27"/>
    </row>
    <row r="69" spans="1:169" x14ac:dyDescent="0.25">
      <c r="A69" s="25"/>
      <c r="B69" s="32">
        <v>8</v>
      </c>
      <c r="C69" s="35"/>
      <c r="D69" s="36"/>
      <c r="E69" s="34"/>
      <c r="F69" s="3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CK69" s="34"/>
      <c r="CL69" s="34"/>
      <c r="CM69" s="34"/>
      <c r="CN69" s="34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8"/>
      <c r="DB69" s="31"/>
      <c r="DC69" s="30"/>
      <c r="FA69" s="50"/>
      <c r="FB69" s="53"/>
      <c r="FK69" s="27"/>
      <c r="FL69" s="27"/>
      <c r="FM69" s="27"/>
    </row>
    <row r="70" spans="1:169" ht="15.75" thickBot="1" x14ac:dyDescent="0.3">
      <c r="A70" s="26"/>
      <c r="B70" s="32">
        <v>7</v>
      </c>
      <c r="C70" s="35"/>
      <c r="D70" s="36"/>
      <c r="E70" s="34"/>
      <c r="F70" s="34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CK70" s="34"/>
      <c r="CL70" s="34"/>
      <c r="CM70" s="34"/>
      <c r="CN70" s="34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8"/>
      <c r="DB70" s="31"/>
      <c r="DC70" s="37"/>
      <c r="FA70" s="50"/>
      <c r="FB70" s="53"/>
      <c r="FK70" s="26"/>
      <c r="FL70" s="26"/>
      <c r="FM70" s="26"/>
    </row>
    <row r="71" spans="1:169" ht="15.75" thickBot="1" x14ac:dyDescent="0.3">
      <c r="A71" s="25"/>
      <c r="B71" s="32">
        <v>6</v>
      </c>
      <c r="C71" s="35"/>
      <c r="D71" s="36"/>
      <c r="E71" s="34"/>
      <c r="F71" s="3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CK71" s="38"/>
      <c r="CL71" s="34"/>
      <c r="CM71" s="34"/>
      <c r="CN71" s="34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8"/>
      <c r="DB71" s="31"/>
      <c r="DC71" s="29"/>
      <c r="FA71" s="50"/>
      <c r="FB71" s="53"/>
    </row>
    <row r="72" spans="1:169" x14ac:dyDescent="0.25">
      <c r="B72" s="32">
        <v>5</v>
      </c>
      <c r="C72" s="35"/>
      <c r="D72" s="36"/>
      <c r="E72" s="34"/>
      <c r="F72" s="34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7"/>
      <c r="BC72" s="49"/>
      <c r="BD72" s="49"/>
      <c r="BE72" s="49"/>
      <c r="BF72" s="49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33"/>
      <c r="CL72" s="36"/>
      <c r="CM72" s="34"/>
      <c r="CN72" s="34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8"/>
      <c r="DB72" s="31"/>
      <c r="DC72" s="31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49"/>
      <c r="EX72" s="27"/>
      <c r="EY72" s="27"/>
      <c r="EZ72" s="27"/>
      <c r="FA72" s="50"/>
      <c r="FB72" s="53"/>
      <c r="FC72" s="27"/>
    </row>
    <row r="73" spans="1:169" ht="15.75" thickBot="1" x14ac:dyDescent="0.3">
      <c r="B73" s="32">
        <v>4</v>
      </c>
      <c r="C73" s="35"/>
      <c r="D73" s="39"/>
      <c r="E73" s="38"/>
      <c r="F73" s="38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7"/>
      <c r="BC73" s="50"/>
      <c r="BD73" s="50"/>
      <c r="BE73" s="50"/>
      <c r="BF73" s="50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35"/>
      <c r="CL73" s="36"/>
      <c r="CM73" s="34"/>
      <c r="CN73" s="34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40"/>
      <c r="DB73" s="31"/>
      <c r="DC73" s="31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50"/>
      <c r="EX73" s="27"/>
      <c r="EY73" s="27"/>
      <c r="EZ73" s="27"/>
      <c r="FA73" s="50"/>
      <c r="FB73" s="53"/>
      <c r="FC73" s="27"/>
    </row>
    <row r="74" spans="1:169" ht="15.75" thickBot="1" x14ac:dyDescent="0.3">
      <c r="B74" s="25">
        <v>3</v>
      </c>
      <c r="C74" s="35"/>
      <c r="D74" s="33"/>
      <c r="E74" s="33"/>
      <c r="F74" s="33"/>
      <c r="G74" s="30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"/>
      <c r="AU74" s="2"/>
      <c r="AV74" s="2"/>
      <c r="AW74" s="2"/>
      <c r="AX74" s="25"/>
      <c r="AY74" s="25"/>
      <c r="AZ74" s="25"/>
      <c r="BA74" s="25"/>
      <c r="BB74" s="27"/>
      <c r="BC74" s="50"/>
      <c r="BD74" s="50"/>
      <c r="BE74" s="50"/>
      <c r="BF74" s="50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35"/>
      <c r="CL74" s="36"/>
      <c r="CM74" s="34"/>
      <c r="CN74" s="34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8"/>
      <c r="DA74" s="29"/>
      <c r="DB74" s="31"/>
      <c r="DC74" s="31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50"/>
      <c r="EX74" s="27"/>
      <c r="EY74" s="27"/>
      <c r="EZ74" s="27"/>
      <c r="FA74" s="50"/>
      <c r="FB74" s="53"/>
      <c r="FC74" s="27"/>
    </row>
    <row r="75" spans="1:169" ht="15.75" thickBot="1" x14ac:dyDescent="0.3">
      <c r="B75" s="25">
        <v>2</v>
      </c>
      <c r="C75" s="35"/>
      <c r="D75" s="35"/>
      <c r="E75" s="35"/>
      <c r="F75" s="35"/>
      <c r="G75" s="30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"/>
      <c r="AN75" s="2"/>
      <c r="AO75" s="2"/>
      <c r="AP75" s="2"/>
      <c r="AQ75" s="2"/>
      <c r="AR75" s="2"/>
      <c r="AS75" s="40"/>
      <c r="AT75" s="33"/>
      <c r="AU75" s="33"/>
      <c r="AV75" s="33"/>
      <c r="AW75" s="33"/>
      <c r="AX75" s="37"/>
      <c r="AY75" s="2"/>
      <c r="AZ75" s="2"/>
      <c r="BA75" s="2"/>
      <c r="BB75" s="27"/>
      <c r="BC75" s="50"/>
      <c r="BD75" s="50"/>
      <c r="BE75" s="50"/>
      <c r="BF75" s="50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35"/>
      <c r="CL75" s="36"/>
      <c r="CM75" s="34"/>
      <c r="CN75" s="34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"/>
      <c r="CZ75" s="40"/>
      <c r="DA75" s="31"/>
      <c r="DB75" s="31"/>
      <c r="DC75" s="31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50"/>
      <c r="EX75" s="27"/>
      <c r="EY75" s="27"/>
      <c r="EZ75" s="27"/>
      <c r="FA75" s="50"/>
      <c r="FB75" s="53"/>
      <c r="FC75" s="27"/>
    </row>
    <row r="76" spans="1:169" ht="15.75" thickBot="1" x14ac:dyDescent="0.3">
      <c r="B76" s="25">
        <v>1</v>
      </c>
      <c r="C76" s="35"/>
      <c r="D76" s="35"/>
      <c r="E76" s="35"/>
      <c r="F76" s="35"/>
      <c r="G76" s="30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8"/>
      <c r="AM76" s="33"/>
      <c r="AN76" s="33"/>
      <c r="AO76" s="33"/>
      <c r="AP76" s="33"/>
      <c r="AQ76" s="33"/>
      <c r="AR76" s="33"/>
      <c r="AS76" s="33"/>
      <c r="AT76" s="35"/>
      <c r="AU76" s="35"/>
      <c r="AV76" s="35"/>
      <c r="AW76" s="35"/>
      <c r="AX76" s="33"/>
      <c r="AY76" s="33"/>
      <c r="AZ76" s="33"/>
      <c r="BA76" s="33"/>
      <c r="BB76" s="27"/>
      <c r="BC76" s="51"/>
      <c r="BD76" s="51"/>
      <c r="BE76" s="51"/>
      <c r="BF76" s="51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35"/>
      <c r="CL76" s="41"/>
      <c r="CM76" s="42"/>
      <c r="CN76" s="42"/>
      <c r="CO76" s="43"/>
      <c r="CP76" s="25"/>
      <c r="CQ76" s="25"/>
      <c r="CR76" s="25"/>
      <c r="CS76" s="25"/>
      <c r="CT76" s="25"/>
      <c r="CU76" s="25"/>
      <c r="CV76" s="25"/>
      <c r="CW76" s="25"/>
      <c r="CX76" s="28"/>
      <c r="CY76" s="44"/>
      <c r="CZ76" s="44"/>
      <c r="DA76" s="31"/>
      <c r="DB76" s="31"/>
      <c r="DC76" s="31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55"/>
      <c r="EO76" s="56"/>
      <c r="EP76" s="55"/>
      <c r="EQ76" s="55"/>
      <c r="ER76" s="27"/>
      <c r="ES76" s="55"/>
      <c r="ET76" s="55"/>
      <c r="EU76" s="27"/>
      <c r="EV76" s="27"/>
      <c r="EW76" s="51"/>
      <c r="EX76" s="27"/>
      <c r="EY76" s="27"/>
      <c r="EZ76" s="55"/>
      <c r="FA76" s="51"/>
      <c r="FB76" s="54"/>
      <c r="FC76" s="27"/>
    </row>
    <row r="77" spans="1:169" x14ac:dyDescent="0.25">
      <c r="B77" s="26"/>
      <c r="C77" s="45">
        <v>43988</v>
      </c>
      <c r="D77" s="45">
        <v>43989</v>
      </c>
      <c r="E77" s="45">
        <v>43990</v>
      </c>
      <c r="F77" s="45">
        <v>43991</v>
      </c>
      <c r="G77" s="45">
        <v>43992</v>
      </c>
      <c r="H77" s="45">
        <v>43993</v>
      </c>
      <c r="I77" s="45">
        <v>43994</v>
      </c>
      <c r="J77" s="45">
        <v>43995</v>
      </c>
      <c r="K77" s="45">
        <v>43996</v>
      </c>
      <c r="L77" s="45">
        <v>43997</v>
      </c>
      <c r="M77" s="45">
        <v>43998</v>
      </c>
      <c r="N77" s="45">
        <v>43999</v>
      </c>
      <c r="O77" s="45">
        <v>44000</v>
      </c>
      <c r="P77" s="45">
        <v>44001</v>
      </c>
      <c r="Q77" s="45">
        <v>44002</v>
      </c>
      <c r="R77" s="45">
        <v>44003</v>
      </c>
      <c r="S77" s="45">
        <v>44004</v>
      </c>
      <c r="T77" s="45">
        <v>44005</v>
      </c>
      <c r="U77" s="45">
        <v>44006</v>
      </c>
      <c r="V77" s="45">
        <v>44007</v>
      </c>
      <c r="W77" s="45">
        <v>44008</v>
      </c>
      <c r="X77" s="45">
        <v>44009</v>
      </c>
      <c r="Y77" s="45">
        <v>44010</v>
      </c>
      <c r="Z77" s="45">
        <v>44011</v>
      </c>
      <c r="AA77" s="45">
        <v>44012</v>
      </c>
      <c r="AB77" s="45">
        <v>44013</v>
      </c>
      <c r="AC77" s="45">
        <v>44014</v>
      </c>
      <c r="AD77" s="45">
        <v>44015</v>
      </c>
      <c r="AE77" s="45">
        <v>44016</v>
      </c>
      <c r="AF77" s="45">
        <v>44017</v>
      </c>
      <c r="AG77" s="45">
        <v>44018</v>
      </c>
      <c r="AH77" s="45">
        <v>44019</v>
      </c>
      <c r="AI77" s="45">
        <v>44020</v>
      </c>
      <c r="AJ77" s="45">
        <v>44021</v>
      </c>
      <c r="AK77" s="45">
        <v>44022</v>
      </c>
      <c r="AL77" s="45">
        <v>44023</v>
      </c>
      <c r="AM77" s="45">
        <v>44024</v>
      </c>
      <c r="AN77" s="45">
        <v>44025</v>
      </c>
      <c r="AO77" s="45">
        <v>44026</v>
      </c>
      <c r="AP77" s="45">
        <v>44027</v>
      </c>
      <c r="AQ77" s="45">
        <v>44028</v>
      </c>
      <c r="AR77" s="45">
        <v>44029</v>
      </c>
      <c r="AS77" s="45">
        <v>44030</v>
      </c>
      <c r="AT77" s="45">
        <v>44031</v>
      </c>
      <c r="AU77" s="45">
        <v>44032</v>
      </c>
      <c r="AV77" s="45">
        <v>44033</v>
      </c>
      <c r="AW77" s="45">
        <v>44034</v>
      </c>
      <c r="AX77" s="45">
        <v>44035</v>
      </c>
      <c r="AY77" s="45">
        <v>44036</v>
      </c>
      <c r="AZ77" s="45">
        <v>44037</v>
      </c>
      <c r="BA77" s="45">
        <v>44038</v>
      </c>
      <c r="BB77" s="45">
        <v>44039</v>
      </c>
      <c r="BC77" s="45">
        <v>44040</v>
      </c>
      <c r="BD77" s="45">
        <v>44041</v>
      </c>
      <c r="BE77" s="45">
        <v>44042</v>
      </c>
      <c r="BF77" s="48">
        <v>44043</v>
      </c>
      <c r="BG77" s="45">
        <v>44044</v>
      </c>
      <c r="BH77" s="45">
        <v>44045</v>
      </c>
      <c r="BI77" s="45">
        <v>44046</v>
      </c>
      <c r="BJ77" s="45">
        <v>44047</v>
      </c>
      <c r="BK77" s="45">
        <v>44048</v>
      </c>
      <c r="BL77" s="45">
        <v>44049</v>
      </c>
      <c r="BM77" s="45">
        <v>44050</v>
      </c>
      <c r="BN77" s="45">
        <v>44051</v>
      </c>
      <c r="BO77" s="45">
        <v>44052</v>
      </c>
      <c r="BP77" s="45">
        <v>44053</v>
      </c>
      <c r="BQ77" s="45">
        <v>44054</v>
      </c>
      <c r="BR77" s="45">
        <v>44055</v>
      </c>
      <c r="BS77" s="45">
        <v>44056</v>
      </c>
      <c r="BT77" s="45">
        <v>44057</v>
      </c>
      <c r="BU77" s="45">
        <v>44058</v>
      </c>
      <c r="BV77" s="45">
        <v>44059</v>
      </c>
      <c r="BW77" s="45">
        <v>44060</v>
      </c>
      <c r="BX77" s="45">
        <v>44061</v>
      </c>
      <c r="BY77" s="45">
        <v>44062</v>
      </c>
      <c r="BZ77" s="45">
        <v>44063</v>
      </c>
      <c r="CA77" s="45">
        <v>44064</v>
      </c>
      <c r="CB77" s="45">
        <v>44065</v>
      </c>
      <c r="CC77" s="45">
        <v>44066</v>
      </c>
      <c r="CD77" s="45">
        <v>44067</v>
      </c>
      <c r="CE77" s="45">
        <v>44068</v>
      </c>
      <c r="CF77" s="45">
        <v>44069</v>
      </c>
      <c r="CG77" s="45">
        <v>44070</v>
      </c>
      <c r="CH77" s="45">
        <v>44071</v>
      </c>
      <c r="CI77" s="45">
        <v>44072</v>
      </c>
      <c r="CJ77" s="45">
        <v>44073</v>
      </c>
      <c r="CK77" s="45">
        <v>44074</v>
      </c>
      <c r="CL77" s="45">
        <v>44075</v>
      </c>
      <c r="CM77" s="45">
        <v>44076</v>
      </c>
      <c r="CN77" s="45">
        <v>44077</v>
      </c>
      <c r="CO77" s="45">
        <v>44078</v>
      </c>
      <c r="CP77" s="45">
        <v>44079</v>
      </c>
      <c r="CQ77" s="45">
        <v>44080</v>
      </c>
      <c r="CR77" s="45">
        <v>44081</v>
      </c>
      <c r="CS77" s="45">
        <v>44082</v>
      </c>
      <c r="CT77" s="45">
        <v>44083</v>
      </c>
      <c r="CU77" s="45">
        <v>44084</v>
      </c>
      <c r="CV77" s="45">
        <v>44085</v>
      </c>
      <c r="CW77" s="45">
        <v>44086</v>
      </c>
      <c r="CX77" s="45">
        <v>44087</v>
      </c>
      <c r="CY77" s="45">
        <v>44088</v>
      </c>
      <c r="CZ77" s="45">
        <v>44089</v>
      </c>
      <c r="DA77" s="45">
        <v>44090</v>
      </c>
      <c r="DB77" s="45">
        <v>44091</v>
      </c>
      <c r="DC77" s="45">
        <v>44092</v>
      </c>
      <c r="DD77" s="45">
        <v>44093</v>
      </c>
      <c r="DE77" s="45">
        <v>44094</v>
      </c>
      <c r="DF77" s="45">
        <v>44095</v>
      </c>
      <c r="DG77" s="45">
        <v>44096</v>
      </c>
      <c r="DH77" s="45">
        <v>44097</v>
      </c>
      <c r="DI77" s="45">
        <v>44098</v>
      </c>
      <c r="DJ77" s="45">
        <v>44099</v>
      </c>
      <c r="DK77" s="45">
        <v>44100</v>
      </c>
      <c r="DL77" s="45">
        <v>44101</v>
      </c>
      <c r="DM77" s="45">
        <v>44102</v>
      </c>
      <c r="DN77" s="45">
        <v>44103</v>
      </c>
      <c r="DO77" s="45">
        <v>44104</v>
      </c>
      <c r="DP77" s="45">
        <v>44105</v>
      </c>
      <c r="DQ77" s="45">
        <v>44106</v>
      </c>
      <c r="DR77" s="45">
        <v>44107</v>
      </c>
      <c r="DS77" s="45">
        <v>44108</v>
      </c>
      <c r="DT77" s="45">
        <v>44109</v>
      </c>
      <c r="DU77" s="45">
        <v>44110</v>
      </c>
      <c r="DV77" s="45">
        <v>44111</v>
      </c>
      <c r="DW77" s="45">
        <v>44112</v>
      </c>
      <c r="DX77" s="45">
        <v>44113</v>
      </c>
      <c r="DY77" s="45">
        <v>44114</v>
      </c>
      <c r="DZ77" s="45">
        <v>44115</v>
      </c>
      <c r="EA77" s="45">
        <v>44116</v>
      </c>
      <c r="EB77" s="45">
        <v>44117</v>
      </c>
      <c r="EC77" s="45">
        <v>44118</v>
      </c>
      <c r="ED77" s="45">
        <v>44119</v>
      </c>
      <c r="EE77" s="45">
        <v>44120</v>
      </c>
      <c r="EF77" s="45">
        <v>44121</v>
      </c>
      <c r="EG77" s="45">
        <v>44122</v>
      </c>
      <c r="EH77" s="45">
        <v>44123</v>
      </c>
      <c r="EI77" s="45">
        <v>44124</v>
      </c>
      <c r="EJ77" s="45">
        <v>44125</v>
      </c>
      <c r="EK77" s="45">
        <v>44126</v>
      </c>
      <c r="EL77" s="45">
        <v>44127</v>
      </c>
      <c r="EM77" s="45">
        <v>44128</v>
      </c>
      <c r="EN77" s="48">
        <v>44129</v>
      </c>
      <c r="EO77" s="48">
        <v>44130</v>
      </c>
      <c r="EP77" s="48">
        <v>44131</v>
      </c>
      <c r="EQ77" s="48">
        <v>44132</v>
      </c>
      <c r="ER77" s="45">
        <v>44133</v>
      </c>
      <c r="ES77" s="48">
        <v>44134</v>
      </c>
      <c r="ET77" s="48">
        <v>44135</v>
      </c>
      <c r="EU77" s="45">
        <v>44136</v>
      </c>
      <c r="EV77" s="45">
        <v>44137</v>
      </c>
      <c r="EW77" s="48">
        <v>44138</v>
      </c>
      <c r="EX77" s="45">
        <v>44139</v>
      </c>
      <c r="EY77" s="45">
        <v>44140</v>
      </c>
      <c r="EZ77" s="48">
        <v>44141</v>
      </c>
      <c r="FA77" s="48">
        <v>44142</v>
      </c>
      <c r="FB77" s="48">
        <v>44143</v>
      </c>
      <c r="FC77" s="46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cp:revision>1</cp:revision>
  <dcterms:created xsi:type="dcterms:W3CDTF">2019-06-05T15:49:37Z</dcterms:created>
  <dcterms:modified xsi:type="dcterms:W3CDTF">2020-11-08T14:41:53Z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79f154a4-f088-4572-b841-d4fb81b8fa8b</vt:lpwstr>
  </property>
</Properties>
</file>