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am\Documents\gantt3era\"/>
    </mc:Choice>
  </mc:AlternateContent>
  <xr:revisionPtr revIDLastSave="0" documentId="13_ncr:1_{395441AD-2666-4511-BDB9-15551B05D5AE}" xr6:coauthVersionLast="45" xr6:coauthVersionMax="45" xr10:uidLastSave="{00000000-0000-0000-0000-000000000000}"/>
  <bookViews>
    <workbookView xWindow="-120" yWindow="-120" windowWidth="29040" windowHeight="15840" xr2:uid="{C20DC351-B67E-4038-9383-A37077C56C75}"/>
  </bookViews>
  <sheets>
    <sheet name="Gantt con % completad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 l="1"/>
  <c r="D102" i="1"/>
  <c r="F101" i="1"/>
  <c r="D101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B4" i="1" l="1"/>
  <c r="F7" i="1"/>
</calcChain>
</file>

<file path=xl/sharedStrings.xml><?xml version="1.0" encoding="utf-8"?>
<sst xmlns="http://schemas.openxmlformats.org/spreadsheetml/2006/main" count="125" uniqueCount="125">
  <si>
    <t>Duración en días</t>
  </si>
  <si>
    <t>Tareas</t>
  </si>
  <si>
    <t xml:space="preserve">Inicio </t>
  </si>
  <si>
    <t>Finalización</t>
  </si>
  <si>
    <t>Diagrama Gantt con % completado</t>
  </si>
  <si>
    <t>Inicio proyecto</t>
  </si>
  <si>
    <t>Fin proyecto</t>
  </si>
  <si>
    <t>% Completado</t>
  </si>
  <si>
    <t>Días completados</t>
  </si>
  <si>
    <t>Selección, descripción técnica y fundamentación del puesto de trabajo genérico</t>
  </si>
  <si>
    <t>Selección, descripción técnica y fundamentación y cantidad de servidores</t>
  </si>
  <si>
    <t>Selección, descripción técnica y fundamentación del sistema operativo para los puestos de trabajo</t>
  </si>
  <si>
    <t>Selecc., desc. Téc. y fund. del sist. Op. para el servidor</t>
  </si>
  <si>
    <t>Selecc., desc. y funda. del esq. lógico primario de la interconexión de equipos en la inst. de salud</t>
  </si>
  <si>
    <t>Servicios provistos por los servidores</t>
  </si>
  <si>
    <t>Direccionamiento IP para cada VLAN segun los usuarios del sistema</t>
  </si>
  <si>
    <t>Detalle y esquema de la forma en la cual se interconectan los puestos y el armado de los rack con el respectivo equipamiento</t>
  </si>
  <si>
    <t>Detalle de las UPS para el equpamiento clinico que interconecta las instituciones  y un puesto de trabajo por cada sector critico</t>
  </si>
  <si>
    <t>Cableado estructurado</t>
  </si>
  <si>
    <t>Calculo de materiales nesesarios para la implementacion de red Y el equipamiento informatico</t>
  </si>
  <si>
    <t>Correcciones de la segunda entrega</t>
  </si>
  <si>
    <t>Ruteo intervlan, presentacion de tablas de ruteo</t>
  </si>
  <si>
    <t>Esquema logico y fisico definitivo y funcional en packet tracer, con la config. de los disp. finales y red</t>
  </si>
  <si>
    <t>Contratacion de servicio de Internet para la institución</t>
  </si>
  <si>
    <t>Descripción de la seguridad informática que implementará</t>
  </si>
  <si>
    <t>Selección, descripción técnica y fundamentación del equipamiento utilizado para la segur. informatica</t>
  </si>
  <si>
    <t>Descripción de los servicios montados en el servidor con su respectiva configuración</t>
  </si>
  <si>
    <t>Descripción de los servicios montados en el router con su respectiva configuración</t>
  </si>
  <si>
    <t>Solución de interconexión entre casa central y por lo menos 2 sucursales</t>
  </si>
  <si>
    <t>Manual de procedimientos ante fallas del sistema incluido software de monitoreo</t>
  </si>
  <si>
    <t>Sumario Ejecutivo</t>
  </si>
  <si>
    <t>Analisis de mercado</t>
  </si>
  <si>
    <t>Analisis FODA</t>
  </si>
  <si>
    <t>Relleno de formularios</t>
  </si>
  <si>
    <t>Plan estrategico</t>
  </si>
  <si>
    <t>Misión</t>
  </si>
  <si>
    <t>Valores</t>
  </si>
  <si>
    <t>Objetivos</t>
  </si>
  <si>
    <t>Plan operativo</t>
  </si>
  <si>
    <t>Inversiones para la puesta en marcha del emprendimiento</t>
  </si>
  <si>
    <t>Plan comercialización</t>
  </si>
  <si>
    <t>Plan financiero</t>
  </si>
  <si>
    <t>Nombre del Grupo, integrantes y sus roles</t>
  </si>
  <si>
    <t>Organización de la estructura de desarrollo</t>
  </si>
  <si>
    <t>Desarrollar un formato de acta de reuniones formales e informales</t>
  </si>
  <si>
    <t>Formularios de uso comun en Proyectos</t>
  </si>
  <si>
    <t>Reglas del grupo</t>
  </si>
  <si>
    <t>Ciclo de vida del proyecto</t>
  </si>
  <si>
    <t>Documentacion de Inicio y Planificacion</t>
  </si>
  <si>
    <t xml:space="preserve">Diagrama de Gantt </t>
  </si>
  <si>
    <t>Documentación de gestión planificación y control</t>
  </si>
  <si>
    <t>Plan de contingencias (Opcional).</t>
  </si>
  <si>
    <t>Diagrama de Gantt (cronograma de la gestión del proyecto segunda entrega)</t>
  </si>
  <si>
    <t>Actas de reuniones (Total)</t>
  </si>
  <si>
    <t>Diagrama de Gantt (Completo)</t>
  </si>
  <si>
    <t>Documentación de cierre de proyecto</t>
  </si>
  <si>
    <t>Documentación de Gestion y control de Avances del Proyecto</t>
  </si>
  <si>
    <t>Identificación integrantes</t>
  </si>
  <si>
    <t>Informe con enfasis en F.E</t>
  </si>
  <si>
    <t>Sugerencias</t>
  </si>
  <si>
    <t>Actualización del informe sobre lo que se está trabajando en base a los requerimientos de
las asignaturas del área tecnológica.</t>
  </si>
  <si>
    <t>"ABSTRACT"</t>
  </si>
  <si>
    <t>Analisis FODA (SWOT Analysis)</t>
  </si>
  <si>
    <t>Guion de la venta de software</t>
  </si>
  <si>
    <t>Relev. Y Just. Del SO a utilizar en terminales de usuarios como el servidor</t>
  </si>
  <si>
    <t>Manual de instalación del SO en el servidor</t>
  </si>
  <si>
    <t>Estudio de los diferentes roles del usuario del sistema</t>
  </si>
  <si>
    <t>Shell Script para la creación de usuarios</t>
  </si>
  <si>
    <t>Manual de instalación de MySQL junto a sus requisitos</t>
  </si>
  <si>
    <t>Configuración del servicio SSH en el cliente y servidor</t>
  </si>
  <si>
    <t>Correcciones 1er Entrega</t>
  </si>
  <si>
    <t>Configuraciones de red en las terminales y el servidor.</t>
  </si>
  <si>
    <t>Archivos crontab con rutinas de backup y sus correspondientes scripts para el administrador.</t>
  </si>
  <si>
    <t>Usuarios de proyecto creados de acuerdo al estudio de roles de la primer entrega.</t>
  </si>
  <si>
    <t>Configuración del archivos sudoers con sus respectivos permisos para usuarios y grupos.</t>
  </si>
  <si>
    <t>Shell script con respaldo y restauración de base de datos.</t>
  </si>
  <si>
    <t>Menú para todos los Scripts</t>
  </si>
  <si>
    <t>Correciones de entregas previas</t>
  </si>
  <si>
    <t>Configuración de Firewall</t>
  </si>
  <si>
    <t>Control de Logs del sistema y al menos uno de los scripts (Respaldos)</t>
  </si>
  <si>
    <t>Video explicativo del uso de los Scripts (ejecución, etc)</t>
  </si>
  <si>
    <t>DER</t>
  </si>
  <si>
    <t>Esquema relacional normalizado (3era forma normal)</t>
  </si>
  <si>
    <t>RNE</t>
  </si>
  <si>
    <t>Diccionario de datos</t>
  </si>
  <si>
    <t>Correcciones (Primera entrega)</t>
  </si>
  <si>
    <t>DDL (Sentencias SQL de creación de tablas y estructuras necesarias)</t>
  </si>
  <si>
    <t>Estudio de los permisos sobre BD, tablas y columnas, considerando los diferentes roles</t>
  </si>
  <si>
    <t>Sentencias SQL de permisos a la Base de Datos.</t>
  </si>
  <si>
    <t>Primera implementación física de la Base de Datos</t>
  </si>
  <si>
    <t>Consultas SQL</t>
  </si>
  <si>
    <t>Sugerencias para politica de respaldos de las Bases de datos y Logs</t>
  </si>
  <si>
    <t>Anexos que se consideran necesarios</t>
  </si>
  <si>
    <t>Bibliografía</t>
  </si>
  <si>
    <t>Deberá entregarse un ejecutable desarollado en Visual Basic.net que contenga todas las interfaces del sistema.</t>
  </si>
  <si>
    <t>El sist. deberá poner a dispocición del usuario un menú principal a traves del cual se accederá a todas las func.</t>
  </si>
  <si>
    <t>Las interfaces del sist. deberán contener todos los controles que permitan ingresar o seleccionar datos.</t>
  </si>
  <si>
    <t>El cód. deberá realizar las valid. de tipo de datos y tamaño max., asi como la cons. entre los dist. datos ingre. o selec.</t>
  </si>
  <si>
    <t>El ejecutable del sistema deberá conectarse a la base de datos en informix/Mysql</t>
  </si>
  <si>
    <t>El sistema deberá permitir la totalidad de las altas bajas, y modificaciones de datos</t>
  </si>
  <si>
    <t>Usuarios y claves del sistema</t>
  </si>
  <si>
    <t>Impresión y claves del sistema</t>
  </si>
  <si>
    <t>Sistema terminado</t>
  </si>
  <si>
    <t>Formulación de preguntas</t>
  </si>
  <si>
    <t>Transcripcion de entrevista</t>
  </si>
  <si>
    <t>Relevamiento</t>
  </si>
  <si>
    <t>Estudio de Factibilidades</t>
  </si>
  <si>
    <t>Cálculo de métricas del proyecto</t>
  </si>
  <si>
    <t>Especificación de Requerimientos</t>
  </si>
  <si>
    <t>Análisis</t>
  </si>
  <si>
    <t>Análisis Costo-Beneficio.</t>
  </si>
  <si>
    <t>M.E.R. ( o Diagrama de clases UML)</t>
  </si>
  <si>
    <t>Modelo esencial ( optativo) o Modelo de dominio</t>
  </si>
  <si>
    <t>Diccionario de datos.</t>
  </si>
  <si>
    <t>Especificación de procesos (Diagrama Nassi-Schneiderman, Warnier –Orr)</t>
  </si>
  <si>
    <t>Casos de Uso ( planilla y diagrama)</t>
  </si>
  <si>
    <t>Diagrama de estados</t>
  </si>
  <si>
    <t>Carta jerarquica (Operativo)</t>
  </si>
  <si>
    <t>Diagrama de clases (Operativo)</t>
  </si>
  <si>
    <t>Plan de testing</t>
  </si>
  <si>
    <t>Manual de usuario</t>
  </si>
  <si>
    <t>Manual de administrador</t>
  </si>
  <si>
    <t>Anexos</t>
  </si>
  <si>
    <t>Agenda de reuniones (Operativo)</t>
  </si>
  <si>
    <t>Creditos y bibliografia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</si>
</sst>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Montserrat"/>
    </font>
    <font>
      <b/>
      <sz val="9"/>
      <color theme="1"/>
      <name val="Montserrat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scheme val="major"/>
    </font>
    <font>
      <sz val="10"/>
      <color theme="1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3E3CB"/>
        <bgColor indexed="64"/>
      </patternFill>
    </fill>
    <fill>
      <patternFill patternType="solid">
        <fgColor rgb="FFF2FFD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0" fillId="0" borderId="0"/>
    <xf numFmtId="9" fontId="10" fillId="0" borderId="0" applyFont="0" applyFill="0" applyBorder="0"/>
  </cellStyleXfs>
  <cellXfs count="115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9" fontId="2" fillId="2" borderId="3" xfId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6" fontId="0" fillId="0" borderId="0" xfId="0" applyNumberFormat="1" applyFill="1" applyBorder="1"/>
    <xf numFmtId="14" fontId="0" fillId="0" borderId="0" xfId="0" applyNumberFormat="1" applyBorder="1"/>
    <xf numFmtId="0" fontId="0" fillId="0" borderId="7" xfId="0" applyBorder="1"/>
    <xf numFmtId="1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9" fontId="2" fillId="2" borderId="8" xfId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wrapText="1"/>
    </xf>
    <xf numFmtId="0" fontId="5" fillId="5" borderId="8" xfId="0" applyFont="1" applyFill="1" applyBorder="1"/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14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5" fillId="5" borderId="8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wrapText="1"/>
    </xf>
    <xf numFmtId="0" fontId="5" fillId="6" borderId="3" xfId="0" applyFont="1" applyFill="1" applyBorder="1" applyAlignment="1">
      <alignment horizontal="left" wrapText="1"/>
    </xf>
    <xf numFmtId="0" fontId="5" fillId="6" borderId="8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3" xfId="0" applyFont="1" applyFill="1" applyBorder="1" applyAlignment="1">
      <alignment horizontal="left" wrapText="1"/>
    </xf>
    <xf numFmtId="0" fontId="5" fillId="7" borderId="8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8" borderId="3" xfId="0" applyFont="1" applyFill="1" applyBorder="1" applyAlignment="1">
      <alignment horizontal="left" wrapText="1"/>
    </xf>
    <xf numFmtId="0" fontId="5" fillId="8" borderId="8" xfId="0" applyFont="1" applyFill="1" applyBorder="1" applyAlignment="1">
      <alignment wrapText="1"/>
    </xf>
    <xf numFmtId="0" fontId="5" fillId="8" borderId="8" xfId="0" applyFont="1" applyFill="1" applyBorder="1" applyAlignment="1">
      <alignment horizontal="left" wrapText="1"/>
    </xf>
    <xf numFmtId="0" fontId="5" fillId="9" borderId="2" xfId="0" applyFont="1" applyFill="1" applyBorder="1" applyAlignment="1">
      <alignment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wrapText="1"/>
    </xf>
    <xf numFmtId="0" fontId="5" fillId="9" borderId="3" xfId="0" applyFont="1" applyFill="1" applyBorder="1"/>
    <xf numFmtId="0" fontId="5" fillId="9" borderId="9" xfId="0" applyFont="1" applyFill="1" applyBorder="1" applyAlignment="1">
      <alignment wrapText="1"/>
    </xf>
    <xf numFmtId="0" fontId="5" fillId="9" borderId="3" xfId="0" applyFont="1" applyFill="1" applyBorder="1" applyAlignment="1">
      <alignment horizontal="left" wrapText="1"/>
    </xf>
    <xf numFmtId="0" fontId="5" fillId="9" borderId="8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10" borderId="3" xfId="0" applyFont="1" applyFill="1" applyBorder="1" applyAlignment="1">
      <alignment horizontal="left" wrapText="1"/>
    </xf>
    <xf numFmtId="0" fontId="5" fillId="10" borderId="8" xfId="0" applyFont="1" applyFill="1" applyBorder="1" applyAlignment="1">
      <alignment wrapText="1"/>
    </xf>
    <xf numFmtId="0" fontId="5" fillId="10" borderId="10" xfId="0" applyFont="1" applyFill="1" applyBorder="1"/>
    <xf numFmtId="0" fontId="5" fillId="10" borderId="8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wrapText="1"/>
    </xf>
    <xf numFmtId="14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9" fontId="2" fillId="2" borderId="3" xfId="1" applyFont="1" applyFill="1" applyBorder="1" applyAlignment="1">
      <alignment horizontal="center" wrapText="1"/>
    </xf>
    <xf numFmtId="14" fontId="2" fillId="3" borderId="8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4" fontId="0" fillId="0" borderId="0" xfId="0" applyNumberFormat="1"/>
    <xf numFmtId="14" fontId="2" fillId="3" borderId="9" xfId="0" applyNumberFormat="1" applyFont="1" applyFill="1" applyBorder="1" applyAlignment="1">
      <alignment horizontal="center"/>
    </xf>
    <xf numFmtId="14" fontId="9" fillId="2" borderId="3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4" fontId="9" fillId="3" borderId="3" xfId="0" applyNumberFormat="1" applyFont="1" applyFill="1" applyBorder="1" applyAlignment="1">
      <alignment horizontal="center"/>
    </xf>
    <xf numFmtId="9" fontId="9" fillId="2" borderId="3" xfId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14" fontId="9" fillId="2" borderId="8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4" fontId="9" fillId="3" borderId="8" xfId="0" applyNumberFormat="1" applyFont="1" applyFill="1" applyBorder="1" applyAlignment="1">
      <alignment horizontal="center"/>
    </xf>
    <xf numFmtId="9" fontId="9" fillId="2" borderId="8" xfId="1" applyFont="1" applyFill="1" applyBorder="1" applyAlignment="1">
      <alignment horizontal="center"/>
    </xf>
    <xf numFmtId="2" fontId="9" fillId="3" borderId="8" xfId="0" applyNumberFormat="1" applyFont="1" applyFill="1" applyBorder="1" applyAlignment="1">
      <alignment horizontal="center"/>
    </xf>
    <xf numFmtId="0" fontId="5" fillId="11" borderId="11" xfId="0" applyFont="1" applyFill="1" applyBorder="1" applyAlignment="1">
      <alignment wrapText="1"/>
    </xf>
    <xf numFmtId="0" fontId="5" fillId="12" borderId="2" xfId="0" applyFont="1" applyFill="1" applyBorder="1"/>
    <xf numFmtId="0" fontId="5" fillId="12" borderId="3" xfId="0" applyFont="1" applyFill="1" applyBorder="1"/>
    <xf numFmtId="0" fontId="5" fillId="12" borderId="9" xfId="0" applyFont="1" applyFill="1" applyBorder="1"/>
    <xf numFmtId="0" fontId="5" fillId="12" borderId="2" xfId="0" applyFont="1" applyFill="1" applyBorder="1" applyAlignment="1">
      <alignment wrapText="1"/>
    </xf>
    <xf numFmtId="0" fontId="5" fillId="12" borderId="3" xfId="0" applyFont="1" applyFill="1" applyBorder="1" applyAlignment="1">
      <alignment horizontal="left" wrapText="1"/>
    </xf>
    <xf numFmtId="0" fontId="5" fillId="12" borderId="3" xfId="0" applyFont="1" applyFill="1" applyBorder="1" applyAlignment="1">
      <alignment wrapText="1"/>
    </xf>
    <xf numFmtId="0" fontId="5" fillId="12" borderId="8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8" fillId="12" borderId="8" xfId="0" applyFont="1" applyFill="1" applyBorder="1" applyAlignment="1">
      <alignment wrapText="1"/>
    </xf>
    <xf numFmtId="0" fontId="8" fillId="12" borderId="8" xfId="0" applyFont="1" applyFill="1" applyBorder="1" applyAlignment="1">
      <alignment horizontal="left" wrapText="1"/>
    </xf>
    <xf numFmtId="0" fontId="7" fillId="13" borderId="2" xfId="0" applyFont="1" applyFill="1" applyBorder="1" applyAlignment="1">
      <alignment vertical="center" wrapText="1"/>
    </xf>
    <xf numFmtId="0" fontId="7" fillId="13" borderId="3" xfId="0" applyFont="1" applyFill="1" applyBorder="1" applyAlignment="1">
      <alignment horizontal="left" vertical="center" wrapText="1"/>
    </xf>
    <xf numFmtId="0" fontId="5" fillId="13" borderId="8" xfId="0" applyFont="1" applyFill="1" applyBorder="1" applyAlignment="1">
      <alignment vertical="center" wrapText="1"/>
    </xf>
    <xf numFmtId="0" fontId="7" fillId="13" borderId="11" xfId="0" applyFont="1" applyFill="1" applyBorder="1" applyAlignment="1">
      <alignment vertical="center" wrapText="1"/>
    </xf>
    <xf numFmtId="0" fontId="7" fillId="13" borderId="3" xfId="0" applyFont="1" applyFill="1" applyBorder="1" applyAlignment="1">
      <alignment horizontal="left" wrapText="1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14" borderId="0" xfId="0" applyFill="1"/>
    <xf numFmtId="0" fontId="0" fillId="4" borderId="20" xfId="0" applyFill="1" applyBorder="1"/>
    <xf numFmtId="0" fontId="0" fillId="4" borderId="21" xfId="0" applyFill="1" applyBorder="1"/>
    <xf numFmtId="0" fontId="0" fillId="14" borderId="22" xfId="0" applyFill="1" applyBorder="1"/>
    <xf numFmtId="0" fontId="0" fillId="4" borderId="23" xfId="0" applyFill="1" applyBorder="1"/>
    <xf numFmtId="0" fontId="0" fillId="15" borderId="0" xfId="0" applyFill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10" fillId="16" borderId="20" xfId="2" applyFill="1" applyBorder="1"/>
    <xf numFmtId="0" fontId="10" fillId="16" borderId="17" xfId="2" applyFill="1" applyBorder="1"/>
    <xf numFmtId="0" fontId="0" fillId="0" borderId="22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</cellXfs>
  <cellStyles count="4">
    <cellStyle name="Normal" xfId="0" builtinId="0"/>
    <cellStyle name="Normal 2" xfId="2" xr:uid="{C0CEF36F-9633-474E-B53B-E483A7D89B0C}"/>
    <cellStyle name="Porcentaje" xfId="1" builtinId="5"/>
    <cellStyle name="Porcentaje 2" xfId="3" xr:uid="{B2C24015-DEAA-4D25-AA11-2903AEE332CF}"/>
  </cellStyles>
  <dxfs count="0"/>
  <tableStyles count="0" defaultTableStyle="TableStyleMedium2" defaultPivotStyle="PivotStyleLight16"/>
  <colors>
    <mruColors>
      <color rgb="FFFFCCFF"/>
      <color rgb="FFFF5050"/>
      <color rgb="FFFF66FF"/>
      <color rgb="FFFFE6CD"/>
      <color rgb="FFF2FFD1"/>
      <color rgb="FF009276"/>
      <color rgb="FFC6F6EE"/>
      <color rgb="FF53E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con % completado'!$A$7:$A$122</c:f>
              <c:strCache>
                <c:ptCount val="116"/>
                <c:pt idx="0">
                  <c:v>Sumario Ejecutivo</c:v>
                </c:pt>
                <c:pt idx="1">
                  <c:v>Analisis de mercado</c:v>
                </c:pt>
                <c:pt idx="2">
                  <c:v>Analisis FODA</c:v>
                </c:pt>
                <c:pt idx="3">
                  <c:v>Relleno de formularios</c:v>
                </c:pt>
                <c:pt idx="4">
                  <c:v>Plan estrategico</c:v>
                </c:pt>
                <c:pt idx="5">
                  <c:v>Misión</c:v>
                </c:pt>
                <c:pt idx="6">
                  <c:v>Valores</c:v>
                </c:pt>
                <c:pt idx="7">
                  <c:v>Objetivos</c:v>
                </c:pt>
                <c:pt idx="8">
                  <c:v>Plan operativo</c:v>
                </c:pt>
                <c:pt idx="9">
                  <c:v>Inversiones para la puesta en marcha del emprendimiento</c:v>
                </c:pt>
                <c:pt idx="10">
                  <c:v>Plan comercialización</c:v>
                </c:pt>
                <c:pt idx="11">
                  <c:v>Plan financiero</c:v>
                </c:pt>
                <c:pt idx="12">
                  <c:v>Nombre del Grupo, integrantes y sus roles</c:v>
                </c:pt>
                <c:pt idx="13">
                  <c:v>Organización de la estructura de desarrollo</c:v>
                </c:pt>
                <c:pt idx="14">
                  <c:v>Desarrollar un formato de acta de reuniones formales e informales</c:v>
                </c:pt>
                <c:pt idx="15">
                  <c:v>Formularios de uso comun en Proyectos</c:v>
                </c:pt>
                <c:pt idx="16">
                  <c:v>Reglas del grupo</c:v>
                </c:pt>
                <c:pt idx="17">
                  <c:v>Ciclo de vida del proyecto</c:v>
                </c:pt>
                <c:pt idx="18">
                  <c:v>Documentacion de Inicio y Planificacion</c:v>
                </c:pt>
                <c:pt idx="19">
                  <c:v>Diagrama de Gantt </c:v>
                </c:pt>
                <c:pt idx="20">
                  <c:v>Documentación de gestión planificación y control</c:v>
                </c:pt>
                <c:pt idx="21">
                  <c:v>Plan de contingencias (Opcional).</c:v>
                </c:pt>
                <c:pt idx="22">
                  <c:v>Diagrama de Gantt (cronograma de la gestión del proyecto segunda entrega)</c:v>
                </c:pt>
                <c:pt idx="23">
                  <c:v>Actas de reuniones (Total)</c:v>
                </c:pt>
                <c:pt idx="24">
                  <c:v>Diagrama de Gantt (Completo)</c:v>
                </c:pt>
                <c:pt idx="25">
                  <c:v>Documentación de cierre de proyecto</c:v>
                </c:pt>
                <c:pt idx="26">
                  <c:v>Documentación de Gestion y control de Avances del Proyecto</c:v>
                </c:pt>
                <c:pt idx="27">
                  <c:v>Identificación integrantes</c:v>
                </c:pt>
                <c:pt idx="28">
                  <c:v>Informe con enfasis en F.E</c:v>
                </c:pt>
                <c:pt idx="29">
                  <c:v>Sugerencias</c:v>
                </c:pt>
                <c:pt idx="30">
                  <c:v>Actualización del informe sobre lo que se está trabajando en base a los requerimientos de
las asignaturas del área tecnológica.</c:v>
                </c:pt>
                <c:pt idx="31">
                  <c:v>"ABSTRACT"</c:v>
                </c:pt>
                <c:pt idx="32">
                  <c:v>Analisis FODA (SWOT Analysis)</c:v>
                </c:pt>
                <c:pt idx="33">
                  <c:v>Guion de la venta de software</c:v>
                </c:pt>
                <c:pt idx="34">
                  <c:v>Selección, descripción técnica y fundamentación del puesto de trabajo genérico</c:v>
                </c:pt>
                <c:pt idx="35">
                  <c:v>Selección, descripción técnica y fundamentación y cantidad de servidores</c:v>
                </c:pt>
                <c:pt idx="36">
                  <c:v>Selección, descripción técnica y fundamentación del sistema operativo para los puestos de trabajo</c:v>
                </c:pt>
                <c:pt idx="37">
                  <c:v>Selecc., desc. Téc. y fund. del sist. Op. para el servidor</c:v>
                </c:pt>
                <c:pt idx="38">
                  <c:v>Selecc., desc. y funda. del esq. lógico primario de la interconexión de equipos en la inst. de salud</c:v>
                </c:pt>
                <c:pt idx="39">
                  <c:v>Servicios provistos por los servidores</c:v>
                </c:pt>
                <c:pt idx="40">
                  <c:v>Direccionamiento IP para cada VLAN segun los usuarios del sistema</c:v>
                </c:pt>
                <c:pt idx="41">
                  <c:v>Detalle y esquema de la forma en la cual se interconectan los puestos y el armado de los rack con el respectivo equipamiento</c:v>
                </c:pt>
                <c:pt idx="42">
                  <c:v>Detalle de las UPS para el equpamiento clinico que interconecta las instituciones  y un puesto de trabajo por cada sector critico</c:v>
                </c:pt>
                <c:pt idx="43">
                  <c:v>Cableado estructurado</c:v>
                </c:pt>
                <c:pt idx="44">
                  <c:v>Calculo de materiales nesesarios para la implementacion de red Y el equipamiento informatico</c:v>
                </c:pt>
                <c:pt idx="45">
                  <c:v>Correcciones de la segunda entrega</c:v>
                </c:pt>
                <c:pt idx="46">
                  <c:v>Ruteo intervlan, presentacion de tablas de ruteo</c:v>
                </c:pt>
                <c:pt idx="47">
                  <c:v>Esquema logico y fisico definitivo y funcional en packet tracer, con la config. de los disp. finales y red</c:v>
                </c:pt>
                <c:pt idx="48">
                  <c:v>Contratacion de servicio de Internet para la institución</c:v>
                </c:pt>
                <c:pt idx="49">
                  <c:v>Descripción de la seguridad informática que implementará</c:v>
                </c:pt>
                <c:pt idx="50">
                  <c:v>Selección, descripción técnica y fundamentación del equipamiento utilizado para la segur. informatica</c:v>
                </c:pt>
                <c:pt idx="51">
                  <c:v>Descripción de los servicios montados en el servidor con su respectiva configuración</c:v>
                </c:pt>
                <c:pt idx="52">
                  <c:v>Descripción de los servicios montados en el router con su respectiva configuración</c:v>
                </c:pt>
                <c:pt idx="53">
                  <c:v>Solución de interconexión entre casa central y por lo menos 2 sucursales</c:v>
                </c:pt>
                <c:pt idx="54">
                  <c:v>Manual de procedimientos ante fallas del sistema incluido software de monitoreo</c:v>
                </c:pt>
                <c:pt idx="55">
                  <c:v>Relev. Y Just. Del SO a utilizar en terminales de usuarios como el servidor</c:v>
                </c:pt>
                <c:pt idx="56">
                  <c:v>Manual de instalación del SO en el servidor</c:v>
                </c:pt>
                <c:pt idx="57">
                  <c:v>Estudio de los diferentes roles del usuario del sistema</c:v>
                </c:pt>
                <c:pt idx="58">
                  <c:v>Shell Script para la creación de usuarios</c:v>
                </c:pt>
                <c:pt idx="59">
                  <c:v>Manual de instalación de MySQL junto a sus requisitos</c:v>
                </c:pt>
                <c:pt idx="60">
                  <c:v>Configuración del servicio SSH en el cliente y servidor</c:v>
                </c:pt>
                <c:pt idx="61">
                  <c:v>Correcciones 1er Entrega</c:v>
                </c:pt>
                <c:pt idx="62">
                  <c:v>Configuraciones de red en las terminales y el servidor.</c:v>
                </c:pt>
                <c:pt idx="63">
                  <c:v>Archivos crontab con rutinas de backup y sus correspondientes scripts para el administrador.</c:v>
                </c:pt>
                <c:pt idx="64">
                  <c:v>Usuarios de proyecto creados de acuerdo al estudio de roles de la primer entrega.</c:v>
                </c:pt>
                <c:pt idx="65">
                  <c:v>Configuración del archivos sudoers con sus respectivos permisos para usuarios y grupos.</c:v>
                </c:pt>
                <c:pt idx="66">
                  <c:v>Shell script con respaldo y restauración de base de datos.</c:v>
                </c:pt>
                <c:pt idx="67">
                  <c:v>Menú para todos los Scripts</c:v>
                </c:pt>
                <c:pt idx="68">
                  <c:v>Correciones de entregas previas</c:v>
                </c:pt>
                <c:pt idx="69">
                  <c:v>Configuración de Firewall</c:v>
                </c:pt>
                <c:pt idx="70">
                  <c:v>Control de Logs del sistema y al menos uno de los scripts (Respaldos)</c:v>
                </c:pt>
                <c:pt idx="71">
                  <c:v>Video explicativo del uso de los Scripts (ejecución, etc)</c:v>
                </c:pt>
                <c:pt idx="72">
                  <c:v>DER</c:v>
                </c:pt>
                <c:pt idx="73">
                  <c:v>Esquema relacional normalizado (3era forma normal)</c:v>
                </c:pt>
                <c:pt idx="74">
                  <c:v>RNE</c:v>
                </c:pt>
                <c:pt idx="75">
                  <c:v>Diccionario de datos</c:v>
                </c:pt>
                <c:pt idx="76">
                  <c:v>Correcciones (Primera entrega)</c:v>
                </c:pt>
                <c:pt idx="77">
                  <c:v>DDL (Sentencias SQL de creación de tablas y estructuras necesarias)</c:v>
                </c:pt>
                <c:pt idx="78">
                  <c:v>Estudio de los permisos sobre BD, tablas y columnas, considerando los diferentes roles</c:v>
                </c:pt>
                <c:pt idx="79">
                  <c:v>Sentencias SQL de permisos a la Base de Datos.</c:v>
                </c:pt>
                <c:pt idx="80">
                  <c:v>Primera implementación física de la Base de Datos</c:v>
                </c:pt>
                <c:pt idx="81">
                  <c:v>Consultas SQL</c:v>
                </c:pt>
                <c:pt idx="82">
                  <c:v>Sugerencias para politica de respaldos de las Bases de datos y Logs</c:v>
                </c:pt>
                <c:pt idx="83">
                  <c:v>Anexos que se consideran necesarios</c:v>
                </c:pt>
                <c:pt idx="84">
                  <c:v>Bibliografía</c:v>
                </c:pt>
                <c:pt idx="85">
                  <c:v>Deberá entregarse un ejecutable desarollado en Visual Basic.net que contenga todas las interfaces del sistema.</c:v>
                </c:pt>
                <c:pt idx="86">
                  <c:v>El sist. deberá poner a dispocición del usuario un menú principal a traves del cual se accederá a todas las func.</c:v>
                </c:pt>
                <c:pt idx="87">
                  <c:v>Las interfaces del sist. deberán contener todos los controles que permitan ingresar o seleccionar datos.</c:v>
                </c:pt>
                <c:pt idx="88">
                  <c:v>El cód. deberá realizar las valid. de tipo de datos y tamaño max., asi como la cons. entre los dist. datos ingre. o selec.</c:v>
                </c:pt>
                <c:pt idx="89">
                  <c:v>El ejecutable del sistema deberá conectarse a la base de datos en informix/Mysql</c:v>
                </c:pt>
                <c:pt idx="90">
                  <c:v>El sistema deberá permitir la totalidad de las altas bajas, y modificaciones de datos</c:v>
                </c:pt>
                <c:pt idx="91">
                  <c:v>Usuarios y claves del sistema</c:v>
                </c:pt>
                <c:pt idx="92">
                  <c:v>Impresión y claves del sistema</c:v>
                </c:pt>
                <c:pt idx="93">
                  <c:v>Sistema terminado</c:v>
                </c:pt>
                <c:pt idx="94">
                  <c:v>Formulación de preguntas</c:v>
                </c:pt>
                <c:pt idx="95">
                  <c:v>Transcripcion de entrevista</c:v>
                </c:pt>
                <c:pt idx="96">
                  <c:v>Relevamiento</c:v>
                </c:pt>
                <c:pt idx="97">
                  <c:v>Estudio de Factibilidades</c:v>
                </c:pt>
                <c:pt idx="98">
                  <c:v>Cálculo de métricas del proyecto</c:v>
                </c:pt>
                <c:pt idx="99">
                  <c:v>Especificación de Requerimientos</c:v>
                </c:pt>
                <c:pt idx="100">
                  <c:v>Análisis</c:v>
                </c:pt>
                <c:pt idx="101">
                  <c:v>Análisis Costo-Beneficio.</c:v>
                </c:pt>
                <c:pt idx="102">
                  <c:v>M.E.R. ( o Diagrama de clases UML)</c:v>
                </c:pt>
                <c:pt idx="103">
                  <c:v>Modelo esencial ( optativo) o Modelo de dominio</c:v>
                </c:pt>
                <c:pt idx="104">
                  <c:v>Diccionario de datos.</c:v>
                </c:pt>
                <c:pt idx="105">
                  <c:v>Especificación de procesos (Diagrama Nassi-Schneiderman, Warnier –Orr)</c:v>
                </c:pt>
                <c:pt idx="106">
                  <c:v>Casos de Uso ( planilla y diagrama)</c:v>
                </c:pt>
                <c:pt idx="107">
                  <c:v>Diagrama de estados</c:v>
                </c:pt>
                <c:pt idx="108">
                  <c:v>Carta jerarquica (Operativo)</c:v>
                </c:pt>
                <c:pt idx="109">
                  <c:v>Diagrama de clases (Operativo)</c:v>
                </c:pt>
                <c:pt idx="110">
                  <c:v>Plan de testing</c:v>
                </c:pt>
                <c:pt idx="111">
                  <c:v>Manual de usuario</c:v>
                </c:pt>
                <c:pt idx="112">
                  <c:v>Manual de administrador</c:v>
                </c:pt>
                <c:pt idx="113">
                  <c:v>Anexos</c:v>
                </c:pt>
                <c:pt idx="114">
                  <c:v>Agenda de reuniones (Operativo)</c:v>
                </c:pt>
                <c:pt idx="115">
                  <c:v>Creditos y bibliografia</c:v>
                </c:pt>
              </c:strCache>
            </c:strRef>
          </c:cat>
          <c:val>
            <c:numRef>
              <c:f>'Gantt con % completado'!$B$7:$B$122</c:f>
              <c:numCache>
                <c:formatCode>m/d/yyyy</c:formatCode>
                <c:ptCount val="116"/>
                <c:pt idx="0">
                  <c:v>43983</c:v>
                </c:pt>
                <c:pt idx="1">
                  <c:v>43987</c:v>
                </c:pt>
                <c:pt idx="2">
                  <c:v>44014</c:v>
                </c:pt>
                <c:pt idx="3">
                  <c:v>44027</c:v>
                </c:pt>
                <c:pt idx="4">
                  <c:v>44062</c:v>
                </c:pt>
                <c:pt idx="5">
                  <c:v>44090</c:v>
                </c:pt>
                <c:pt idx="6">
                  <c:v>44090</c:v>
                </c:pt>
                <c:pt idx="7">
                  <c:v>44090</c:v>
                </c:pt>
                <c:pt idx="8">
                  <c:v>44082</c:v>
                </c:pt>
                <c:pt idx="9">
                  <c:v>44090</c:v>
                </c:pt>
                <c:pt idx="10">
                  <c:v>44106</c:v>
                </c:pt>
                <c:pt idx="11">
                  <c:v>44118</c:v>
                </c:pt>
                <c:pt idx="12">
                  <c:v>43976</c:v>
                </c:pt>
                <c:pt idx="13">
                  <c:v>44010</c:v>
                </c:pt>
                <c:pt idx="14">
                  <c:v>43971</c:v>
                </c:pt>
                <c:pt idx="15">
                  <c:v>43976</c:v>
                </c:pt>
                <c:pt idx="16">
                  <c:v>43976</c:v>
                </c:pt>
                <c:pt idx="17">
                  <c:v>44034</c:v>
                </c:pt>
                <c:pt idx="18">
                  <c:v>44038</c:v>
                </c:pt>
                <c:pt idx="19">
                  <c:v>44038</c:v>
                </c:pt>
                <c:pt idx="20">
                  <c:v>44097</c:v>
                </c:pt>
                <c:pt idx="21">
                  <c:v>44096</c:v>
                </c:pt>
                <c:pt idx="22">
                  <c:v>44096</c:v>
                </c:pt>
                <c:pt idx="23">
                  <c:v>43985</c:v>
                </c:pt>
                <c:pt idx="24">
                  <c:v>44141</c:v>
                </c:pt>
                <c:pt idx="25">
                  <c:v>44142</c:v>
                </c:pt>
                <c:pt idx="26">
                  <c:v>44142</c:v>
                </c:pt>
                <c:pt idx="27">
                  <c:v>43971</c:v>
                </c:pt>
                <c:pt idx="28">
                  <c:v>43987</c:v>
                </c:pt>
                <c:pt idx="29">
                  <c:v>44011</c:v>
                </c:pt>
                <c:pt idx="30">
                  <c:v>44075</c:v>
                </c:pt>
                <c:pt idx="31">
                  <c:v>44125</c:v>
                </c:pt>
                <c:pt idx="32">
                  <c:v>44106</c:v>
                </c:pt>
                <c:pt idx="33">
                  <c:v>44105</c:v>
                </c:pt>
                <c:pt idx="34">
                  <c:v>43988</c:v>
                </c:pt>
                <c:pt idx="35">
                  <c:v>44025</c:v>
                </c:pt>
                <c:pt idx="36">
                  <c:v>43988</c:v>
                </c:pt>
                <c:pt idx="37">
                  <c:v>43988</c:v>
                </c:pt>
                <c:pt idx="38">
                  <c:v>44032</c:v>
                </c:pt>
                <c:pt idx="39">
                  <c:v>44074</c:v>
                </c:pt>
                <c:pt idx="40">
                  <c:v>44090</c:v>
                </c:pt>
                <c:pt idx="41">
                  <c:v>44088</c:v>
                </c:pt>
                <c:pt idx="42">
                  <c:v>44091</c:v>
                </c:pt>
                <c:pt idx="43">
                  <c:v>44091</c:v>
                </c:pt>
                <c:pt idx="44">
                  <c:v>44091</c:v>
                </c:pt>
                <c:pt idx="45">
                  <c:v>44141</c:v>
                </c:pt>
                <c:pt idx="46">
                  <c:v>44142</c:v>
                </c:pt>
                <c:pt idx="47">
                  <c:v>44142</c:v>
                </c:pt>
                <c:pt idx="48">
                  <c:v>44102</c:v>
                </c:pt>
                <c:pt idx="49">
                  <c:v>44129</c:v>
                </c:pt>
                <c:pt idx="50">
                  <c:v>44131</c:v>
                </c:pt>
                <c:pt idx="51">
                  <c:v>44142</c:v>
                </c:pt>
                <c:pt idx="52">
                  <c:v>44142</c:v>
                </c:pt>
                <c:pt idx="53">
                  <c:v>44139</c:v>
                </c:pt>
                <c:pt idx="54">
                  <c:v>44138</c:v>
                </c:pt>
                <c:pt idx="55">
                  <c:v>43992</c:v>
                </c:pt>
                <c:pt idx="56">
                  <c:v>43997</c:v>
                </c:pt>
                <c:pt idx="57">
                  <c:v>44022</c:v>
                </c:pt>
                <c:pt idx="58">
                  <c:v>43995</c:v>
                </c:pt>
                <c:pt idx="59">
                  <c:v>44025</c:v>
                </c:pt>
                <c:pt idx="60">
                  <c:v>44027</c:v>
                </c:pt>
                <c:pt idx="61">
                  <c:v>44060</c:v>
                </c:pt>
                <c:pt idx="62">
                  <c:v>44084</c:v>
                </c:pt>
                <c:pt idx="63">
                  <c:v>44093</c:v>
                </c:pt>
                <c:pt idx="64">
                  <c:v>44084</c:v>
                </c:pt>
                <c:pt idx="65">
                  <c:v>44085</c:v>
                </c:pt>
                <c:pt idx="66">
                  <c:v>44093</c:v>
                </c:pt>
                <c:pt idx="67">
                  <c:v>44093</c:v>
                </c:pt>
                <c:pt idx="68">
                  <c:v>44133</c:v>
                </c:pt>
                <c:pt idx="69">
                  <c:v>44130</c:v>
                </c:pt>
                <c:pt idx="70">
                  <c:v>44138</c:v>
                </c:pt>
                <c:pt idx="71">
                  <c:v>44139</c:v>
                </c:pt>
                <c:pt idx="72">
                  <c:v>44028</c:v>
                </c:pt>
                <c:pt idx="73">
                  <c:v>44028</c:v>
                </c:pt>
                <c:pt idx="74">
                  <c:v>44039</c:v>
                </c:pt>
                <c:pt idx="75">
                  <c:v>44039</c:v>
                </c:pt>
                <c:pt idx="76">
                  <c:v>44056</c:v>
                </c:pt>
                <c:pt idx="77">
                  <c:v>44052</c:v>
                </c:pt>
                <c:pt idx="78">
                  <c:v>44065</c:v>
                </c:pt>
                <c:pt idx="79">
                  <c:v>44065</c:v>
                </c:pt>
                <c:pt idx="80">
                  <c:v>44067</c:v>
                </c:pt>
                <c:pt idx="81">
                  <c:v>44107</c:v>
                </c:pt>
                <c:pt idx="82">
                  <c:v>44109</c:v>
                </c:pt>
                <c:pt idx="83">
                  <c:v>44143</c:v>
                </c:pt>
                <c:pt idx="84">
                  <c:v>44143</c:v>
                </c:pt>
                <c:pt idx="85">
                  <c:v>44031</c:v>
                </c:pt>
                <c:pt idx="86">
                  <c:v>44031</c:v>
                </c:pt>
                <c:pt idx="87">
                  <c:v>44031</c:v>
                </c:pt>
                <c:pt idx="88">
                  <c:v>44031</c:v>
                </c:pt>
                <c:pt idx="89">
                  <c:v>44087</c:v>
                </c:pt>
                <c:pt idx="90">
                  <c:v>44091</c:v>
                </c:pt>
                <c:pt idx="91">
                  <c:v>44110</c:v>
                </c:pt>
                <c:pt idx="92">
                  <c:v>44119</c:v>
                </c:pt>
                <c:pt idx="93">
                  <c:v>44123</c:v>
                </c:pt>
                <c:pt idx="94">
                  <c:v>44076</c:v>
                </c:pt>
                <c:pt idx="95">
                  <c:v>44092</c:v>
                </c:pt>
                <c:pt idx="96">
                  <c:v>44037</c:v>
                </c:pt>
                <c:pt idx="97">
                  <c:v>44005</c:v>
                </c:pt>
                <c:pt idx="98">
                  <c:v>44000</c:v>
                </c:pt>
                <c:pt idx="99">
                  <c:v>44014</c:v>
                </c:pt>
                <c:pt idx="100">
                  <c:v>44038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44097</c:v>
                </c:pt>
                <c:pt idx="105">
                  <c:v>44095</c:v>
                </c:pt>
                <c:pt idx="106">
                  <c:v>44097</c:v>
                </c:pt>
                <c:pt idx="107">
                  <c:v>44097</c:v>
                </c:pt>
                <c:pt idx="108">
                  <c:v>44142</c:v>
                </c:pt>
                <c:pt idx="109">
                  <c:v>44137</c:v>
                </c:pt>
                <c:pt idx="110">
                  <c:v>44142</c:v>
                </c:pt>
                <c:pt idx="111">
                  <c:v>44139</c:v>
                </c:pt>
                <c:pt idx="112">
                  <c:v>44140</c:v>
                </c:pt>
                <c:pt idx="113">
                  <c:v>44143</c:v>
                </c:pt>
                <c:pt idx="114">
                  <c:v>44144</c:v>
                </c:pt>
                <c:pt idx="115">
                  <c:v>44144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2-480D-9D04-C1AB10B3B4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con % completado'!$A$7:$A$122</c:f>
              <c:strCache>
                <c:ptCount val="116"/>
                <c:pt idx="0">
                  <c:v>Sumario Ejecutivo</c:v>
                </c:pt>
                <c:pt idx="1">
                  <c:v>Analisis de mercado</c:v>
                </c:pt>
                <c:pt idx="2">
                  <c:v>Analisis FODA</c:v>
                </c:pt>
                <c:pt idx="3">
                  <c:v>Relleno de formularios</c:v>
                </c:pt>
                <c:pt idx="4">
                  <c:v>Plan estrategico</c:v>
                </c:pt>
                <c:pt idx="5">
                  <c:v>Misión</c:v>
                </c:pt>
                <c:pt idx="6">
                  <c:v>Valores</c:v>
                </c:pt>
                <c:pt idx="7">
                  <c:v>Objetivos</c:v>
                </c:pt>
                <c:pt idx="8">
                  <c:v>Plan operativo</c:v>
                </c:pt>
                <c:pt idx="9">
                  <c:v>Inversiones para la puesta en marcha del emprendimiento</c:v>
                </c:pt>
                <c:pt idx="10">
                  <c:v>Plan comercialización</c:v>
                </c:pt>
                <c:pt idx="11">
                  <c:v>Plan financiero</c:v>
                </c:pt>
                <c:pt idx="12">
                  <c:v>Nombre del Grupo, integrantes y sus roles</c:v>
                </c:pt>
                <c:pt idx="13">
                  <c:v>Organización de la estructura de desarrollo</c:v>
                </c:pt>
                <c:pt idx="14">
                  <c:v>Desarrollar un formato de acta de reuniones formales e informales</c:v>
                </c:pt>
                <c:pt idx="15">
                  <c:v>Formularios de uso comun en Proyectos</c:v>
                </c:pt>
                <c:pt idx="16">
                  <c:v>Reglas del grupo</c:v>
                </c:pt>
                <c:pt idx="17">
                  <c:v>Ciclo de vida del proyecto</c:v>
                </c:pt>
                <c:pt idx="18">
                  <c:v>Documentacion de Inicio y Planificacion</c:v>
                </c:pt>
                <c:pt idx="19">
                  <c:v>Diagrama de Gantt </c:v>
                </c:pt>
                <c:pt idx="20">
                  <c:v>Documentación de gestión planificación y control</c:v>
                </c:pt>
                <c:pt idx="21">
                  <c:v>Plan de contingencias (Opcional).</c:v>
                </c:pt>
                <c:pt idx="22">
                  <c:v>Diagrama de Gantt (cronograma de la gestión del proyecto segunda entrega)</c:v>
                </c:pt>
                <c:pt idx="23">
                  <c:v>Actas de reuniones (Total)</c:v>
                </c:pt>
                <c:pt idx="24">
                  <c:v>Diagrama de Gantt (Completo)</c:v>
                </c:pt>
                <c:pt idx="25">
                  <c:v>Documentación de cierre de proyecto</c:v>
                </c:pt>
                <c:pt idx="26">
                  <c:v>Documentación de Gestion y control de Avances del Proyecto</c:v>
                </c:pt>
                <c:pt idx="27">
                  <c:v>Identificación integrantes</c:v>
                </c:pt>
                <c:pt idx="28">
                  <c:v>Informe con enfasis en F.E</c:v>
                </c:pt>
                <c:pt idx="29">
                  <c:v>Sugerencias</c:v>
                </c:pt>
                <c:pt idx="30">
                  <c:v>Actualización del informe sobre lo que se está trabajando en base a los requerimientos de
las asignaturas del área tecnológica.</c:v>
                </c:pt>
                <c:pt idx="31">
                  <c:v>"ABSTRACT"</c:v>
                </c:pt>
                <c:pt idx="32">
                  <c:v>Analisis FODA (SWOT Analysis)</c:v>
                </c:pt>
                <c:pt idx="33">
                  <c:v>Guion de la venta de software</c:v>
                </c:pt>
                <c:pt idx="34">
                  <c:v>Selección, descripción técnica y fundamentación del puesto de trabajo genérico</c:v>
                </c:pt>
                <c:pt idx="35">
                  <c:v>Selección, descripción técnica y fundamentación y cantidad de servidores</c:v>
                </c:pt>
                <c:pt idx="36">
                  <c:v>Selección, descripción técnica y fundamentación del sistema operativo para los puestos de trabajo</c:v>
                </c:pt>
                <c:pt idx="37">
                  <c:v>Selecc., desc. Téc. y fund. del sist. Op. para el servidor</c:v>
                </c:pt>
                <c:pt idx="38">
                  <c:v>Selecc., desc. y funda. del esq. lógico primario de la interconexión de equipos en la inst. de salud</c:v>
                </c:pt>
                <c:pt idx="39">
                  <c:v>Servicios provistos por los servidores</c:v>
                </c:pt>
                <c:pt idx="40">
                  <c:v>Direccionamiento IP para cada VLAN segun los usuarios del sistema</c:v>
                </c:pt>
                <c:pt idx="41">
                  <c:v>Detalle y esquema de la forma en la cual se interconectan los puestos y el armado de los rack con el respectivo equipamiento</c:v>
                </c:pt>
                <c:pt idx="42">
                  <c:v>Detalle de las UPS para el equpamiento clinico que interconecta las instituciones  y un puesto de trabajo por cada sector critico</c:v>
                </c:pt>
                <c:pt idx="43">
                  <c:v>Cableado estructurado</c:v>
                </c:pt>
                <c:pt idx="44">
                  <c:v>Calculo de materiales nesesarios para la implementacion de red Y el equipamiento informatico</c:v>
                </c:pt>
                <c:pt idx="45">
                  <c:v>Correcciones de la segunda entrega</c:v>
                </c:pt>
                <c:pt idx="46">
                  <c:v>Ruteo intervlan, presentacion de tablas de ruteo</c:v>
                </c:pt>
                <c:pt idx="47">
                  <c:v>Esquema logico y fisico definitivo y funcional en packet tracer, con la config. de los disp. finales y red</c:v>
                </c:pt>
                <c:pt idx="48">
                  <c:v>Contratacion de servicio de Internet para la institución</c:v>
                </c:pt>
                <c:pt idx="49">
                  <c:v>Descripción de la seguridad informática que implementará</c:v>
                </c:pt>
                <c:pt idx="50">
                  <c:v>Selección, descripción técnica y fundamentación del equipamiento utilizado para la segur. informatica</c:v>
                </c:pt>
                <c:pt idx="51">
                  <c:v>Descripción de los servicios montados en el servidor con su respectiva configuración</c:v>
                </c:pt>
                <c:pt idx="52">
                  <c:v>Descripción de los servicios montados en el router con su respectiva configuración</c:v>
                </c:pt>
                <c:pt idx="53">
                  <c:v>Solución de interconexión entre casa central y por lo menos 2 sucursales</c:v>
                </c:pt>
                <c:pt idx="54">
                  <c:v>Manual de procedimientos ante fallas del sistema incluido software de monitoreo</c:v>
                </c:pt>
                <c:pt idx="55">
                  <c:v>Relev. Y Just. Del SO a utilizar en terminales de usuarios como el servidor</c:v>
                </c:pt>
                <c:pt idx="56">
                  <c:v>Manual de instalación del SO en el servidor</c:v>
                </c:pt>
                <c:pt idx="57">
                  <c:v>Estudio de los diferentes roles del usuario del sistema</c:v>
                </c:pt>
                <c:pt idx="58">
                  <c:v>Shell Script para la creación de usuarios</c:v>
                </c:pt>
                <c:pt idx="59">
                  <c:v>Manual de instalación de MySQL junto a sus requisitos</c:v>
                </c:pt>
                <c:pt idx="60">
                  <c:v>Configuración del servicio SSH en el cliente y servidor</c:v>
                </c:pt>
                <c:pt idx="61">
                  <c:v>Correcciones 1er Entrega</c:v>
                </c:pt>
                <c:pt idx="62">
                  <c:v>Configuraciones de red en las terminales y el servidor.</c:v>
                </c:pt>
                <c:pt idx="63">
                  <c:v>Archivos crontab con rutinas de backup y sus correspondientes scripts para el administrador.</c:v>
                </c:pt>
                <c:pt idx="64">
                  <c:v>Usuarios de proyecto creados de acuerdo al estudio de roles de la primer entrega.</c:v>
                </c:pt>
                <c:pt idx="65">
                  <c:v>Configuración del archivos sudoers con sus respectivos permisos para usuarios y grupos.</c:v>
                </c:pt>
                <c:pt idx="66">
                  <c:v>Shell script con respaldo y restauración de base de datos.</c:v>
                </c:pt>
                <c:pt idx="67">
                  <c:v>Menú para todos los Scripts</c:v>
                </c:pt>
                <c:pt idx="68">
                  <c:v>Correciones de entregas previas</c:v>
                </c:pt>
                <c:pt idx="69">
                  <c:v>Configuración de Firewall</c:v>
                </c:pt>
                <c:pt idx="70">
                  <c:v>Control de Logs del sistema y al menos uno de los scripts (Respaldos)</c:v>
                </c:pt>
                <c:pt idx="71">
                  <c:v>Video explicativo del uso de los Scripts (ejecución, etc)</c:v>
                </c:pt>
                <c:pt idx="72">
                  <c:v>DER</c:v>
                </c:pt>
                <c:pt idx="73">
                  <c:v>Esquema relacional normalizado (3era forma normal)</c:v>
                </c:pt>
                <c:pt idx="74">
                  <c:v>RNE</c:v>
                </c:pt>
                <c:pt idx="75">
                  <c:v>Diccionario de datos</c:v>
                </c:pt>
                <c:pt idx="76">
                  <c:v>Correcciones (Primera entrega)</c:v>
                </c:pt>
                <c:pt idx="77">
                  <c:v>DDL (Sentencias SQL de creación de tablas y estructuras necesarias)</c:v>
                </c:pt>
                <c:pt idx="78">
                  <c:v>Estudio de los permisos sobre BD, tablas y columnas, considerando los diferentes roles</c:v>
                </c:pt>
                <c:pt idx="79">
                  <c:v>Sentencias SQL de permisos a la Base de Datos.</c:v>
                </c:pt>
                <c:pt idx="80">
                  <c:v>Primera implementación física de la Base de Datos</c:v>
                </c:pt>
                <c:pt idx="81">
                  <c:v>Consultas SQL</c:v>
                </c:pt>
                <c:pt idx="82">
                  <c:v>Sugerencias para politica de respaldos de las Bases de datos y Logs</c:v>
                </c:pt>
                <c:pt idx="83">
                  <c:v>Anexos que se consideran necesarios</c:v>
                </c:pt>
                <c:pt idx="84">
                  <c:v>Bibliografía</c:v>
                </c:pt>
                <c:pt idx="85">
                  <c:v>Deberá entregarse un ejecutable desarollado en Visual Basic.net que contenga todas las interfaces del sistema.</c:v>
                </c:pt>
                <c:pt idx="86">
                  <c:v>El sist. deberá poner a dispocición del usuario un menú principal a traves del cual se accederá a todas las func.</c:v>
                </c:pt>
                <c:pt idx="87">
                  <c:v>Las interfaces del sist. deberán contener todos los controles que permitan ingresar o seleccionar datos.</c:v>
                </c:pt>
                <c:pt idx="88">
                  <c:v>El cód. deberá realizar las valid. de tipo de datos y tamaño max., asi como la cons. entre los dist. datos ingre. o selec.</c:v>
                </c:pt>
                <c:pt idx="89">
                  <c:v>El ejecutable del sistema deberá conectarse a la base de datos en informix/Mysql</c:v>
                </c:pt>
                <c:pt idx="90">
                  <c:v>El sistema deberá permitir la totalidad de las altas bajas, y modificaciones de datos</c:v>
                </c:pt>
                <c:pt idx="91">
                  <c:v>Usuarios y claves del sistema</c:v>
                </c:pt>
                <c:pt idx="92">
                  <c:v>Impresión y claves del sistema</c:v>
                </c:pt>
                <c:pt idx="93">
                  <c:v>Sistema terminado</c:v>
                </c:pt>
                <c:pt idx="94">
                  <c:v>Formulación de preguntas</c:v>
                </c:pt>
                <c:pt idx="95">
                  <c:v>Transcripcion de entrevista</c:v>
                </c:pt>
                <c:pt idx="96">
                  <c:v>Relevamiento</c:v>
                </c:pt>
                <c:pt idx="97">
                  <c:v>Estudio de Factibilidades</c:v>
                </c:pt>
                <c:pt idx="98">
                  <c:v>Cálculo de métricas del proyecto</c:v>
                </c:pt>
                <c:pt idx="99">
                  <c:v>Especificación de Requerimientos</c:v>
                </c:pt>
                <c:pt idx="100">
                  <c:v>Análisis</c:v>
                </c:pt>
                <c:pt idx="101">
                  <c:v>Análisis Costo-Beneficio.</c:v>
                </c:pt>
                <c:pt idx="102">
                  <c:v>M.E.R. ( o Diagrama de clases UML)</c:v>
                </c:pt>
                <c:pt idx="103">
                  <c:v>Modelo esencial ( optativo) o Modelo de dominio</c:v>
                </c:pt>
                <c:pt idx="104">
                  <c:v>Diccionario de datos.</c:v>
                </c:pt>
                <c:pt idx="105">
                  <c:v>Especificación de procesos (Diagrama Nassi-Schneiderman, Warnier –Orr)</c:v>
                </c:pt>
                <c:pt idx="106">
                  <c:v>Casos de Uso ( planilla y diagrama)</c:v>
                </c:pt>
                <c:pt idx="107">
                  <c:v>Diagrama de estados</c:v>
                </c:pt>
                <c:pt idx="108">
                  <c:v>Carta jerarquica (Operativo)</c:v>
                </c:pt>
                <c:pt idx="109">
                  <c:v>Diagrama de clases (Operativo)</c:v>
                </c:pt>
                <c:pt idx="110">
                  <c:v>Plan de testing</c:v>
                </c:pt>
                <c:pt idx="111">
                  <c:v>Manual de usuario</c:v>
                </c:pt>
                <c:pt idx="112">
                  <c:v>Manual de administrador</c:v>
                </c:pt>
                <c:pt idx="113">
                  <c:v>Anexos</c:v>
                </c:pt>
                <c:pt idx="114">
                  <c:v>Agenda de reuniones (Operativo)</c:v>
                </c:pt>
                <c:pt idx="115">
                  <c:v>Creditos y bibliografia</c:v>
                </c:pt>
              </c:strCache>
            </c:strRef>
          </c:cat>
          <c:val>
            <c:numRef>
              <c:f>'Gantt con % completado'!$C$7:$C$122</c:f>
              <c:numCache>
                <c:formatCode>General</c:formatCode>
                <c:ptCount val="116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114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9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17</c:v>
                </c:pt>
                <c:pt idx="56">
                  <c:v>1</c:v>
                </c:pt>
                <c:pt idx="57">
                  <c:v>2</c:v>
                </c:pt>
                <c:pt idx="58">
                  <c:v>21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3</c:v>
                </c:pt>
                <c:pt idx="99">
                  <c:v>18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2-480D-9D04-C1AB10B3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612576"/>
        <c:axId val="1096826368"/>
      </c:barChart>
      <c:catAx>
        <c:axId val="11986125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96826368"/>
        <c:crosses val="autoZero"/>
        <c:auto val="1"/>
        <c:lblAlgn val="ctr"/>
        <c:lblOffset val="100"/>
        <c:noMultiLvlLbl val="0"/>
      </c:catAx>
      <c:valAx>
        <c:axId val="1096826368"/>
        <c:scaling>
          <c:orientation val="minMax"/>
          <c:max val="44150"/>
          <c:min val="439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986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131188</xdr:colOff>
      <xdr:row>5</xdr:row>
      <xdr:rowOff>166631</xdr:rowOff>
    </xdr:from>
    <xdr:to>
      <xdr:col>34</xdr:col>
      <xdr:colOff>653638</xdr:colOff>
      <xdr:row>57</xdr:row>
      <xdr:rowOff>198601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504763-7E84-4C9B-B3BC-A5877E69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31BD-B12E-486F-84E1-2350A19536C2}">
  <dimension ref="A1:HY166"/>
  <sheetViews>
    <sheetView showGridLines="0" tabSelected="1" zoomScale="87" zoomScaleNormal="87" workbookViewId="0">
      <selection activeCell="I16" sqref="I16"/>
    </sheetView>
  </sheetViews>
  <sheetFormatPr baseColWidth="10" defaultRowHeight="15" x14ac:dyDescent="0.25"/>
  <cols>
    <col min="1" max="1" width="45.7109375" customWidth="1"/>
    <col min="2" max="2" width="14.28515625" customWidth="1"/>
    <col min="3" max="3" width="17.5703125" customWidth="1"/>
    <col min="4" max="4" width="19.140625" customWidth="1"/>
    <col min="5" max="5" width="14.140625" bestFit="1" customWidth="1"/>
    <col min="6" max="6" width="18.7109375" customWidth="1"/>
    <col min="7" max="7" width="16" bestFit="1" customWidth="1"/>
    <col min="8" max="8" width="11.42578125" customWidth="1"/>
    <col min="9" max="81" width="10.7109375" customWidth="1"/>
  </cols>
  <sheetData>
    <row r="1" spans="1:21" ht="28.5" customHeight="1" thickBot="1" x14ac:dyDescent="0.3">
      <c r="A1" s="6" t="s">
        <v>4</v>
      </c>
      <c r="B1" s="7"/>
      <c r="C1" s="7"/>
      <c r="D1" s="7"/>
    </row>
    <row r="2" spans="1:21" ht="15" customHeight="1" x14ac:dyDescent="0.25">
      <c r="A2" s="8"/>
      <c r="B2" s="8"/>
    </row>
    <row r="3" spans="1:21" ht="15" customHeight="1" x14ac:dyDescent="0.25">
      <c r="A3" s="9" t="s">
        <v>5</v>
      </c>
      <c r="B3" s="10">
        <f>MIN(B7:B122)</f>
        <v>43971</v>
      </c>
    </row>
    <row r="4" spans="1:21" ht="15" customHeight="1" x14ac:dyDescent="0.25">
      <c r="A4" s="9" t="s">
        <v>6</v>
      </c>
      <c r="B4" s="10">
        <f>MAX(D7:D122)</f>
        <v>44145</v>
      </c>
    </row>
    <row r="5" spans="1:21" ht="14.25" customHeight="1" x14ac:dyDescent="0.25">
      <c r="B5" s="64"/>
    </row>
    <row r="6" spans="1:21" x14ac:dyDescent="0.25">
      <c r="A6" s="1" t="s">
        <v>1</v>
      </c>
      <c r="B6" s="2" t="s">
        <v>2</v>
      </c>
      <c r="C6" s="2" t="s">
        <v>0</v>
      </c>
      <c r="D6" s="2" t="s">
        <v>3</v>
      </c>
      <c r="E6" s="13" t="s">
        <v>7</v>
      </c>
      <c r="F6" s="13" t="s">
        <v>8</v>
      </c>
      <c r="I6" s="11"/>
    </row>
    <row r="7" spans="1:21" ht="30" customHeight="1" x14ac:dyDescent="0.25">
      <c r="A7" s="25" t="s">
        <v>30</v>
      </c>
      <c r="B7" s="3">
        <v>43983</v>
      </c>
      <c r="C7" s="4">
        <v>17</v>
      </c>
      <c r="D7" s="5">
        <f t="shared" ref="D7:D70" si="0">IF(B7="","",WORKDAY(B7-1,C7,$K$7:$K$16))</f>
        <v>44005</v>
      </c>
      <c r="E7" s="14">
        <v>1</v>
      </c>
      <c r="F7" s="23">
        <f t="shared" ref="F7:F70" si="1">C7*E7</f>
        <v>17</v>
      </c>
      <c r="I7" s="12"/>
    </row>
    <row r="8" spans="1:21" ht="30" customHeight="1" x14ac:dyDescent="0.25">
      <c r="A8" s="26" t="s">
        <v>31</v>
      </c>
      <c r="B8" s="3">
        <v>43987</v>
      </c>
      <c r="C8" s="4">
        <v>1</v>
      </c>
      <c r="D8" s="5">
        <f t="shared" si="0"/>
        <v>43987</v>
      </c>
      <c r="E8" s="14">
        <v>1</v>
      </c>
      <c r="F8" s="23">
        <f t="shared" si="1"/>
        <v>1</v>
      </c>
      <c r="I8" s="12"/>
    </row>
    <row r="9" spans="1:21" ht="30" customHeight="1" x14ac:dyDescent="0.25">
      <c r="A9" s="27" t="s">
        <v>32</v>
      </c>
      <c r="B9" s="3">
        <v>44014</v>
      </c>
      <c r="C9" s="4">
        <v>2</v>
      </c>
      <c r="D9" s="5">
        <f t="shared" si="0"/>
        <v>44015</v>
      </c>
      <c r="E9" s="14">
        <v>1</v>
      </c>
      <c r="F9" s="23">
        <f t="shared" si="1"/>
        <v>2</v>
      </c>
      <c r="I9" s="12"/>
    </row>
    <row r="10" spans="1:21" ht="30" customHeight="1" x14ac:dyDescent="0.25">
      <c r="A10" s="28" t="s">
        <v>33</v>
      </c>
      <c r="B10" s="20">
        <v>44027</v>
      </c>
      <c r="C10" s="21">
        <v>1</v>
      </c>
      <c r="D10" s="5">
        <f t="shared" si="0"/>
        <v>44027</v>
      </c>
      <c r="E10" s="22">
        <v>1</v>
      </c>
      <c r="F10" s="23">
        <f t="shared" si="1"/>
        <v>1</v>
      </c>
      <c r="I10" s="12"/>
    </row>
    <row r="11" spans="1:21" ht="30" customHeight="1" x14ac:dyDescent="0.25">
      <c r="A11" s="27" t="s">
        <v>34</v>
      </c>
      <c r="B11" s="3">
        <v>44062</v>
      </c>
      <c r="C11" s="4">
        <v>3</v>
      </c>
      <c r="D11" s="5">
        <f t="shared" si="0"/>
        <v>44064</v>
      </c>
      <c r="E11" s="14">
        <v>1</v>
      </c>
      <c r="F11" s="23">
        <f t="shared" si="1"/>
        <v>3</v>
      </c>
      <c r="I11" s="12"/>
    </row>
    <row r="12" spans="1:21" ht="30" customHeight="1" x14ac:dyDescent="0.25">
      <c r="A12" s="29" t="s">
        <v>35</v>
      </c>
      <c r="B12" s="3">
        <v>44090</v>
      </c>
      <c r="C12" s="21">
        <v>2</v>
      </c>
      <c r="D12" s="5">
        <f t="shared" si="0"/>
        <v>44091</v>
      </c>
      <c r="E12" s="14">
        <v>1</v>
      </c>
      <c r="F12" s="23">
        <f t="shared" si="1"/>
        <v>2</v>
      </c>
      <c r="I12" s="12"/>
    </row>
    <row r="13" spans="1:21" ht="30" customHeight="1" x14ac:dyDescent="0.25">
      <c r="A13" s="30" t="s">
        <v>36</v>
      </c>
      <c r="B13" s="3">
        <v>44090</v>
      </c>
      <c r="C13" s="21">
        <v>2</v>
      </c>
      <c r="D13" s="5">
        <f t="shared" si="0"/>
        <v>44091</v>
      </c>
      <c r="E13" s="22">
        <v>1</v>
      </c>
      <c r="F13" s="23">
        <f t="shared" si="1"/>
        <v>2</v>
      </c>
      <c r="I13" s="12"/>
    </row>
    <row r="14" spans="1:21" ht="30" customHeight="1" x14ac:dyDescent="0.25">
      <c r="A14" s="29" t="s">
        <v>37</v>
      </c>
      <c r="B14" s="3">
        <v>44090</v>
      </c>
      <c r="C14" s="21">
        <v>2</v>
      </c>
      <c r="D14" s="5">
        <f t="shared" si="0"/>
        <v>44091</v>
      </c>
      <c r="E14" s="22">
        <v>1</v>
      </c>
      <c r="F14" s="23">
        <f t="shared" si="1"/>
        <v>2</v>
      </c>
      <c r="I14" s="12"/>
      <c r="O14" s="16"/>
      <c r="P14" s="16"/>
      <c r="Q14" s="16"/>
      <c r="R14" s="16"/>
      <c r="S14" s="16"/>
      <c r="T14" s="16"/>
      <c r="U14" s="16"/>
    </row>
    <row r="15" spans="1:21" ht="30" customHeight="1" x14ac:dyDescent="0.25">
      <c r="A15" s="30" t="s">
        <v>38</v>
      </c>
      <c r="B15" s="31">
        <v>44082</v>
      </c>
      <c r="C15" s="32">
        <v>2</v>
      </c>
      <c r="D15" s="5">
        <f t="shared" si="0"/>
        <v>44083</v>
      </c>
      <c r="E15" s="33">
        <v>1</v>
      </c>
      <c r="F15" s="23">
        <f t="shared" si="1"/>
        <v>2</v>
      </c>
      <c r="I15" s="12"/>
    </row>
    <row r="16" spans="1:21" ht="30" customHeight="1" x14ac:dyDescent="0.25">
      <c r="A16" s="30" t="s">
        <v>39</v>
      </c>
      <c r="B16" s="3">
        <v>44090</v>
      </c>
      <c r="C16" s="32">
        <v>2</v>
      </c>
      <c r="D16" s="5">
        <f t="shared" si="0"/>
        <v>44091</v>
      </c>
      <c r="E16" s="33">
        <v>1</v>
      </c>
      <c r="F16" s="23">
        <f t="shared" si="1"/>
        <v>2</v>
      </c>
      <c r="I16" s="12"/>
    </row>
    <row r="17" spans="1:233" ht="30" customHeight="1" x14ac:dyDescent="0.25">
      <c r="A17" s="34" t="s">
        <v>40</v>
      </c>
      <c r="B17" s="20">
        <v>44106</v>
      </c>
      <c r="C17" s="21">
        <v>2</v>
      </c>
      <c r="D17" s="5">
        <f t="shared" si="0"/>
        <v>44109</v>
      </c>
      <c r="E17" s="22">
        <v>1</v>
      </c>
      <c r="F17" s="23">
        <f t="shared" si="1"/>
        <v>2</v>
      </c>
      <c r="I17" s="12"/>
    </row>
    <row r="18" spans="1:233" ht="30" customHeight="1" x14ac:dyDescent="0.25">
      <c r="A18" s="29" t="s">
        <v>41</v>
      </c>
      <c r="B18" s="20">
        <v>44118</v>
      </c>
      <c r="C18" s="21">
        <v>2</v>
      </c>
      <c r="D18" s="5">
        <f t="shared" si="0"/>
        <v>44119</v>
      </c>
      <c r="E18" s="22">
        <v>1</v>
      </c>
      <c r="F18" s="23">
        <f t="shared" si="1"/>
        <v>2</v>
      </c>
      <c r="H18" s="15"/>
      <c r="I18" s="12"/>
      <c r="AG18" s="16"/>
      <c r="AH18" s="16"/>
      <c r="AI18" s="16"/>
      <c r="AJ18" s="16"/>
    </row>
    <row r="19" spans="1:233" ht="30" customHeight="1" x14ac:dyDescent="0.25">
      <c r="A19" s="35" t="s">
        <v>42</v>
      </c>
      <c r="B19" s="3">
        <v>43976</v>
      </c>
      <c r="C19" s="4">
        <v>1</v>
      </c>
      <c r="D19" s="5">
        <f t="shared" si="0"/>
        <v>43976</v>
      </c>
      <c r="E19" s="14">
        <v>1</v>
      </c>
      <c r="F19" s="23">
        <f t="shared" si="1"/>
        <v>1</v>
      </c>
      <c r="H19" s="15"/>
      <c r="AG19" s="16"/>
      <c r="AH19" s="16"/>
      <c r="AI19" s="16"/>
      <c r="AJ19" s="16"/>
      <c r="EG19" s="18">
        <v>44075</v>
      </c>
      <c r="EH19" s="18">
        <v>44076</v>
      </c>
      <c r="EI19" s="18">
        <v>44077</v>
      </c>
      <c r="EJ19" s="18">
        <v>44078</v>
      </c>
      <c r="EK19" s="18">
        <v>44079</v>
      </c>
      <c r="EL19" s="18">
        <v>44080</v>
      </c>
      <c r="EM19" s="18">
        <v>44081</v>
      </c>
      <c r="EN19" s="18">
        <v>44082</v>
      </c>
      <c r="EO19" s="18">
        <v>44083</v>
      </c>
      <c r="EP19" s="18">
        <v>44084</v>
      </c>
      <c r="EQ19" s="18">
        <v>44085</v>
      </c>
      <c r="ER19" s="18">
        <v>44086</v>
      </c>
      <c r="ES19" s="18">
        <v>44087</v>
      </c>
      <c r="ET19" s="18">
        <v>44088</v>
      </c>
      <c r="EU19" s="18">
        <v>44089</v>
      </c>
      <c r="EV19" s="18">
        <v>44090</v>
      </c>
      <c r="EW19" s="18">
        <v>44091</v>
      </c>
      <c r="EX19" s="18">
        <v>44092</v>
      </c>
      <c r="EY19" s="18">
        <v>44093</v>
      </c>
      <c r="EZ19" s="18">
        <v>44094</v>
      </c>
      <c r="FA19" s="18">
        <v>44095</v>
      </c>
      <c r="FB19" s="18">
        <v>44096</v>
      </c>
      <c r="FC19" s="18">
        <v>44097</v>
      </c>
    </row>
    <row r="20" spans="1:233" ht="30" customHeight="1" x14ac:dyDescent="0.25">
      <c r="A20" s="36" t="s">
        <v>43</v>
      </c>
      <c r="B20" s="3">
        <v>44010</v>
      </c>
      <c r="C20" s="4">
        <v>2</v>
      </c>
      <c r="D20" s="5">
        <f t="shared" si="0"/>
        <v>44012</v>
      </c>
      <c r="E20" s="14">
        <v>1</v>
      </c>
      <c r="F20" s="23">
        <f t="shared" si="1"/>
        <v>2</v>
      </c>
      <c r="H20" s="15"/>
      <c r="I20" s="15"/>
      <c r="AG20" s="16"/>
      <c r="AH20" s="16"/>
      <c r="AI20" s="16"/>
      <c r="AJ20" s="16"/>
      <c r="AP20" s="16"/>
    </row>
    <row r="21" spans="1:233" ht="30" customHeight="1" x14ac:dyDescent="0.25">
      <c r="A21" s="37" t="s">
        <v>44</v>
      </c>
      <c r="B21" s="20">
        <v>43971</v>
      </c>
      <c r="C21" s="21">
        <v>1</v>
      </c>
      <c r="D21" s="5">
        <f t="shared" si="0"/>
        <v>43971</v>
      </c>
      <c r="E21" s="22">
        <v>1</v>
      </c>
      <c r="F21" s="23">
        <f t="shared" si="1"/>
        <v>1</v>
      </c>
      <c r="H21" s="15"/>
      <c r="I21" s="15"/>
      <c r="AG21" s="16"/>
      <c r="AH21" s="16"/>
      <c r="AI21" s="16"/>
      <c r="AJ21" s="16"/>
      <c r="AP21" s="16"/>
    </row>
    <row r="22" spans="1:233" ht="30" customHeight="1" x14ac:dyDescent="0.25">
      <c r="A22" s="35" t="s">
        <v>45</v>
      </c>
      <c r="B22" s="3">
        <v>43976</v>
      </c>
      <c r="C22" s="4">
        <v>2</v>
      </c>
      <c r="D22" s="5">
        <f t="shared" si="0"/>
        <v>43977</v>
      </c>
      <c r="E22" s="14">
        <v>1</v>
      </c>
      <c r="F22" s="23">
        <f t="shared" si="1"/>
        <v>2</v>
      </c>
      <c r="H22" s="15"/>
      <c r="I22" s="15"/>
      <c r="AG22" s="16"/>
      <c r="AH22" s="16"/>
      <c r="AI22" s="16"/>
      <c r="AJ22" s="16"/>
      <c r="AP22" s="16"/>
    </row>
    <row r="23" spans="1:233" ht="30" customHeight="1" x14ac:dyDescent="0.25">
      <c r="A23" s="36" t="s">
        <v>46</v>
      </c>
      <c r="B23" s="3">
        <v>43976</v>
      </c>
      <c r="C23" s="4">
        <v>1</v>
      </c>
      <c r="D23" s="5">
        <f t="shared" si="0"/>
        <v>43976</v>
      </c>
      <c r="E23" s="14">
        <v>1</v>
      </c>
      <c r="F23" s="23">
        <f t="shared" si="1"/>
        <v>1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</row>
    <row r="24" spans="1:233" ht="30" customHeight="1" x14ac:dyDescent="0.25">
      <c r="A24" s="37" t="s">
        <v>47</v>
      </c>
      <c r="B24" s="3">
        <v>44034</v>
      </c>
      <c r="C24" s="4">
        <v>5</v>
      </c>
      <c r="D24" s="5">
        <f t="shared" si="0"/>
        <v>44040</v>
      </c>
      <c r="E24" s="14">
        <v>1</v>
      </c>
      <c r="F24" s="23">
        <f t="shared" si="1"/>
        <v>5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</row>
    <row r="25" spans="1:233" ht="30" customHeight="1" x14ac:dyDescent="0.25">
      <c r="A25" s="35" t="s">
        <v>48</v>
      </c>
      <c r="B25" s="3">
        <v>44038</v>
      </c>
      <c r="C25" s="4">
        <v>2</v>
      </c>
      <c r="D25" s="5">
        <f t="shared" si="0"/>
        <v>44040</v>
      </c>
      <c r="E25" s="14">
        <v>1</v>
      </c>
      <c r="F25" s="23">
        <f t="shared" si="1"/>
        <v>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</row>
    <row r="26" spans="1:233" ht="30" customHeight="1" x14ac:dyDescent="0.25">
      <c r="A26" s="36" t="s">
        <v>49</v>
      </c>
      <c r="B26" s="20">
        <v>44038</v>
      </c>
      <c r="C26" s="21">
        <v>1</v>
      </c>
      <c r="D26" s="5">
        <f t="shared" si="0"/>
        <v>44039</v>
      </c>
      <c r="E26" s="22">
        <v>1</v>
      </c>
      <c r="F26" s="23">
        <f t="shared" si="1"/>
        <v>1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</row>
    <row r="27" spans="1:233" ht="30" customHeight="1" x14ac:dyDescent="0.25">
      <c r="A27" s="36" t="s">
        <v>50</v>
      </c>
      <c r="B27" s="3">
        <v>44097</v>
      </c>
      <c r="C27" s="4">
        <v>1</v>
      </c>
      <c r="D27" s="5">
        <f t="shared" si="0"/>
        <v>44097</v>
      </c>
      <c r="E27" s="14">
        <v>1</v>
      </c>
      <c r="F27" s="23">
        <f t="shared" si="1"/>
        <v>1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</row>
    <row r="28" spans="1:233" ht="30" customHeight="1" x14ac:dyDescent="0.25">
      <c r="A28" s="38" t="s">
        <v>51</v>
      </c>
      <c r="B28" s="3">
        <v>44096</v>
      </c>
      <c r="C28" s="4">
        <v>1</v>
      </c>
      <c r="D28" s="5">
        <f t="shared" si="0"/>
        <v>44096</v>
      </c>
      <c r="E28" s="14">
        <v>1</v>
      </c>
      <c r="F28" s="23">
        <f t="shared" si="1"/>
        <v>1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</row>
    <row r="29" spans="1:233" ht="30" customHeight="1" x14ac:dyDescent="0.25">
      <c r="A29" s="36" t="s">
        <v>52</v>
      </c>
      <c r="B29" s="3">
        <v>44096</v>
      </c>
      <c r="C29" s="4">
        <v>2</v>
      </c>
      <c r="D29" s="5">
        <f t="shared" si="0"/>
        <v>44097</v>
      </c>
      <c r="E29" s="14">
        <v>1</v>
      </c>
      <c r="F29" s="23">
        <f t="shared" si="1"/>
        <v>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</row>
    <row r="30" spans="1:233" ht="30" customHeight="1" x14ac:dyDescent="0.25">
      <c r="A30" s="37" t="s">
        <v>53</v>
      </c>
      <c r="B30" s="20">
        <v>43985</v>
      </c>
      <c r="C30" s="21">
        <v>114</v>
      </c>
      <c r="D30" s="5">
        <f t="shared" si="0"/>
        <v>44144</v>
      </c>
      <c r="E30" s="22">
        <v>1</v>
      </c>
      <c r="F30" s="23">
        <f t="shared" si="1"/>
        <v>114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</row>
    <row r="31" spans="1:233" ht="30" customHeight="1" x14ac:dyDescent="0.25">
      <c r="A31" s="37" t="s">
        <v>54</v>
      </c>
      <c r="B31" s="3">
        <v>44141</v>
      </c>
      <c r="C31" s="4">
        <v>2</v>
      </c>
      <c r="D31" s="5">
        <f t="shared" si="0"/>
        <v>44144</v>
      </c>
      <c r="E31" s="14">
        <v>1</v>
      </c>
      <c r="F31" s="23">
        <f t="shared" si="1"/>
        <v>2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</row>
    <row r="32" spans="1:233" ht="30" customHeight="1" x14ac:dyDescent="0.25">
      <c r="A32" s="37" t="s">
        <v>55</v>
      </c>
      <c r="B32" s="3">
        <v>44142</v>
      </c>
      <c r="C32" s="4">
        <v>1</v>
      </c>
      <c r="D32" s="5">
        <f t="shared" si="0"/>
        <v>44144</v>
      </c>
      <c r="E32" s="14">
        <v>1</v>
      </c>
      <c r="F32" s="23">
        <f t="shared" si="1"/>
        <v>1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24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</row>
    <row r="33" spans="1:44" ht="30" customHeight="1" x14ac:dyDescent="0.25">
      <c r="A33" s="37" t="s">
        <v>56</v>
      </c>
      <c r="B33" s="3">
        <v>44142</v>
      </c>
      <c r="C33" s="4">
        <v>1</v>
      </c>
      <c r="D33" s="5">
        <f t="shared" si="0"/>
        <v>44144</v>
      </c>
      <c r="E33" s="14">
        <v>1</v>
      </c>
      <c r="F33" s="23">
        <f t="shared" si="1"/>
        <v>1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7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30" customHeight="1" x14ac:dyDescent="0.25">
      <c r="A34" s="39" t="s">
        <v>57</v>
      </c>
      <c r="B34" s="3">
        <v>43971</v>
      </c>
      <c r="C34" s="4">
        <v>3</v>
      </c>
      <c r="D34" s="5">
        <f t="shared" si="0"/>
        <v>43973</v>
      </c>
      <c r="E34" s="14">
        <v>1</v>
      </c>
      <c r="F34" s="23">
        <f t="shared" si="1"/>
        <v>3</v>
      </c>
    </row>
    <row r="35" spans="1:44" ht="30" customHeight="1" x14ac:dyDescent="0.25">
      <c r="A35" s="40" t="s">
        <v>58</v>
      </c>
      <c r="B35" s="3">
        <v>43987</v>
      </c>
      <c r="C35" s="4">
        <v>4</v>
      </c>
      <c r="D35" s="5">
        <f t="shared" si="0"/>
        <v>43992</v>
      </c>
      <c r="E35" s="14">
        <v>1</v>
      </c>
      <c r="F35" s="23">
        <f t="shared" si="1"/>
        <v>4</v>
      </c>
    </row>
    <row r="36" spans="1:44" ht="30" customHeight="1" x14ac:dyDescent="0.25">
      <c r="A36" s="41" t="s">
        <v>59</v>
      </c>
      <c r="B36" s="20">
        <v>44011</v>
      </c>
      <c r="C36" s="21">
        <v>2</v>
      </c>
      <c r="D36" s="5">
        <f t="shared" si="0"/>
        <v>44012</v>
      </c>
      <c r="E36" s="22">
        <v>1</v>
      </c>
      <c r="F36" s="23">
        <f t="shared" si="1"/>
        <v>2</v>
      </c>
    </row>
    <row r="37" spans="1:44" ht="30" customHeight="1" x14ac:dyDescent="0.25">
      <c r="A37" s="39" t="s">
        <v>60</v>
      </c>
      <c r="B37" s="3">
        <v>44075</v>
      </c>
      <c r="C37" s="4">
        <v>1</v>
      </c>
      <c r="D37" s="5">
        <f t="shared" si="0"/>
        <v>44075</v>
      </c>
      <c r="E37" s="14">
        <v>1</v>
      </c>
      <c r="F37" s="23">
        <f t="shared" si="1"/>
        <v>1</v>
      </c>
    </row>
    <row r="38" spans="1:44" ht="30" customHeight="1" x14ac:dyDescent="0.25">
      <c r="A38" s="39" t="s">
        <v>61</v>
      </c>
      <c r="B38" s="31">
        <v>44125</v>
      </c>
      <c r="C38" s="32">
        <v>2</v>
      </c>
      <c r="D38" s="5">
        <f t="shared" si="0"/>
        <v>44126</v>
      </c>
      <c r="E38" s="33">
        <v>1</v>
      </c>
      <c r="F38" s="23">
        <f t="shared" si="1"/>
        <v>2</v>
      </c>
    </row>
    <row r="39" spans="1:44" ht="30" customHeight="1" x14ac:dyDescent="0.25">
      <c r="A39" s="39" t="s">
        <v>62</v>
      </c>
      <c r="B39" s="31">
        <v>44106</v>
      </c>
      <c r="C39" s="32">
        <v>1</v>
      </c>
      <c r="D39" s="5">
        <f t="shared" si="0"/>
        <v>44106</v>
      </c>
      <c r="E39" s="33">
        <v>1</v>
      </c>
      <c r="F39" s="23">
        <f t="shared" si="1"/>
        <v>1</v>
      </c>
    </row>
    <row r="40" spans="1:44" ht="30" customHeight="1" x14ac:dyDescent="0.25">
      <c r="A40" s="39" t="s">
        <v>63</v>
      </c>
      <c r="B40" s="3">
        <v>44105</v>
      </c>
      <c r="C40" s="4">
        <v>2</v>
      </c>
      <c r="D40" s="5">
        <f t="shared" si="0"/>
        <v>44106</v>
      </c>
      <c r="E40" s="14">
        <v>1</v>
      </c>
      <c r="F40" s="23">
        <f t="shared" si="1"/>
        <v>2</v>
      </c>
    </row>
    <row r="41" spans="1:44" ht="30" customHeight="1" x14ac:dyDescent="0.25">
      <c r="A41" s="42" t="s">
        <v>9</v>
      </c>
      <c r="B41" s="3">
        <v>43988</v>
      </c>
      <c r="C41" s="4">
        <v>4</v>
      </c>
      <c r="D41" s="5">
        <f t="shared" si="0"/>
        <v>43993</v>
      </c>
      <c r="E41" s="14">
        <v>1</v>
      </c>
      <c r="F41" s="23">
        <f t="shared" si="1"/>
        <v>4</v>
      </c>
    </row>
    <row r="42" spans="1:44" ht="30" customHeight="1" x14ac:dyDescent="0.25">
      <c r="A42" s="43" t="s">
        <v>10</v>
      </c>
      <c r="B42" s="3">
        <v>44025</v>
      </c>
      <c r="C42" s="4">
        <v>9</v>
      </c>
      <c r="D42" s="5">
        <f t="shared" si="0"/>
        <v>44035</v>
      </c>
      <c r="E42" s="14">
        <v>1</v>
      </c>
      <c r="F42" s="23">
        <f t="shared" si="1"/>
        <v>9</v>
      </c>
    </row>
    <row r="43" spans="1:44" ht="30" customHeight="1" x14ac:dyDescent="0.25">
      <c r="A43" s="44" t="s">
        <v>11</v>
      </c>
      <c r="B43" s="20">
        <v>43988</v>
      </c>
      <c r="C43" s="21">
        <v>1</v>
      </c>
      <c r="D43" s="5">
        <f t="shared" si="0"/>
        <v>43990</v>
      </c>
      <c r="E43" s="22">
        <v>1</v>
      </c>
      <c r="F43" s="23">
        <f t="shared" si="1"/>
        <v>1</v>
      </c>
    </row>
    <row r="44" spans="1:44" ht="30" customHeight="1" x14ac:dyDescent="0.25">
      <c r="A44" s="42" t="s">
        <v>12</v>
      </c>
      <c r="B44" s="3">
        <v>43988</v>
      </c>
      <c r="C44" s="4">
        <v>1</v>
      </c>
      <c r="D44" s="5">
        <f t="shared" si="0"/>
        <v>43990</v>
      </c>
      <c r="E44" s="14">
        <v>1</v>
      </c>
      <c r="F44" s="23">
        <f t="shared" si="1"/>
        <v>1</v>
      </c>
    </row>
    <row r="45" spans="1:44" ht="30" customHeight="1" x14ac:dyDescent="0.25">
      <c r="A45" s="45" t="s">
        <v>13</v>
      </c>
      <c r="B45" s="20">
        <v>44032</v>
      </c>
      <c r="C45" s="21">
        <v>6</v>
      </c>
      <c r="D45" s="5">
        <f t="shared" si="0"/>
        <v>44039</v>
      </c>
      <c r="E45" s="22">
        <v>1</v>
      </c>
      <c r="F45" s="23">
        <f t="shared" si="1"/>
        <v>6</v>
      </c>
    </row>
    <row r="46" spans="1:44" ht="30" customHeight="1" x14ac:dyDescent="0.25">
      <c r="A46" s="42" t="s">
        <v>14</v>
      </c>
      <c r="B46" s="3">
        <v>44074</v>
      </c>
      <c r="C46" s="4">
        <v>1</v>
      </c>
      <c r="D46" s="5">
        <f t="shared" si="0"/>
        <v>44074</v>
      </c>
      <c r="E46" s="14">
        <v>1</v>
      </c>
      <c r="F46" s="23">
        <f t="shared" si="1"/>
        <v>1</v>
      </c>
    </row>
    <row r="47" spans="1:44" ht="30" customHeight="1" x14ac:dyDescent="0.25">
      <c r="A47" s="43" t="s">
        <v>15</v>
      </c>
      <c r="B47" s="3">
        <v>44090</v>
      </c>
      <c r="C47" s="4">
        <v>3</v>
      </c>
      <c r="D47" s="5">
        <f t="shared" si="0"/>
        <v>44092</v>
      </c>
      <c r="E47" s="14">
        <v>1</v>
      </c>
      <c r="F47" s="23">
        <f t="shared" si="1"/>
        <v>3</v>
      </c>
    </row>
    <row r="48" spans="1:44" ht="30" customHeight="1" x14ac:dyDescent="0.25">
      <c r="A48" s="44" t="s">
        <v>16</v>
      </c>
      <c r="B48" s="20">
        <v>44088</v>
      </c>
      <c r="C48" s="21">
        <v>4</v>
      </c>
      <c r="D48" s="5">
        <f t="shared" si="0"/>
        <v>44091</v>
      </c>
      <c r="E48" s="22">
        <v>1</v>
      </c>
      <c r="F48" s="23">
        <f t="shared" si="1"/>
        <v>4</v>
      </c>
    </row>
    <row r="49" spans="1:6" ht="30" customHeight="1" x14ac:dyDescent="0.25">
      <c r="A49" s="42" t="s">
        <v>17</v>
      </c>
      <c r="B49" s="3">
        <v>44091</v>
      </c>
      <c r="C49" s="4">
        <v>1</v>
      </c>
      <c r="D49" s="5">
        <f t="shared" si="0"/>
        <v>44091</v>
      </c>
      <c r="E49" s="14">
        <v>1</v>
      </c>
      <c r="F49" s="23">
        <f t="shared" si="1"/>
        <v>1</v>
      </c>
    </row>
    <row r="50" spans="1:6" ht="30" customHeight="1" x14ac:dyDescent="0.25">
      <c r="A50" s="45" t="s">
        <v>18</v>
      </c>
      <c r="B50" s="20">
        <v>44091</v>
      </c>
      <c r="C50" s="21">
        <v>2</v>
      </c>
      <c r="D50" s="5">
        <f t="shared" si="0"/>
        <v>44092</v>
      </c>
      <c r="E50" s="22">
        <v>1</v>
      </c>
      <c r="F50" s="23">
        <f t="shared" si="1"/>
        <v>2</v>
      </c>
    </row>
    <row r="51" spans="1:6" ht="30" customHeight="1" x14ac:dyDescent="0.25">
      <c r="A51" s="45" t="s">
        <v>19</v>
      </c>
      <c r="B51" s="20">
        <v>44091</v>
      </c>
      <c r="C51" s="21">
        <v>1</v>
      </c>
      <c r="D51" s="5">
        <f t="shared" si="0"/>
        <v>44091</v>
      </c>
      <c r="E51" s="22">
        <v>1</v>
      </c>
      <c r="F51" s="23">
        <f t="shared" si="1"/>
        <v>1</v>
      </c>
    </row>
    <row r="52" spans="1:6" ht="30" customHeight="1" x14ac:dyDescent="0.25">
      <c r="A52" s="44" t="s">
        <v>20</v>
      </c>
      <c r="B52" s="20">
        <v>44141</v>
      </c>
      <c r="C52" s="21">
        <v>3</v>
      </c>
      <c r="D52" s="5">
        <f t="shared" si="0"/>
        <v>44145</v>
      </c>
      <c r="E52" s="22">
        <v>1</v>
      </c>
      <c r="F52" s="23">
        <f t="shared" si="1"/>
        <v>3</v>
      </c>
    </row>
    <row r="53" spans="1:6" ht="30" customHeight="1" x14ac:dyDescent="0.25">
      <c r="A53" s="44" t="s">
        <v>21</v>
      </c>
      <c r="B53" s="3">
        <v>44142</v>
      </c>
      <c r="C53" s="4">
        <v>1</v>
      </c>
      <c r="D53" s="5">
        <f t="shared" si="0"/>
        <v>44144</v>
      </c>
      <c r="E53" s="14">
        <v>1</v>
      </c>
      <c r="F53" s="23">
        <f t="shared" si="1"/>
        <v>1</v>
      </c>
    </row>
    <row r="54" spans="1:6" ht="30" customHeight="1" x14ac:dyDescent="0.25">
      <c r="A54" s="44" t="s">
        <v>22</v>
      </c>
      <c r="B54" s="3">
        <v>44142</v>
      </c>
      <c r="C54" s="4">
        <v>2</v>
      </c>
      <c r="D54" s="5">
        <f t="shared" si="0"/>
        <v>44145</v>
      </c>
      <c r="E54" s="14">
        <v>1</v>
      </c>
      <c r="F54" s="23">
        <f t="shared" si="1"/>
        <v>2</v>
      </c>
    </row>
    <row r="55" spans="1:6" ht="30" customHeight="1" x14ac:dyDescent="0.25">
      <c r="A55" s="44" t="s">
        <v>23</v>
      </c>
      <c r="B55" s="3">
        <v>44102</v>
      </c>
      <c r="C55" s="4">
        <v>4</v>
      </c>
      <c r="D55" s="5">
        <f t="shared" si="0"/>
        <v>44105</v>
      </c>
      <c r="E55" s="14">
        <v>1</v>
      </c>
      <c r="F55" s="23">
        <f t="shared" si="1"/>
        <v>4</v>
      </c>
    </row>
    <row r="56" spans="1:6" ht="30" customHeight="1" x14ac:dyDescent="0.25">
      <c r="A56" s="45" t="s">
        <v>24</v>
      </c>
      <c r="B56" s="20">
        <v>44129</v>
      </c>
      <c r="C56" s="21">
        <v>1</v>
      </c>
      <c r="D56" s="5">
        <f t="shared" si="0"/>
        <v>44130</v>
      </c>
      <c r="E56" s="22">
        <v>1</v>
      </c>
      <c r="F56" s="23">
        <f t="shared" si="1"/>
        <v>1</v>
      </c>
    </row>
    <row r="57" spans="1:6" ht="30" customHeight="1" x14ac:dyDescent="0.25">
      <c r="A57" s="45" t="s">
        <v>25</v>
      </c>
      <c r="B57" s="20">
        <v>44131</v>
      </c>
      <c r="C57" s="21">
        <v>2</v>
      </c>
      <c r="D57" s="5">
        <f t="shared" si="0"/>
        <v>44132</v>
      </c>
      <c r="E57" s="22">
        <v>1</v>
      </c>
      <c r="F57" s="23">
        <f t="shared" si="1"/>
        <v>2</v>
      </c>
    </row>
    <row r="58" spans="1:6" ht="30" customHeight="1" x14ac:dyDescent="0.25">
      <c r="A58" s="44" t="s">
        <v>26</v>
      </c>
      <c r="B58" s="3">
        <v>44142</v>
      </c>
      <c r="C58" s="4">
        <v>2</v>
      </c>
      <c r="D58" s="5">
        <f t="shared" si="0"/>
        <v>44145</v>
      </c>
      <c r="E58" s="14">
        <v>1</v>
      </c>
      <c r="F58" s="23">
        <f t="shared" si="1"/>
        <v>2</v>
      </c>
    </row>
    <row r="59" spans="1:6" ht="30" customHeight="1" x14ac:dyDescent="0.25">
      <c r="A59" s="44" t="s">
        <v>27</v>
      </c>
      <c r="B59" s="3">
        <v>44142</v>
      </c>
      <c r="C59" s="4">
        <v>2</v>
      </c>
      <c r="D59" s="5">
        <f t="shared" si="0"/>
        <v>44145</v>
      </c>
      <c r="E59" s="14">
        <v>1</v>
      </c>
      <c r="F59" s="23">
        <f t="shared" si="1"/>
        <v>2</v>
      </c>
    </row>
    <row r="60" spans="1:6" ht="30" customHeight="1" x14ac:dyDescent="0.25">
      <c r="A60" s="44" t="s">
        <v>28</v>
      </c>
      <c r="B60" s="3">
        <v>44139</v>
      </c>
      <c r="C60" s="4">
        <v>1</v>
      </c>
      <c r="D60" s="5">
        <f t="shared" si="0"/>
        <v>44139</v>
      </c>
      <c r="E60" s="14">
        <v>1</v>
      </c>
      <c r="F60" s="23">
        <f t="shared" si="1"/>
        <v>1</v>
      </c>
    </row>
    <row r="61" spans="1:6" ht="30" customHeight="1" x14ac:dyDescent="0.25">
      <c r="A61" s="44" t="s">
        <v>29</v>
      </c>
      <c r="B61" s="3">
        <v>44138</v>
      </c>
      <c r="C61" s="4">
        <v>1</v>
      </c>
      <c r="D61" s="5">
        <f t="shared" si="0"/>
        <v>44138</v>
      </c>
      <c r="E61" s="14">
        <v>1</v>
      </c>
      <c r="F61" s="23">
        <f t="shared" si="1"/>
        <v>1</v>
      </c>
    </row>
    <row r="62" spans="1:6" ht="30" customHeight="1" x14ac:dyDescent="0.25">
      <c r="A62" s="46" t="s">
        <v>64</v>
      </c>
      <c r="B62" s="3">
        <v>43992</v>
      </c>
      <c r="C62" s="4">
        <v>17</v>
      </c>
      <c r="D62" s="5">
        <f t="shared" si="0"/>
        <v>44014</v>
      </c>
      <c r="E62" s="14">
        <v>1</v>
      </c>
      <c r="F62" s="23">
        <f t="shared" si="1"/>
        <v>17</v>
      </c>
    </row>
    <row r="63" spans="1:6" ht="30" customHeight="1" x14ac:dyDescent="0.25">
      <c r="A63" s="47" t="s">
        <v>65</v>
      </c>
      <c r="B63" s="3">
        <v>43997</v>
      </c>
      <c r="C63" s="4">
        <v>1</v>
      </c>
      <c r="D63" s="5">
        <f t="shared" si="0"/>
        <v>43997</v>
      </c>
      <c r="E63" s="14">
        <v>1</v>
      </c>
      <c r="F63" s="23">
        <f t="shared" si="1"/>
        <v>1</v>
      </c>
    </row>
    <row r="64" spans="1:6" ht="30" customHeight="1" x14ac:dyDescent="0.25">
      <c r="A64" s="48" t="s">
        <v>66</v>
      </c>
      <c r="B64" s="3">
        <v>44022</v>
      </c>
      <c r="C64" s="4">
        <v>2</v>
      </c>
      <c r="D64" s="5">
        <f t="shared" si="0"/>
        <v>44025</v>
      </c>
      <c r="E64" s="14">
        <v>1</v>
      </c>
      <c r="F64" s="23">
        <f t="shared" si="1"/>
        <v>2</v>
      </c>
    </row>
    <row r="65" spans="1:6" ht="30" customHeight="1" x14ac:dyDescent="0.25">
      <c r="A65" s="49" t="s">
        <v>67</v>
      </c>
      <c r="B65" s="3">
        <v>43995</v>
      </c>
      <c r="C65" s="4">
        <v>21</v>
      </c>
      <c r="D65" s="5">
        <f t="shared" si="0"/>
        <v>44025</v>
      </c>
      <c r="E65" s="14">
        <v>1</v>
      </c>
      <c r="F65" s="23">
        <f t="shared" si="1"/>
        <v>21</v>
      </c>
    </row>
    <row r="66" spans="1:6" ht="30" customHeight="1" x14ac:dyDescent="0.25">
      <c r="A66" s="50" t="s">
        <v>68</v>
      </c>
      <c r="B66" s="31">
        <v>44025</v>
      </c>
      <c r="C66" s="32">
        <v>2</v>
      </c>
      <c r="D66" s="5">
        <f t="shared" si="0"/>
        <v>44026</v>
      </c>
      <c r="E66" s="33">
        <v>1</v>
      </c>
      <c r="F66" s="23">
        <f t="shared" si="1"/>
        <v>2</v>
      </c>
    </row>
    <row r="67" spans="1:6" ht="30" customHeight="1" x14ac:dyDescent="0.25">
      <c r="A67" s="50" t="s">
        <v>69</v>
      </c>
      <c r="B67" s="31">
        <v>44027</v>
      </c>
      <c r="C67" s="32">
        <v>1</v>
      </c>
      <c r="D67" s="5">
        <f t="shared" si="0"/>
        <v>44027</v>
      </c>
      <c r="E67" s="33">
        <v>1</v>
      </c>
      <c r="F67" s="23">
        <f t="shared" si="1"/>
        <v>1</v>
      </c>
    </row>
    <row r="68" spans="1:6" ht="30" customHeight="1" x14ac:dyDescent="0.25">
      <c r="A68" s="46" t="s">
        <v>70</v>
      </c>
      <c r="B68" s="3">
        <v>44060</v>
      </c>
      <c r="C68" s="4">
        <v>2</v>
      </c>
      <c r="D68" s="5">
        <f t="shared" si="0"/>
        <v>44061</v>
      </c>
      <c r="E68" s="14">
        <v>1</v>
      </c>
      <c r="F68" s="23">
        <f t="shared" si="1"/>
        <v>2</v>
      </c>
    </row>
    <row r="69" spans="1:6" ht="30" customHeight="1" x14ac:dyDescent="0.25">
      <c r="A69" s="51" t="s">
        <v>71</v>
      </c>
      <c r="B69" s="3">
        <v>44084</v>
      </c>
      <c r="C69" s="4">
        <v>4</v>
      </c>
      <c r="D69" s="5">
        <f t="shared" si="0"/>
        <v>44089</v>
      </c>
      <c r="E69" s="14">
        <v>1</v>
      </c>
      <c r="F69" s="23">
        <f t="shared" si="1"/>
        <v>4</v>
      </c>
    </row>
    <row r="70" spans="1:6" ht="30" customHeight="1" x14ac:dyDescent="0.25">
      <c r="A70" s="48" t="s">
        <v>72</v>
      </c>
      <c r="B70" s="3">
        <v>44093</v>
      </c>
      <c r="C70" s="4">
        <v>1</v>
      </c>
      <c r="D70" s="5">
        <f t="shared" si="0"/>
        <v>44095</v>
      </c>
      <c r="E70" s="14">
        <v>1</v>
      </c>
      <c r="F70" s="23">
        <f t="shared" si="1"/>
        <v>1</v>
      </c>
    </row>
    <row r="71" spans="1:6" ht="30" customHeight="1" x14ac:dyDescent="0.25">
      <c r="A71" s="48" t="s">
        <v>73</v>
      </c>
      <c r="B71" s="3">
        <v>44084</v>
      </c>
      <c r="C71" s="4">
        <v>4</v>
      </c>
      <c r="D71" s="5">
        <f t="shared" ref="D71:D103" si="2">IF(B71="","",WORKDAY(B71-1,C71,$K$7:$K$16))</f>
        <v>44089</v>
      </c>
      <c r="E71" s="14">
        <v>1</v>
      </c>
      <c r="F71" s="23">
        <f t="shared" ref="F71:F104" si="3">C71*E71</f>
        <v>4</v>
      </c>
    </row>
    <row r="72" spans="1:6" ht="30" customHeight="1" x14ac:dyDescent="0.25">
      <c r="A72" s="52" t="s">
        <v>74</v>
      </c>
      <c r="B72" s="20">
        <v>44085</v>
      </c>
      <c r="C72" s="21">
        <v>2</v>
      </c>
      <c r="D72" s="5">
        <f t="shared" si="2"/>
        <v>44088</v>
      </c>
      <c r="E72" s="14">
        <v>1</v>
      </c>
      <c r="F72" s="23">
        <f t="shared" si="3"/>
        <v>2</v>
      </c>
    </row>
    <row r="73" spans="1:6" ht="30" customHeight="1" x14ac:dyDescent="0.25">
      <c r="A73" s="50" t="s">
        <v>75</v>
      </c>
      <c r="B73" s="31">
        <v>44093</v>
      </c>
      <c r="C73" s="32">
        <v>1</v>
      </c>
      <c r="D73" s="5">
        <f t="shared" si="2"/>
        <v>44095</v>
      </c>
      <c r="E73" s="33">
        <v>1</v>
      </c>
      <c r="F73" s="23">
        <f t="shared" si="3"/>
        <v>1</v>
      </c>
    </row>
    <row r="74" spans="1:6" ht="30" customHeight="1" x14ac:dyDescent="0.25">
      <c r="A74" s="50" t="s">
        <v>76</v>
      </c>
      <c r="B74" s="31">
        <v>44093</v>
      </c>
      <c r="C74" s="32">
        <v>1</v>
      </c>
      <c r="D74" s="5">
        <f t="shared" si="2"/>
        <v>44095</v>
      </c>
      <c r="E74" s="33">
        <v>1</v>
      </c>
      <c r="F74" s="23">
        <f t="shared" si="3"/>
        <v>1</v>
      </c>
    </row>
    <row r="75" spans="1:6" ht="30" customHeight="1" x14ac:dyDescent="0.25">
      <c r="A75" s="52" t="s">
        <v>77</v>
      </c>
      <c r="B75" s="20">
        <v>44133</v>
      </c>
      <c r="C75" s="4">
        <v>4</v>
      </c>
      <c r="D75" s="5">
        <f t="shared" si="2"/>
        <v>44138</v>
      </c>
      <c r="E75" s="14">
        <v>1</v>
      </c>
      <c r="F75" s="23">
        <f t="shared" si="3"/>
        <v>4</v>
      </c>
    </row>
    <row r="76" spans="1:6" ht="30" customHeight="1" x14ac:dyDescent="0.25">
      <c r="A76" s="52" t="s">
        <v>78</v>
      </c>
      <c r="B76" s="3">
        <v>44130</v>
      </c>
      <c r="C76" s="21">
        <v>2</v>
      </c>
      <c r="D76" s="5">
        <f t="shared" si="2"/>
        <v>44131</v>
      </c>
      <c r="E76" s="14">
        <v>1</v>
      </c>
      <c r="F76" s="23">
        <f t="shared" si="3"/>
        <v>2</v>
      </c>
    </row>
    <row r="77" spans="1:6" ht="30" customHeight="1" x14ac:dyDescent="0.25">
      <c r="A77" s="52" t="s">
        <v>79</v>
      </c>
      <c r="B77" s="3">
        <v>44138</v>
      </c>
      <c r="C77" s="32">
        <v>1</v>
      </c>
      <c r="D77" s="5">
        <f t="shared" si="2"/>
        <v>44138</v>
      </c>
      <c r="E77" s="33">
        <v>1</v>
      </c>
      <c r="F77" s="23">
        <f t="shared" si="3"/>
        <v>1</v>
      </c>
    </row>
    <row r="78" spans="1:6" ht="30" customHeight="1" x14ac:dyDescent="0.25">
      <c r="A78" s="52" t="s">
        <v>80</v>
      </c>
      <c r="B78" s="3">
        <v>44139</v>
      </c>
      <c r="C78" s="32">
        <v>1</v>
      </c>
      <c r="D78" s="5">
        <f t="shared" si="2"/>
        <v>44139</v>
      </c>
      <c r="E78" s="33">
        <v>1</v>
      </c>
      <c r="F78" s="23">
        <f t="shared" si="3"/>
        <v>1</v>
      </c>
    </row>
    <row r="79" spans="1:6" ht="30" customHeight="1" x14ac:dyDescent="0.25">
      <c r="A79" s="53" t="s">
        <v>81</v>
      </c>
      <c r="B79" s="3">
        <v>44028</v>
      </c>
      <c r="C79" s="4">
        <v>3</v>
      </c>
      <c r="D79" s="5">
        <f t="shared" si="2"/>
        <v>44032</v>
      </c>
      <c r="E79" s="14">
        <v>1</v>
      </c>
      <c r="F79" s="23">
        <f t="shared" si="3"/>
        <v>3</v>
      </c>
    </row>
    <row r="80" spans="1:6" ht="30" customHeight="1" x14ac:dyDescent="0.25">
      <c r="A80" s="54" t="s">
        <v>82</v>
      </c>
      <c r="B80" s="3">
        <v>44028</v>
      </c>
      <c r="C80" s="4">
        <v>3</v>
      </c>
      <c r="D80" s="5">
        <f t="shared" si="2"/>
        <v>44032</v>
      </c>
      <c r="E80" s="14">
        <v>1</v>
      </c>
      <c r="F80" s="23">
        <f t="shared" si="3"/>
        <v>3</v>
      </c>
    </row>
    <row r="81" spans="1:6" ht="30" customHeight="1" x14ac:dyDescent="0.25">
      <c r="A81" s="55" t="s">
        <v>83</v>
      </c>
      <c r="B81" s="20">
        <v>44039</v>
      </c>
      <c r="C81" s="21">
        <v>1</v>
      </c>
      <c r="D81" s="5">
        <f t="shared" si="2"/>
        <v>44039</v>
      </c>
      <c r="E81" s="22">
        <v>1</v>
      </c>
      <c r="F81" s="23">
        <f t="shared" si="3"/>
        <v>1</v>
      </c>
    </row>
    <row r="82" spans="1:6" ht="30" customHeight="1" x14ac:dyDescent="0.25">
      <c r="A82" s="56" t="s">
        <v>84</v>
      </c>
      <c r="B82" s="3">
        <v>44039</v>
      </c>
      <c r="C82" s="4">
        <v>1</v>
      </c>
      <c r="D82" s="5">
        <f t="shared" si="2"/>
        <v>44039</v>
      </c>
      <c r="E82" s="14">
        <v>1</v>
      </c>
      <c r="F82" s="23">
        <f t="shared" si="3"/>
        <v>1</v>
      </c>
    </row>
    <row r="83" spans="1:6" ht="30" customHeight="1" x14ac:dyDescent="0.25">
      <c r="A83" s="53" t="s">
        <v>85</v>
      </c>
      <c r="B83" s="3">
        <v>44056</v>
      </c>
      <c r="C83" s="4">
        <v>3</v>
      </c>
      <c r="D83" s="5">
        <f t="shared" si="2"/>
        <v>44060</v>
      </c>
      <c r="E83" s="14">
        <v>1</v>
      </c>
      <c r="F83" s="23">
        <f t="shared" si="3"/>
        <v>3</v>
      </c>
    </row>
    <row r="84" spans="1:6" ht="30" customHeight="1" x14ac:dyDescent="0.25">
      <c r="A84" s="54" t="s">
        <v>86</v>
      </c>
      <c r="B84" s="3">
        <v>44052</v>
      </c>
      <c r="C84" s="4">
        <v>3</v>
      </c>
      <c r="D84" s="5">
        <f t="shared" si="2"/>
        <v>44055</v>
      </c>
      <c r="E84" s="14">
        <v>1</v>
      </c>
      <c r="F84" s="23">
        <f t="shared" si="3"/>
        <v>3</v>
      </c>
    </row>
    <row r="85" spans="1:6" ht="30" customHeight="1" x14ac:dyDescent="0.25">
      <c r="A85" s="57" t="s">
        <v>87</v>
      </c>
      <c r="B85" s="20">
        <v>44065</v>
      </c>
      <c r="C85" s="21">
        <v>2</v>
      </c>
      <c r="D85" s="5">
        <f t="shared" si="2"/>
        <v>44068</v>
      </c>
      <c r="E85" s="22">
        <v>1</v>
      </c>
      <c r="F85" s="23">
        <f t="shared" si="3"/>
        <v>2</v>
      </c>
    </row>
    <row r="86" spans="1:6" ht="30" customHeight="1" x14ac:dyDescent="0.25">
      <c r="A86" s="58" t="s">
        <v>88</v>
      </c>
      <c r="B86" s="3">
        <v>44065</v>
      </c>
      <c r="C86" s="4">
        <v>2</v>
      </c>
      <c r="D86" s="5">
        <f t="shared" si="2"/>
        <v>44068</v>
      </c>
      <c r="E86" s="14">
        <v>1</v>
      </c>
      <c r="F86" s="23">
        <f t="shared" si="3"/>
        <v>2</v>
      </c>
    </row>
    <row r="87" spans="1:6" ht="30" customHeight="1" x14ac:dyDescent="0.25">
      <c r="A87" s="58" t="s">
        <v>89</v>
      </c>
      <c r="B87" s="3">
        <v>44067</v>
      </c>
      <c r="C87" s="4">
        <v>1</v>
      </c>
      <c r="D87" s="5">
        <f t="shared" si="2"/>
        <v>44067</v>
      </c>
      <c r="E87" s="14">
        <v>1</v>
      </c>
      <c r="F87" s="23">
        <f t="shared" si="3"/>
        <v>1</v>
      </c>
    </row>
    <row r="88" spans="1:6" ht="30" customHeight="1" x14ac:dyDescent="0.25">
      <c r="A88" s="55" t="s">
        <v>90</v>
      </c>
      <c r="B88" s="20">
        <v>44107</v>
      </c>
      <c r="C88" s="4">
        <v>4</v>
      </c>
      <c r="D88" s="5">
        <f>IF(B88="","",WORKDAY(B88-1,C88,$K$7:$K$16))</f>
        <v>44112</v>
      </c>
      <c r="E88" s="14">
        <v>1</v>
      </c>
      <c r="F88" s="23">
        <f>C88*E88</f>
        <v>4</v>
      </c>
    </row>
    <row r="89" spans="1:6" ht="30" customHeight="1" x14ac:dyDescent="0.25">
      <c r="A89" s="55" t="s">
        <v>91</v>
      </c>
      <c r="B89" s="3">
        <v>44109</v>
      </c>
      <c r="C89" s="21">
        <v>1</v>
      </c>
      <c r="D89" s="5">
        <f>IF(B89="","",WORKDAY(B89-1,C89,$K$7:$K$16))</f>
        <v>44109</v>
      </c>
      <c r="E89" s="14">
        <v>1</v>
      </c>
      <c r="F89" s="23">
        <f>C89*E89</f>
        <v>1</v>
      </c>
    </row>
    <row r="90" spans="1:6" ht="30" customHeight="1" x14ac:dyDescent="0.25">
      <c r="A90" s="55" t="s">
        <v>92</v>
      </c>
      <c r="B90" s="3">
        <v>44143</v>
      </c>
      <c r="C90" s="32">
        <v>1</v>
      </c>
      <c r="D90" s="5">
        <f>IF(B90="","",WORKDAY(B90-1,C90,$K$7:$K$16))</f>
        <v>44144</v>
      </c>
      <c r="E90" s="33">
        <v>1</v>
      </c>
      <c r="F90" s="23">
        <f>C90*E90</f>
        <v>1</v>
      </c>
    </row>
    <row r="91" spans="1:6" ht="30" customHeight="1" x14ac:dyDescent="0.25">
      <c r="A91" s="55" t="s">
        <v>93</v>
      </c>
      <c r="B91" s="3">
        <v>44143</v>
      </c>
      <c r="C91" s="32">
        <v>1</v>
      </c>
      <c r="D91" s="5">
        <f>IF(B91="","",WORKDAY(B91-1,C91,$K$7:$K$16))</f>
        <v>44144</v>
      </c>
      <c r="E91" s="33">
        <v>1</v>
      </c>
      <c r="F91" s="23">
        <f>C91*E91</f>
        <v>1</v>
      </c>
    </row>
    <row r="92" spans="1:6" ht="30" customHeight="1" x14ac:dyDescent="0.25">
      <c r="A92" s="87" t="s">
        <v>94</v>
      </c>
      <c r="B92" s="59">
        <v>44031</v>
      </c>
      <c r="C92" s="60">
        <v>4</v>
      </c>
      <c r="D92" s="5">
        <f>IF(B92="","",WORKDAY(B92-1,C92,$K$7:$K$16))</f>
        <v>44035</v>
      </c>
      <c r="E92" s="61">
        <v>1</v>
      </c>
      <c r="F92" s="23">
        <f>C92*E92</f>
        <v>4</v>
      </c>
    </row>
    <row r="93" spans="1:6" ht="30" customHeight="1" x14ac:dyDescent="0.25">
      <c r="A93" s="88" t="s">
        <v>95</v>
      </c>
      <c r="B93" s="59">
        <v>44031</v>
      </c>
      <c r="C93" s="60">
        <v>1</v>
      </c>
      <c r="D93" s="5">
        <f>IF(B93="","",WORKDAY(B93-1,C93,$K$7:$K$16))</f>
        <v>44032</v>
      </c>
      <c r="E93" s="61">
        <v>1</v>
      </c>
      <c r="F93" s="23">
        <f>C93*E93</f>
        <v>1</v>
      </c>
    </row>
    <row r="94" spans="1:6" ht="30" customHeight="1" x14ac:dyDescent="0.25">
      <c r="A94" s="89" t="s">
        <v>96</v>
      </c>
      <c r="B94" s="20">
        <v>44031</v>
      </c>
      <c r="C94" s="21">
        <v>1</v>
      </c>
      <c r="D94" s="5">
        <f>IF(B94="","",WORKDAY(B94-1,C94,$K$7:$K$16))</f>
        <v>44032</v>
      </c>
      <c r="E94" s="22">
        <v>1</v>
      </c>
      <c r="F94" s="23">
        <f>C94*E94</f>
        <v>1</v>
      </c>
    </row>
    <row r="95" spans="1:6" ht="30" customHeight="1" x14ac:dyDescent="0.25">
      <c r="A95" s="90" t="s">
        <v>97</v>
      </c>
      <c r="B95" s="20">
        <v>44031</v>
      </c>
      <c r="C95" s="21">
        <v>2</v>
      </c>
      <c r="D95" s="5">
        <f>IF(B95="","",WORKDAY(B95-1,C95,$K$7:$K$16))</f>
        <v>44033</v>
      </c>
      <c r="E95" s="22">
        <v>1</v>
      </c>
      <c r="F95" s="23">
        <f>C95*E95</f>
        <v>2</v>
      </c>
    </row>
    <row r="96" spans="1:6" ht="30" customHeight="1" x14ac:dyDescent="0.25">
      <c r="A96" s="87" t="s">
        <v>98</v>
      </c>
      <c r="B96" s="3">
        <v>44087</v>
      </c>
      <c r="C96" s="4">
        <v>1</v>
      </c>
      <c r="D96" s="5">
        <f>IF(B96="","",WORKDAY(B96-1,C96,$K$7:$K$16))</f>
        <v>44088</v>
      </c>
      <c r="E96" s="14">
        <v>1</v>
      </c>
      <c r="F96" s="23">
        <f>C96*E96</f>
        <v>1</v>
      </c>
    </row>
    <row r="97" spans="1:6" ht="30" customHeight="1" x14ac:dyDescent="0.25">
      <c r="A97" s="91" t="s">
        <v>99</v>
      </c>
      <c r="B97" s="3">
        <v>44091</v>
      </c>
      <c r="C97" s="4">
        <v>2</v>
      </c>
      <c r="D97" s="5">
        <f>IF(B97="","",WORKDAY(B97-1,C97,$K$7:$K$16))</f>
        <v>44092</v>
      </c>
      <c r="E97" s="14">
        <v>1</v>
      </c>
      <c r="F97" s="23">
        <f>C97*E97</f>
        <v>2</v>
      </c>
    </row>
    <row r="98" spans="1:6" ht="30" customHeight="1" x14ac:dyDescent="0.25">
      <c r="A98" s="87" t="s">
        <v>100</v>
      </c>
      <c r="B98" s="3">
        <v>44110</v>
      </c>
      <c r="C98" s="4">
        <v>3</v>
      </c>
      <c r="D98" s="5">
        <f>IF(B98="","",WORKDAY(B98-1,C98,$K$7:$K$16))</f>
        <v>44112</v>
      </c>
      <c r="E98" s="14">
        <v>1</v>
      </c>
      <c r="F98" s="23">
        <f>C98*E98</f>
        <v>3</v>
      </c>
    </row>
    <row r="99" spans="1:6" ht="30" customHeight="1" x14ac:dyDescent="0.25">
      <c r="A99" s="91" t="s">
        <v>101</v>
      </c>
      <c r="B99" s="3">
        <v>44119</v>
      </c>
      <c r="C99" s="4">
        <v>1</v>
      </c>
      <c r="D99" s="5">
        <f>IF(B99="","",WORKDAY(B99-1,C99,$K$7:$K$16))</f>
        <v>44119</v>
      </c>
      <c r="E99" s="14">
        <v>1</v>
      </c>
      <c r="F99" s="23">
        <f>C99*E99</f>
        <v>1</v>
      </c>
    </row>
    <row r="100" spans="1:6" ht="30" customHeight="1" x14ac:dyDescent="0.25">
      <c r="A100" s="91" t="s">
        <v>102</v>
      </c>
      <c r="B100" s="3">
        <v>44123</v>
      </c>
      <c r="C100" s="4">
        <v>16</v>
      </c>
      <c r="D100" s="5">
        <f>IF(B100="","",WORKDAY(B100-1,C100,$K$7:$K$16))</f>
        <v>44144</v>
      </c>
      <c r="E100" s="14">
        <v>1</v>
      </c>
      <c r="F100" s="23">
        <f>C100*E100</f>
        <v>16</v>
      </c>
    </row>
    <row r="101" spans="1:6" ht="30" customHeight="1" x14ac:dyDescent="0.25">
      <c r="A101" s="76" t="s">
        <v>103</v>
      </c>
      <c r="B101" s="20">
        <v>44076</v>
      </c>
      <c r="C101" s="21">
        <v>1</v>
      </c>
      <c r="D101" s="62">
        <f t="shared" ref="D101:D105" si="4">IF(B101="","",WORKDAY(B101-1,C101,$I$7:$I$17))</f>
        <v>44076</v>
      </c>
      <c r="E101" s="22">
        <v>1</v>
      </c>
      <c r="F101" s="23">
        <f>C101*E101</f>
        <v>1</v>
      </c>
    </row>
    <row r="102" spans="1:6" ht="30" customHeight="1" x14ac:dyDescent="0.25">
      <c r="A102" s="76" t="s">
        <v>104</v>
      </c>
      <c r="B102" s="20">
        <v>44092</v>
      </c>
      <c r="C102" s="21">
        <v>1</v>
      </c>
      <c r="D102" s="62">
        <f t="shared" si="4"/>
        <v>44092</v>
      </c>
      <c r="E102" s="22">
        <v>1</v>
      </c>
      <c r="F102" s="23">
        <f>C102*E102</f>
        <v>1</v>
      </c>
    </row>
    <row r="103" spans="1:6" ht="30" customHeight="1" x14ac:dyDescent="0.25">
      <c r="A103" s="77" t="s">
        <v>105</v>
      </c>
      <c r="B103" s="3">
        <v>44037</v>
      </c>
      <c r="C103" s="4">
        <v>2</v>
      </c>
      <c r="D103" s="5">
        <f t="shared" si="4"/>
        <v>44040</v>
      </c>
      <c r="E103" s="14">
        <v>1</v>
      </c>
      <c r="F103" s="63">
        <f>C103*E103</f>
        <v>2</v>
      </c>
    </row>
    <row r="104" spans="1:6" ht="30" customHeight="1" x14ac:dyDescent="0.25">
      <c r="A104" s="78" t="s">
        <v>106</v>
      </c>
      <c r="B104" s="3">
        <v>44005</v>
      </c>
      <c r="C104" s="4">
        <v>6</v>
      </c>
      <c r="D104" s="5">
        <f t="shared" si="4"/>
        <v>44012</v>
      </c>
      <c r="E104" s="14">
        <v>1</v>
      </c>
      <c r="F104" s="63">
        <f t="shared" ref="F104:F107" si="5">C104*E104</f>
        <v>6</v>
      </c>
    </row>
    <row r="105" spans="1:6" ht="30" customHeight="1" x14ac:dyDescent="0.25">
      <c r="A105" s="78" t="s">
        <v>107</v>
      </c>
      <c r="B105" s="3">
        <v>44000</v>
      </c>
      <c r="C105" s="4">
        <v>3</v>
      </c>
      <c r="D105" s="5">
        <f t="shared" si="4"/>
        <v>44004</v>
      </c>
      <c r="E105" s="14">
        <v>1</v>
      </c>
      <c r="F105" s="63">
        <f t="shared" si="5"/>
        <v>3</v>
      </c>
    </row>
    <row r="106" spans="1:6" ht="30" customHeight="1" x14ac:dyDescent="0.25">
      <c r="A106" s="78" t="s">
        <v>108</v>
      </c>
      <c r="B106" s="3">
        <v>44014</v>
      </c>
      <c r="C106" s="4">
        <v>18</v>
      </c>
      <c r="D106" s="5">
        <f>IF(B106="","",WORKDAY(B106-1,C106,$I$7:$I$17))</f>
        <v>44039</v>
      </c>
      <c r="E106" s="14">
        <v>1</v>
      </c>
      <c r="F106" s="63">
        <f t="shared" si="5"/>
        <v>18</v>
      </c>
    </row>
    <row r="107" spans="1:6" ht="30" customHeight="1" x14ac:dyDescent="0.25">
      <c r="A107" s="79" t="s">
        <v>109</v>
      </c>
      <c r="B107" s="31">
        <v>44038</v>
      </c>
      <c r="C107" s="32">
        <v>2</v>
      </c>
      <c r="D107" s="65">
        <f>IF(B107="","",WORKDAY(B107-1,C107,$I$7:$I$17))</f>
        <v>44040</v>
      </c>
      <c r="E107" s="33">
        <v>1</v>
      </c>
      <c r="F107" s="63">
        <f t="shared" si="5"/>
        <v>2</v>
      </c>
    </row>
    <row r="108" spans="1:6" ht="30" customHeight="1" x14ac:dyDescent="0.25">
      <c r="A108" s="80" t="s">
        <v>110</v>
      </c>
      <c r="B108" s="3">
        <v>44095</v>
      </c>
      <c r="C108" s="4">
        <v>2</v>
      </c>
      <c r="D108" s="5">
        <f t="shared" ref="D108:D110" si="6">IF(B108="","",WORKDAY(B108-1,C108,$I$7:$I$18))</f>
        <v>44096</v>
      </c>
      <c r="E108" s="14">
        <v>1</v>
      </c>
      <c r="F108" s="63">
        <f>C108*E108</f>
        <v>2</v>
      </c>
    </row>
    <row r="109" spans="1:6" ht="30" customHeight="1" x14ac:dyDescent="0.25">
      <c r="A109" s="81" t="s">
        <v>111</v>
      </c>
      <c r="B109" s="3">
        <v>44096</v>
      </c>
      <c r="C109" s="4">
        <v>1</v>
      </c>
      <c r="D109" s="5">
        <f t="shared" si="6"/>
        <v>44096</v>
      </c>
      <c r="E109" s="14">
        <v>1</v>
      </c>
      <c r="F109" s="63">
        <f t="shared" ref="F109:F122" si="7">C109*E109</f>
        <v>1</v>
      </c>
    </row>
    <row r="110" spans="1:6" ht="30" customHeight="1" x14ac:dyDescent="0.25">
      <c r="A110" s="82" t="s">
        <v>112</v>
      </c>
      <c r="B110" s="3">
        <v>44097</v>
      </c>
      <c r="C110" s="4">
        <v>1</v>
      </c>
      <c r="D110" s="5">
        <f t="shared" si="6"/>
        <v>44097</v>
      </c>
      <c r="E110" s="14">
        <v>1</v>
      </c>
      <c r="F110" s="63">
        <f t="shared" si="7"/>
        <v>1</v>
      </c>
    </row>
    <row r="111" spans="1:6" ht="30" customHeight="1" x14ac:dyDescent="0.25">
      <c r="A111" s="82" t="s">
        <v>113</v>
      </c>
      <c r="B111" s="3">
        <v>44097</v>
      </c>
      <c r="C111" s="4">
        <v>1</v>
      </c>
      <c r="D111" s="5">
        <f>IF(B111="","",WORKDAY(B111-1,C111,$I$7:$I$18))</f>
        <v>44097</v>
      </c>
      <c r="E111" s="14">
        <v>1</v>
      </c>
      <c r="F111" s="63">
        <f t="shared" si="7"/>
        <v>1</v>
      </c>
    </row>
    <row r="112" spans="1:6" ht="30" customHeight="1" x14ac:dyDescent="0.25">
      <c r="A112" s="83" t="s">
        <v>114</v>
      </c>
      <c r="B112" s="20">
        <v>44095</v>
      </c>
      <c r="C112" s="21">
        <v>2</v>
      </c>
      <c r="D112" s="62">
        <f>IF(B112="","",WORKDAY(B112-1,C112,$I$7:$I$18))</f>
        <v>44096</v>
      </c>
      <c r="E112" s="14">
        <v>1</v>
      </c>
      <c r="F112" s="63">
        <f t="shared" si="7"/>
        <v>2</v>
      </c>
    </row>
    <row r="113" spans="1:6" ht="30" customHeight="1" x14ac:dyDescent="0.25">
      <c r="A113" s="84" t="s">
        <v>115</v>
      </c>
      <c r="B113" s="31">
        <v>44097</v>
      </c>
      <c r="C113" s="32">
        <v>1</v>
      </c>
      <c r="D113" s="65">
        <f>IF(B113="","",WORKDAY(B113-1,C113,$I$7:$I$18))</f>
        <v>44097</v>
      </c>
      <c r="E113" s="33">
        <v>1</v>
      </c>
      <c r="F113" s="63">
        <f t="shared" si="7"/>
        <v>1</v>
      </c>
    </row>
    <row r="114" spans="1:6" ht="30" customHeight="1" x14ac:dyDescent="0.25">
      <c r="A114" s="84" t="s">
        <v>116</v>
      </c>
      <c r="B114" s="31">
        <v>44097</v>
      </c>
      <c r="C114" s="32">
        <v>1</v>
      </c>
      <c r="D114" s="65">
        <f>IF(B114="","",WORKDAY(B114-1,C114,$I$7:$I$18))</f>
        <v>44097</v>
      </c>
      <c r="E114" s="33">
        <v>1</v>
      </c>
      <c r="F114" s="63">
        <f t="shared" si="7"/>
        <v>1</v>
      </c>
    </row>
    <row r="115" spans="1:6" ht="30" customHeight="1" x14ac:dyDescent="0.25">
      <c r="A115" s="85" t="s">
        <v>117</v>
      </c>
      <c r="B115" s="66">
        <v>44142</v>
      </c>
      <c r="C115" s="67">
        <v>2</v>
      </c>
      <c r="D115" s="68">
        <f t="shared" ref="D115:D117" si="8">IF(B115="","",WORKDAY(B115-1,C115,$I$7:$I$18))</f>
        <v>44145</v>
      </c>
      <c r="E115" s="69">
        <v>1</v>
      </c>
      <c r="F115" s="70">
        <f t="shared" si="7"/>
        <v>2</v>
      </c>
    </row>
    <row r="116" spans="1:6" ht="30" customHeight="1" x14ac:dyDescent="0.25">
      <c r="A116" s="85" t="s">
        <v>118</v>
      </c>
      <c r="B116" s="66">
        <v>44137</v>
      </c>
      <c r="C116" s="67">
        <v>1</v>
      </c>
      <c r="D116" s="68">
        <f t="shared" si="8"/>
        <v>44137</v>
      </c>
      <c r="E116" s="69">
        <v>1</v>
      </c>
      <c r="F116" s="70">
        <f t="shared" si="7"/>
        <v>1</v>
      </c>
    </row>
    <row r="117" spans="1:6" ht="30" customHeight="1" x14ac:dyDescent="0.25">
      <c r="A117" s="85" t="s">
        <v>119</v>
      </c>
      <c r="B117" s="66">
        <v>44142</v>
      </c>
      <c r="C117" s="67">
        <v>1</v>
      </c>
      <c r="D117" s="68">
        <f t="shared" si="8"/>
        <v>44144</v>
      </c>
      <c r="E117" s="69">
        <v>1</v>
      </c>
      <c r="F117" s="70">
        <f t="shared" si="7"/>
        <v>1</v>
      </c>
    </row>
    <row r="118" spans="1:6" ht="30" customHeight="1" x14ac:dyDescent="0.25">
      <c r="A118" s="86" t="s">
        <v>120</v>
      </c>
      <c r="B118" s="71">
        <v>44139</v>
      </c>
      <c r="C118" s="72">
        <v>1</v>
      </c>
      <c r="D118" s="73">
        <f t="shared" ref="D118:D119" si="9">IF(B118="","",WORKDAY(B118-1,C118,$I$7:$I$17))</f>
        <v>44139</v>
      </c>
      <c r="E118" s="74">
        <v>1</v>
      </c>
      <c r="F118" s="75">
        <f t="shared" si="7"/>
        <v>1</v>
      </c>
    </row>
    <row r="119" spans="1:6" ht="30" customHeight="1" x14ac:dyDescent="0.25">
      <c r="A119" s="86" t="s">
        <v>121</v>
      </c>
      <c r="B119" s="71">
        <v>44140</v>
      </c>
      <c r="C119" s="72">
        <v>1</v>
      </c>
      <c r="D119" s="73">
        <f t="shared" si="9"/>
        <v>44140</v>
      </c>
      <c r="E119" s="74">
        <v>1</v>
      </c>
      <c r="F119" s="75">
        <f t="shared" si="7"/>
        <v>1</v>
      </c>
    </row>
    <row r="120" spans="1:6" ht="30" customHeight="1" x14ac:dyDescent="0.25">
      <c r="A120" s="85" t="s">
        <v>122</v>
      </c>
      <c r="B120" s="66">
        <v>44143</v>
      </c>
      <c r="C120" s="67">
        <v>1</v>
      </c>
      <c r="D120" s="68">
        <f t="shared" ref="D120:D122" si="10">IF(B120="","",WORKDAY(B120-1,C120,$I$7:$I$18))</f>
        <v>44144</v>
      </c>
      <c r="E120" s="69">
        <v>1</v>
      </c>
      <c r="F120" s="70">
        <f t="shared" si="7"/>
        <v>1</v>
      </c>
    </row>
    <row r="121" spans="1:6" ht="30" customHeight="1" x14ac:dyDescent="0.25">
      <c r="A121" s="85" t="s">
        <v>123</v>
      </c>
      <c r="B121" s="66">
        <v>44144</v>
      </c>
      <c r="C121" s="67">
        <v>1</v>
      </c>
      <c r="D121" s="68">
        <f t="shared" si="10"/>
        <v>44144</v>
      </c>
      <c r="E121" s="69">
        <v>1</v>
      </c>
      <c r="F121" s="70">
        <f t="shared" si="7"/>
        <v>1</v>
      </c>
    </row>
    <row r="122" spans="1:6" ht="30" customHeight="1" x14ac:dyDescent="0.25">
      <c r="A122" s="85" t="s">
        <v>124</v>
      </c>
      <c r="B122" s="66">
        <v>44144</v>
      </c>
      <c r="C122" s="67">
        <v>1</v>
      </c>
      <c r="D122" s="68">
        <f t="shared" si="10"/>
        <v>44144</v>
      </c>
      <c r="E122" s="69">
        <v>1</v>
      </c>
      <c r="F122" s="70">
        <f t="shared" si="7"/>
        <v>1</v>
      </c>
    </row>
    <row r="123" spans="1:6" ht="30" customHeight="1" x14ac:dyDescent="0.25"/>
    <row r="124" spans="1:6" ht="30" customHeight="1" x14ac:dyDescent="0.25"/>
    <row r="125" spans="1:6" ht="30" customHeight="1" x14ac:dyDescent="0.25"/>
    <row r="126" spans="1:6" ht="30" customHeight="1" x14ac:dyDescent="0.25"/>
    <row r="131" spans="8:181" ht="15.75" thickBot="1" x14ac:dyDescent="0.3"/>
    <row r="132" spans="8:181" x14ac:dyDescent="0.25">
      <c r="H132">
        <v>34</v>
      </c>
      <c r="I132" s="111"/>
      <c r="CG132" s="15"/>
      <c r="DY132" s="101"/>
    </row>
    <row r="133" spans="8:181" x14ac:dyDescent="0.25">
      <c r="H133">
        <v>33</v>
      </c>
      <c r="I133" s="111"/>
      <c r="CG133" s="15"/>
      <c r="DY133" s="97"/>
    </row>
    <row r="134" spans="8:181" x14ac:dyDescent="0.25">
      <c r="H134">
        <v>32</v>
      </c>
      <c r="I134" s="111"/>
      <c r="CG134" s="15"/>
      <c r="DF134" s="105"/>
      <c r="DG134" s="105"/>
      <c r="DH134" s="105"/>
      <c r="DI134" s="105"/>
      <c r="DJ134" s="105"/>
      <c r="DK134" s="105"/>
      <c r="DL134" s="105"/>
      <c r="DM134" s="105"/>
      <c r="DN134" s="105"/>
      <c r="DO134" s="105"/>
      <c r="DP134" s="105"/>
      <c r="DQ134" s="105"/>
      <c r="DR134" s="105"/>
      <c r="DS134" s="105"/>
      <c r="DT134" s="105"/>
      <c r="DU134" s="105"/>
      <c r="DV134" s="105"/>
      <c r="DW134" s="105"/>
      <c r="DX134" s="105"/>
      <c r="DY134" s="97"/>
      <c r="DZ134" s="105"/>
      <c r="EA134" s="105"/>
      <c r="EB134" s="105"/>
      <c r="EC134" s="105"/>
      <c r="ED134" s="105"/>
      <c r="EE134" s="105"/>
    </row>
    <row r="135" spans="8:181" x14ac:dyDescent="0.25">
      <c r="H135">
        <v>31</v>
      </c>
      <c r="I135" s="111"/>
      <c r="CG135" s="1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97"/>
      <c r="DZ135" s="105"/>
      <c r="EA135" s="105"/>
      <c r="EB135" s="105"/>
      <c r="EC135" s="105"/>
      <c r="ED135" s="105"/>
      <c r="EE135" s="105"/>
    </row>
    <row r="136" spans="8:181" x14ac:dyDescent="0.25">
      <c r="H136">
        <v>30</v>
      </c>
      <c r="I136" s="111"/>
      <c r="CG136" s="15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F136" s="105"/>
      <c r="DG136" s="105"/>
      <c r="DH136" s="105"/>
      <c r="DI136" s="105"/>
      <c r="DJ136" s="105"/>
      <c r="DK136" s="105"/>
      <c r="DL136" s="105"/>
      <c r="DM136" s="105"/>
      <c r="DN136" s="105"/>
      <c r="DO136" s="105"/>
      <c r="DP136" s="105"/>
      <c r="DQ136" s="105"/>
      <c r="DR136" s="105"/>
      <c r="DS136" s="105"/>
      <c r="DT136" s="105"/>
      <c r="DU136" s="105"/>
      <c r="DV136" s="105"/>
      <c r="DW136" s="105"/>
      <c r="DX136" s="105"/>
      <c r="DY136" s="97"/>
      <c r="DZ136" s="105"/>
      <c r="EA136" s="105"/>
      <c r="EB136" s="105"/>
      <c r="EC136" s="105"/>
      <c r="ED136" s="105"/>
      <c r="EE136" s="105"/>
    </row>
    <row r="137" spans="8:181" x14ac:dyDescent="0.25">
      <c r="H137">
        <v>29</v>
      </c>
      <c r="I137" s="111"/>
      <c r="CG137" s="15"/>
      <c r="DY137" s="97"/>
    </row>
    <row r="138" spans="8:181" ht="15.75" thickBot="1" x14ac:dyDescent="0.3">
      <c r="H138">
        <v>28</v>
      </c>
      <c r="I138" s="111"/>
      <c r="CG138" s="15"/>
      <c r="DY138" s="97"/>
    </row>
    <row r="139" spans="8:181" x14ac:dyDescent="0.25">
      <c r="H139">
        <v>27</v>
      </c>
      <c r="I139" s="111"/>
      <c r="CG139" s="15"/>
      <c r="DY139" s="97"/>
      <c r="FX139" s="109"/>
    </row>
    <row r="140" spans="8:181" ht="15.75" thickBot="1" x14ac:dyDescent="0.3">
      <c r="H140">
        <v>26</v>
      </c>
      <c r="I140" s="111"/>
      <c r="CG140" s="15"/>
      <c r="DY140" s="97"/>
      <c r="FX140" s="110"/>
    </row>
    <row r="141" spans="8:181" x14ac:dyDescent="0.25">
      <c r="H141">
        <v>25</v>
      </c>
      <c r="I141" s="111"/>
      <c r="CG141" s="15"/>
      <c r="DX141" s="101"/>
      <c r="DY141" s="97"/>
      <c r="FX141" s="110"/>
    </row>
    <row r="142" spans="8:181" ht="15.75" thickBot="1" x14ac:dyDescent="0.3">
      <c r="H142" s="19">
        <v>24</v>
      </c>
      <c r="CG142" s="15"/>
      <c r="DX142" s="97"/>
      <c r="DY142" s="97"/>
      <c r="FX142" s="110"/>
    </row>
    <row r="143" spans="8:181" x14ac:dyDescent="0.25">
      <c r="H143" s="19">
        <v>23</v>
      </c>
      <c r="CG143" s="15"/>
      <c r="DX143" s="97"/>
      <c r="DY143" s="97"/>
      <c r="FX143" s="110"/>
      <c r="FY143" s="101"/>
    </row>
    <row r="144" spans="8:181" ht="15.75" thickBot="1" x14ac:dyDescent="0.3">
      <c r="H144" s="19">
        <v>22</v>
      </c>
      <c r="CG144" s="15"/>
      <c r="DX144" s="97"/>
      <c r="DY144" s="97"/>
      <c r="FX144" s="110"/>
      <c r="FY144" s="97"/>
    </row>
    <row r="145" spans="8:181" ht="15.75" thickBot="1" x14ac:dyDescent="0.3">
      <c r="H145" s="19">
        <v>21</v>
      </c>
      <c r="BO145" s="101"/>
      <c r="CG145" s="15"/>
      <c r="DX145" s="97"/>
      <c r="DY145" s="97"/>
      <c r="ED145" s="101"/>
      <c r="FX145" s="110"/>
      <c r="FY145" s="97"/>
    </row>
    <row r="146" spans="8:181" x14ac:dyDescent="0.25">
      <c r="H146" s="19">
        <v>20</v>
      </c>
      <c r="BL146" s="101"/>
      <c r="BO146" s="97"/>
      <c r="CG146" s="15"/>
      <c r="DX146" s="97"/>
      <c r="DY146" s="97"/>
      <c r="ED146" s="97"/>
      <c r="FX146" s="110"/>
      <c r="FY146" s="97"/>
    </row>
    <row r="147" spans="8:181" x14ac:dyDescent="0.25">
      <c r="H147" s="19">
        <v>19</v>
      </c>
      <c r="BL147" s="97"/>
      <c r="BO147" s="97"/>
      <c r="CG147" s="15"/>
      <c r="DX147" s="97"/>
      <c r="DY147" s="97"/>
      <c r="ED147" s="97"/>
      <c r="FX147" s="110"/>
      <c r="FY147" s="97"/>
    </row>
    <row r="148" spans="8:181" ht="15.75" thickBot="1" x14ac:dyDescent="0.3">
      <c r="H148" s="19">
        <v>18</v>
      </c>
      <c r="BL148" s="97"/>
      <c r="BO148" s="97"/>
      <c r="CG148" s="15"/>
      <c r="DX148" s="97"/>
      <c r="DY148" s="97"/>
      <c r="ED148" s="97"/>
      <c r="FX148" s="110"/>
      <c r="FY148" s="97"/>
    </row>
    <row r="149" spans="8:181" x14ac:dyDescent="0.25">
      <c r="H149" s="19">
        <v>17</v>
      </c>
      <c r="BL149" s="97"/>
      <c r="BO149" s="97"/>
      <c r="CG149" s="15"/>
      <c r="DX149" s="97"/>
      <c r="DY149" s="97"/>
      <c r="ED149" s="97"/>
      <c r="FV149" s="101"/>
      <c r="FX149" s="110"/>
      <c r="FY149" s="97"/>
    </row>
    <row r="150" spans="8:181" ht="15.75" thickBot="1" x14ac:dyDescent="0.3">
      <c r="H150" s="19">
        <v>16</v>
      </c>
      <c r="BL150" s="97"/>
      <c r="BO150" s="97"/>
      <c r="CG150" s="15"/>
      <c r="DX150" s="97"/>
      <c r="DY150" s="97"/>
      <c r="ED150" s="97"/>
      <c r="FV150" s="97"/>
      <c r="FX150" s="97"/>
      <c r="FY150" s="97"/>
    </row>
    <row r="151" spans="8:181" ht="15.75" thickBot="1" x14ac:dyDescent="0.3">
      <c r="H151" s="19">
        <v>15</v>
      </c>
      <c r="Y151" s="101"/>
      <c r="BL151" s="97"/>
      <c r="BO151" s="97"/>
      <c r="CG151" s="15"/>
      <c r="DS151" s="101"/>
      <c r="DT151" s="101"/>
      <c r="DX151" s="97"/>
      <c r="DY151" s="97"/>
      <c r="ED151" s="97"/>
      <c r="FV151" s="97"/>
      <c r="FX151" s="97"/>
      <c r="FY151" s="97"/>
    </row>
    <row r="152" spans="8:181" ht="15.75" thickBot="1" x14ac:dyDescent="0.3">
      <c r="H152" s="19">
        <v>14</v>
      </c>
      <c r="Y152" s="97"/>
      <c r="BL152" s="97"/>
      <c r="BO152" s="97"/>
      <c r="CG152" s="15"/>
      <c r="DS152" s="97"/>
      <c r="DT152" s="97"/>
      <c r="DX152" s="97"/>
      <c r="DY152" s="97"/>
      <c r="ED152" s="97"/>
      <c r="FT152" s="101"/>
      <c r="FU152" s="102"/>
      <c r="FV152" s="97"/>
      <c r="FX152" s="97"/>
      <c r="FY152" s="97"/>
    </row>
    <row r="153" spans="8:181" ht="15.75" thickBot="1" x14ac:dyDescent="0.3">
      <c r="H153" s="19">
        <v>13</v>
      </c>
      <c r="Y153" s="97"/>
      <c r="BL153" s="97"/>
      <c r="BM153" s="104"/>
      <c r="BN153" s="101"/>
      <c r="BO153" s="97"/>
      <c r="BW153" s="101"/>
      <c r="CG153" s="15"/>
      <c r="DS153" s="97"/>
      <c r="DT153" s="97"/>
      <c r="DX153" s="97"/>
      <c r="DY153" s="97"/>
      <c r="EA153" s="101"/>
      <c r="ED153" s="97"/>
      <c r="FT153" s="97"/>
      <c r="FU153" s="98"/>
      <c r="FV153" s="97"/>
      <c r="FX153" s="97"/>
      <c r="FY153" s="97"/>
    </row>
    <row r="154" spans="8:181" ht="15.75" thickBot="1" x14ac:dyDescent="0.3">
      <c r="H154" s="19">
        <v>12</v>
      </c>
      <c r="Y154" s="97"/>
      <c r="AY154" s="101"/>
      <c r="BL154" s="97"/>
      <c r="BM154" s="99"/>
      <c r="BN154" s="97"/>
      <c r="BO154" s="97"/>
      <c r="BP154" s="104"/>
      <c r="BW154" s="97"/>
      <c r="CG154" s="15"/>
      <c r="DS154" s="97"/>
      <c r="DT154" s="97"/>
      <c r="DU154" s="104"/>
      <c r="DX154" s="97"/>
      <c r="DY154" s="97"/>
      <c r="EA154" s="97"/>
      <c r="ED154" s="97"/>
      <c r="FT154" s="97"/>
      <c r="FU154" s="98"/>
      <c r="FV154" s="97"/>
      <c r="FX154" s="97"/>
      <c r="FY154" s="97"/>
    </row>
    <row r="155" spans="8:181" ht="15.75" thickBot="1" x14ac:dyDescent="0.3">
      <c r="H155" s="19">
        <v>11</v>
      </c>
      <c r="Y155" s="97"/>
      <c r="AK155" s="101"/>
      <c r="AL155" s="101"/>
      <c r="AM155" s="101"/>
      <c r="AY155" s="97"/>
      <c r="BJ155" s="101"/>
      <c r="BL155" s="97"/>
      <c r="BM155" s="99"/>
      <c r="BN155" s="97"/>
      <c r="BO155" s="97"/>
      <c r="BP155" s="99"/>
      <c r="BW155" s="97"/>
      <c r="CG155" s="15"/>
      <c r="CY155" s="101"/>
      <c r="CZ155" s="101"/>
      <c r="DS155" s="97"/>
      <c r="DT155" s="97"/>
      <c r="DU155" s="99"/>
      <c r="DX155" s="97"/>
      <c r="DY155" s="98"/>
      <c r="DZ155" s="101"/>
      <c r="EA155" s="99"/>
      <c r="ED155" s="97"/>
      <c r="EN155" s="101"/>
      <c r="FT155" s="97"/>
      <c r="FU155" s="98"/>
      <c r="FV155" s="97"/>
      <c r="FX155" s="97"/>
      <c r="FY155" s="97"/>
    </row>
    <row r="156" spans="8:181" ht="15.75" thickBot="1" x14ac:dyDescent="0.3">
      <c r="H156" s="19">
        <v>10</v>
      </c>
      <c r="X156" s="101"/>
      <c r="Y156" s="97"/>
      <c r="AH156" s="101"/>
      <c r="AK156" s="97"/>
      <c r="AL156" s="97"/>
      <c r="AM156" s="97"/>
      <c r="AY156" s="97"/>
      <c r="BJ156" s="97"/>
      <c r="BL156" s="97"/>
      <c r="BM156" s="99"/>
      <c r="BN156" s="97"/>
      <c r="BO156" s="97"/>
      <c r="BP156" s="99"/>
      <c r="BW156" s="97"/>
      <c r="CG156" s="15"/>
      <c r="CY156" s="97"/>
      <c r="CZ156" s="97"/>
      <c r="DR156" s="101"/>
      <c r="DS156" s="97"/>
      <c r="DT156" s="97"/>
      <c r="DU156" s="99"/>
      <c r="DX156" s="97"/>
      <c r="DY156" s="98"/>
      <c r="DZ156" s="97"/>
      <c r="EA156" s="99"/>
      <c r="ED156" s="97"/>
      <c r="EE156" s="104"/>
      <c r="EN156" s="97"/>
      <c r="FA156" s="101"/>
      <c r="FT156" s="97"/>
      <c r="FU156" s="98"/>
      <c r="FV156" s="97"/>
      <c r="FW156" s="102"/>
      <c r="FX156" s="97"/>
      <c r="FY156" s="97"/>
    </row>
    <row r="157" spans="8:181" ht="15.75" thickBot="1" x14ac:dyDescent="0.3">
      <c r="H157" s="19">
        <v>9</v>
      </c>
      <c r="X157" s="97"/>
      <c r="Y157" s="97"/>
      <c r="Z157" s="101"/>
      <c r="AA157" s="101"/>
      <c r="AH157" s="97"/>
      <c r="AK157" s="97"/>
      <c r="AL157" s="97"/>
      <c r="AM157" s="97"/>
      <c r="AP157" s="101"/>
      <c r="AY157" s="97"/>
      <c r="AZ157" s="101"/>
      <c r="BJ157" s="97"/>
      <c r="BL157" s="97"/>
      <c r="BM157" s="99"/>
      <c r="BN157" s="97"/>
      <c r="BO157" s="97"/>
      <c r="BP157" s="99"/>
      <c r="BW157" s="97"/>
      <c r="CG157" s="15"/>
      <c r="CY157" s="97"/>
      <c r="CZ157" s="97"/>
      <c r="DJ157" s="101"/>
      <c r="DR157" s="97"/>
      <c r="DS157" s="97"/>
      <c r="DT157" s="97"/>
      <c r="DU157" s="99"/>
      <c r="DX157" s="97"/>
      <c r="DY157" s="98"/>
      <c r="DZ157" s="97"/>
      <c r="EA157" s="99"/>
      <c r="EC157" s="101"/>
      <c r="ED157" s="97"/>
      <c r="EE157" s="99"/>
      <c r="EN157" s="97"/>
      <c r="FA157" s="97"/>
      <c r="FT157" s="97"/>
      <c r="FU157" s="98"/>
      <c r="FV157" s="97"/>
      <c r="FW157" s="98"/>
      <c r="FX157" s="97"/>
      <c r="FY157" s="97"/>
    </row>
    <row r="158" spans="8:181" ht="15.75" thickBot="1" x14ac:dyDescent="0.3">
      <c r="H158" s="19">
        <v>8</v>
      </c>
      <c r="N158" s="100"/>
      <c r="X158" s="97"/>
      <c r="Y158" s="97"/>
      <c r="Z158" s="97"/>
      <c r="AA158" s="97"/>
      <c r="AF158" s="101"/>
      <c r="AG158" s="102"/>
      <c r="AH158" s="97"/>
      <c r="AI158" s="101"/>
      <c r="AJ158" s="102"/>
      <c r="AK158" s="97"/>
      <c r="AL158" s="97"/>
      <c r="AM158" s="97"/>
      <c r="AN158" s="101"/>
      <c r="AO158" s="102"/>
      <c r="AP158" s="97"/>
      <c r="AX158" s="101"/>
      <c r="AY158" s="97"/>
      <c r="AZ158" s="97"/>
      <c r="BG158" s="101"/>
      <c r="BH158" s="101"/>
      <c r="BI158" s="101"/>
      <c r="BJ158" s="97"/>
      <c r="BL158" s="97"/>
      <c r="BM158" s="99"/>
      <c r="BN158" s="97"/>
      <c r="BO158" s="97"/>
      <c r="BP158" s="99"/>
      <c r="BW158" s="97"/>
      <c r="CG158" s="15"/>
      <c r="CY158" s="97"/>
      <c r="CZ158" s="97"/>
      <c r="DJ158" s="97"/>
      <c r="DR158" s="97"/>
      <c r="DS158" s="97"/>
      <c r="DT158" s="97"/>
      <c r="DU158" s="99"/>
      <c r="DX158" s="97"/>
      <c r="DY158" s="98"/>
      <c r="DZ158" s="97"/>
      <c r="EA158" s="99"/>
      <c r="EC158" s="97"/>
      <c r="ED158" s="97"/>
      <c r="EE158" s="99"/>
      <c r="EN158" s="97"/>
      <c r="FA158" s="97"/>
      <c r="FT158" s="97"/>
      <c r="FU158" s="98"/>
      <c r="FV158" s="97"/>
      <c r="FW158" s="98"/>
      <c r="FX158" s="97"/>
      <c r="FY158" s="97"/>
    </row>
    <row r="159" spans="8:181" ht="15.75" thickBot="1" x14ac:dyDescent="0.3">
      <c r="H159" s="19">
        <v>7</v>
      </c>
      <c r="N159" s="101"/>
      <c r="X159" s="97"/>
      <c r="Y159" s="97"/>
      <c r="Z159" s="97"/>
      <c r="AA159" s="97"/>
      <c r="AB159" s="101"/>
      <c r="AC159" s="101"/>
      <c r="AD159" s="101"/>
      <c r="AE159" s="102"/>
      <c r="AF159" s="97"/>
      <c r="AG159" s="98"/>
      <c r="AH159" s="97"/>
      <c r="AI159" s="97"/>
      <c r="AJ159" s="98"/>
      <c r="AK159" s="97"/>
      <c r="AL159" s="97"/>
      <c r="AM159" s="97"/>
      <c r="AN159" s="97"/>
      <c r="AO159" s="98"/>
      <c r="AP159" s="97"/>
      <c r="AV159" s="101"/>
      <c r="AW159" s="102"/>
      <c r="AX159" s="97"/>
      <c r="AY159" s="97"/>
      <c r="AZ159" s="97"/>
      <c r="BG159" s="97"/>
      <c r="BH159" s="97"/>
      <c r="BI159" s="97"/>
      <c r="BJ159" s="98"/>
      <c r="BK159" s="102"/>
      <c r="BL159" s="97"/>
      <c r="BM159" s="99"/>
      <c r="BN159" s="97"/>
      <c r="BO159" s="97"/>
      <c r="BP159" s="99"/>
      <c r="BW159" s="97"/>
      <c r="CG159" s="15"/>
      <c r="CY159" s="97"/>
      <c r="CZ159" s="97"/>
      <c r="DJ159" s="97"/>
      <c r="DR159" s="97"/>
      <c r="DS159" s="97"/>
      <c r="DT159" s="97"/>
      <c r="DU159" s="99"/>
      <c r="DX159" s="97"/>
      <c r="DY159" s="98"/>
      <c r="DZ159" s="97"/>
      <c r="EA159" s="99"/>
      <c r="EC159" s="97"/>
      <c r="ED159" s="97"/>
      <c r="EE159" s="99"/>
      <c r="EN159" s="97"/>
      <c r="FA159" s="97"/>
      <c r="FT159" s="97"/>
      <c r="FU159" s="98"/>
      <c r="FV159" s="97"/>
      <c r="FW159" s="98"/>
      <c r="FX159" s="97"/>
      <c r="FY159" s="97"/>
    </row>
    <row r="160" spans="8:181" ht="15.75" thickBot="1" x14ac:dyDescent="0.3">
      <c r="H160" s="19">
        <v>6</v>
      </c>
      <c r="N160" s="97"/>
      <c r="X160" s="97"/>
      <c r="Y160" s="97"/>
      <c r="Z160" s="97"/>
      <c r="AA160" s="97"/>
      <c r="AB160" s="97"/>
      <c r="AC160" s="97"/>
      <c r="AD160" s="97"/>
      <c r="AE160" s="98"/>
      <c r="AF160" s="97"/>
      <c r="AG160" s="98"/>
      <c r="AH160" s="97"/>
      <c r="AI160" s="97"/>
      <c r="AJ160" s="98"/>
      <c r="AK160" s="97"/>
      <c r="AL160" s="97"/>
      <c r="AM160" s="97"/>
      <c r="AN160" s="97"/>
      <c r="AO160" s="98"/>
      <c r="AP160" s="97"/>
      <c r="AQ160" s="101"/>
      <c r="AR160" s="101"/>
      <c r="AS160" s="101"/>
      <c r="AT160" s="101"/>
      <c r="AU160" s="102"/>
      <c r="AV160" s="97"/>
      <c r="AW160" s="98"/>
      <c r="AX160" s="97"/>
      <c r="AY160" s="97"/>
      <c r="AZ160" s="97"/>
      <c r="BB160" s="101"/>
      <c r="BC160" s="101"/>
      <c r="BG160" s="97"/>
      <c r="BH160" s="97"/>
      <c r="BI160" s="97"/>
      <c r="BJ160" s="98"/>
      <c r="BK160" s="98"/>
      <c r="BL160" s="97"/>
      <c r="BM160" s="99"/>
      <c r="BN160" s="97"/>
      <c r="BO160" s="97"/>
      <c r="BP160" s="99"/>
      <c r="BQ160" s="101"/>
      <c r="BR160" s="101"/>
      <c r="BV160" s="102"/>
      <c r="BW160" s="97"/>
      <c r="CG160" s="15"/>
      <c r="CY160" s="97"/>
      <c r="CZ160" s="97"/>
      <c r="DA160" s="101"/>
      <c r="DH160" s="101"/>
      <c r="DJ160" s="97"/>
      <c r="DR160" s="97"/>
      <c r="DS160" s="97"/>
      <c r="DT160" s="97"/>
      <c r="DU160" s="99"/>
      <c r="DX160" s="97"/>
      <c r="DY160" s="98"/>
      <c r="DZ160" s="97"/>
      <c r="EA160" s="99"/>
      <c r="EC160" s="97"/>
      <c r="ED160" s="97"/>
      <c r="EE160" s="99"/>
      <c r="EN160" s="97"/>
      <c r="FA160" s="97"/>
      <c r="FP160" s="101"/>
      <c r="FT160" s="97"/>
      <c r="FU160" s="98"/>
      <c r="FV160" s="97"/>
      <c r="FW160" s="98"/>
      <c r="FX160" s="97"/>
      <c r="FY160" s="97"/>
    </row>
    <row r="161" spans="8:182" ht="15.75" thickBot="1" x14ac:dyDescent="0.3">
      <c r="H161" s="19">
        <v>5</v>
      </c>
      <c r="N161" s="97"/>
      <c r="X161" s="97"/>
      <c r="Y161" s="97"/>
      <c r="Z161" s="97"/>
      <c r="AA161" s="97"/>
      <c r="AB161" s="97"/>
      <c r="AC161" s="97"/>
      <c r="AD161" s="97"/>
      <c r="AE161" s="98"/>
      <c r="AF161" s="97"/>
      <c r="AG161" s="98"/>
      <c r="AH161" s="97"/>
      <c r="AI161" s="97"/>
      <c r="AJ161" s="98"/>
      <c r="AK161" s="97"/>
      <c r="AL161" s="97"/>
      <c r="AM161" s="97"/>
      <c r="AN161" s="97"/>
      <c r="AO161" s="98"/>
      <c r="AP161" s="97"/>
      <c r="AQ161" s="97"/>
      <c r="AR161" s="97"/>
      <c r="AS161" s="97"/>
      <c r="AT161" s="97"/>
      <c r="AU161" s="98"/>
      <c r="AV161" s="97"/>
      <c r="AW161" s="98"/>
      <c r="AX161" s="97"/>
      <c r="AY161" s="97"/>
      <c r="AZ161" s="97"/>
      <c r="BA161" s="102"/>
      <c r="BB161" s="97"/>
      <c r="BC161" s="97"/>
      <c r="BD161" s="101"/>
      <c r="BE161" s="101"/>
      <c r="BF161" s="102"/>
      <c r="BG161" s="97"/>
      <c r="BH161" s="97"/>
      <c r="BI161" s="97"/>
      <c r="BJ161" s="98"/>
      <c r="BK161" s="98"/>
      <c r="BL161" s="97"/>
      <c r="BM161" s="99"/>
      <c r="BN161" s="97"/>
      <c r="BO161" s="97"/>
      <c r="BP161" s="99"/>
      <c r="BQ161" s="97"/>
      <c r="BR161" s="97"/>
      <c r="BV161" s="98"/>
      <c r="BW161" s="97"/>
      <c r="CG161" s="15"/>
      <c r="CL161" s="101"/>
      <c r="CM161" s="101"/>
      <c r="CN161" s="101"/>
      <c r="CP161" s="101"/>
      <c r="CQ161" s="101"/>
      <c r="CR161" s="101"/>
      <c r="CT161" s="101"/>
      <c r="CV161" s="101"/>
      <c r="CW161" s="101"/>
      <c r="CX161" s="102"/>
      <c r="CY161" s="97"/>
      <c r="CZ161" s="97"/>
      <c r="DA161" s="97"/>
      <c r="DH161" s="97"/>
      <c r="DJ161" s="97"/>
      <c r="DP161" s="101"/>
      <c r="DQ161" s="101"/>
      <c r="DR161" s="97"/>
      <c r="DS161" s="97"/>
      <c r="DT161" s="97"/>
      <c r="DU161" s="99"/>
      <c r="DX161" s="97"/>
      <c r="DY161" s="98"/>
      <c r="DZ161" s="97"/>
      <c r="EA161" s="99"/>
      <c r="EC161" s="97"/>
      <c r="ED161" s="97"/>
      <c r="EE161" s="99"/>
      <c r="EN161" s="97"/>
      <c r="EO161" s="101"/>
      <c r="FA161" s="97"/>
      <c r="FE161" s="101"/>
      <c r="FF161" s="101"/>
      <c r="FG161" s="101"/>
      <c r="FH161" s="101"/>
      <c r="FP161" s="97"/>
      <c r="FQ161" s="101"/>
      <c r="FT161" s="97"/>
      <c r="FU161" s="98"/>
      <c r="FV161" s="97"/>
      <c r="FW161" s="98"/>
      <c r="FX161" s="97"/>
      <c r="FY161" s="97"/>
    </row>
    <row r="162" spans="8:182" ht="15.75" thickBot="1" x14ac:dyDescent="0.3">
      <c r="H162">
        <v>4</v>
      </c>
      <c r="I162" s="103"/>
      <c r="N162" s="97"/>
      <c r="T162" s="100"/>
      <c r="U162" s="100"/>
      <c r="V162" s="100"/>
      <c r="W162" s="101"/>
      <c r="X162" s="97"/>
      <c r="Y162" s="97"/>
      <c r="Z162" s="97"/>
      <c r="AA162" s="97"/>
      <c r="AB162" s="97"/>
      <c r="AC162" s="97"/>
      <c r="AD162" s="97"/>
      <c r="AE162" s="98"/>
      <c r="AF162" s="97"/>
      <c r="AG162" s="98"/>
      <c r="AH162" s="97"/>
      <c r="AI162" s="97"/>
      <c r="AJ162" s="98"/>
      <c r="AK162" s="97"/>
      <c r="AL162" s="97"/>
      <c r="AM162" s="97"/>
      <c r="AN162" s="97"/>
      <c r="AO162" s="98"/>
      <c r="AP162" s="97"/>
      <c r="AQ162" s="97"/>
      <c r="AR162" s="97"/>
      <c r="AS162" s="97"/>
      <c r="AT162" s="97"/>
      <c r="AU162" s="98"/>
      <c r="AV162" s="97"/>
      <c r="AW162" s="98"/>
      <c r="AX162" s="97"/>
      <c r="AY162" s="97"/>
      <c r="AZ162" s="97"/>
      <c r="BA162" s="98"/>
      <c r="BB162" s="97"/>
      <c r="BC162" s="97"/>
      <c r="BD162" s="97"/>
      <c r="BE162" s="97"/>
      <c r="BF162" s="98"/>
      <c r="BG162" s="97"/>
      <c r="BH162" s="97"/>
      <c r="BI162" s="97"/>
      <c r="BJ162" s="98"/>
      <c r="BK162" s="98"/>
      <c r="BL162" s="97"/>
      <c r="BM162" s="99"/>
      <c r="BN162" s="97"/>
      <c r="BO162" s="97"/>
      <c r="BP162" s="99"/>
      <c r="BQ162" s="97"/>
      <c r="BR162" s="97"/>
      <c r="BV162" s="98"/>
      <c r="BW162" s="97"/>
      <c r="CG162" s="15"/>
      <c r="CL162" s="97"/>
      <c r="CM162" s="97"/>
      <c r="CN162" s="97"/>
      <c r="CP162" s="97"/>
      <c r="CQ162" s="97"/>
      <c r="CR162" s="97"/>
      <c r="CT162" s="97"/>
      <c r="CU162" s="102"/>
      <c r="CV162" s="97"/>
      <c r="CW162" s="97"/>
      <c r="CX162" s="98"/>
      <c r="CY162" s="97"/>
      <c r="CZ162" s="97"/>
      <c r="DA162" s="97"/>
      <c r="DH162" s="97"/>
      <c r="DI162" s="102"/>
      <c r="DJ162" s="97"/>
      <c r="DP162" s="97"/>
      <c r="DQ162" s="97"/>
      <c r="DR162" s="97"/>
      <c r="DS162" s="97"/>
      <c r="DT162" s="97"/>
      <c r="DU162" s="99"/>
      <c r="DX162" s="97"/>
      <c r="DY162" s="98"/>
      <c r="DZ162" s="97"/>
      <c r="EA162" s="99"/>
      <c r="EC162" s="97"/>
      <c r="ED162" s="97"/>
      <c r="EE162" s="99"/>
      <c r="EN162" s="97"/>
      <c r="EO162" s="97"/>
      <c r="FA162" s="97"/>
      <c r="FE162" s="97"/>
      <c r="FF162" s="97"/>
      <c r="FG162" s="97"/>
      <c r="FH162" s="97"/>
      <c r="FL162" s="101"/>
      <c r="FO162" s="102"/>
      <c r="FP162" s="97"/>
      <c r="FQ162" s="97"/>
      <c r="FR162" s="101"/>
      <c r="FT162" s="97"/>
      <c r="FU162" s="98"/>
      <c r="FV162" s="97"/>
      <c r="FW162" s="98"/>
      <c r="FX162" s="97"/>
      <c r="FY162" s="97"/>
      <c r="FZ162" s="101"/>
    </row>
    <row r="163" spans="8:182" ht="15.75" thickBot="1" x14ac:dyDescent="0.3">
      <c r="H163">
        <v>3</v>
      </c>
      <c r="I163" s="101"/>
      <c r="J163" s="100"/>
      <c r="K163" s="100"/>
      <c r="N163" s="97"/>
      <c r="T163" s="101"/>
      <c r="U163" s="101"/>
      <c r="V163" s="102"/>
      <c r="W163" s="97"/>
      <c r="X163" s="97"/>
      <c r="Y163" s="97"/>
      <c r="Z163" s="97"/>
      <c r="AA163" s="97"/>
      <c r="AB163" s="97"/>
      <c r="AC163" s="97"/>
      <c r="AD163" s="97"/>
      <c r="AE163" s="98"/>
      <c r="AF163" s="97"/>
      <c r="AG163" s="98"/>
      <c r="AH163" s="97"/>
      <c r="AI163" s="97"/>
      <c r="AJ163" s="98"/>
      <c r="AK163" s="97"/>
      <c r="AL163" s="97"/>
      <c r="AM163" s="97"/>
      <c r="AN163" s="97"/>
      <c r="AO163" s="98"/>
      <c r="AP163" s="97"/>
      <c r="AQ163" s="97"/>
      <c r="AR163" s="97"/>
      <c r="AS163" s="97"/>
      <c r="AT163" s="97"/>
      <c r="AU163" s="98"/>
      <c r="AV163" s="97"/>
      <c r="AW163" s="98"/>
      <c r="AX163" s="97"/>
      <c r="AY163" s="97"/>
      <c r="AZ163" s="97"/>
      <c r="BA163" s="98"/>
      <c r="BB163" s="97"/>
      <c r="BC163" s="97"/>
      <c r="BD163" s="97"/>
      <c r="BE163" s="97"/>
      <c r="BF163" s="98"/>
      <c r="BG163" s="97"/>
      <c r="BH163" s="97"/>
      <c r="BI163" s="97"/>
      <c r="BJ163" s="98"/>
      <c r="BK163" s="98"/>
      <c r="BL163" s="97"/>
      <c r="BM163" s="99"/>
      <c r="BN163" s="97"/>
      <c r="BO163" s="97"/>
      <c r="BP163" s="99"/>
      <c r="BQ163" s="97"/>
      <c r="BR163" s="97"/>
      <c r="BS163" s="101"/>
      <c r="BT163" s="101"/>
      <c r="BU163" s="102"/>
      <c r="BV163" s="98"/>
      <c r="BW163" s="97"/>
      <c r="CG163" s="15"/>
      <c r="CL163" s="97"/>
      <c r="CM163" s="97"/>
      <c r="CN163" s="97"/>
      <c r="CP163" s="97"/>
      <c r="CQ163" s="97"/>
      <c r="CR163" s="97"/>
      <c r="CT163" s="97"/>
      <c r="CU163" s="98"/>
      <c r="CV163" s="97"/>
      <c r="CW163" s="97"/>
      <c r="CX163" s="98"/>
      <c r="CY163" s="97"/>
      <c r="CZ163" s="97"/>
      <c r="DA163" s="97"/>
      <c r="DH163" s="97"/>
      <c r="DI163" s="98"/>
      <c r="DJ163" s="97"/>
      <c r="DP163" s="97"/>
      <c r="DQ163" s="97"/>
      <c r="DR163" s="97"/>
      <c r="DS163" s="97"/>
      <c r="DT163" s="97"/>
      <c r="DU163" s="99"/>
      <c r="DX163" s="97"/>
      <c r="DY163" s="98"/>
      <c r="DZ163" s="97"/>
      <c r="EA163" s="99"/>
      <c r="EC163" s="97"/>
      <c r="ED163" s="97"/>
      <c r="EE163" s="99"/>
      <c r="EM163" s="102"/>
      <c r="EN163" s="97"/>
      <c r="EO163" s="97"/>
      <c r="FA163" s="97"/>
      <c r="FE163" s="97"/>
      <c r="FF163" s="97"/>
      <c r="FG163" s="97"/>
      <c r="FH163" s="97"/>
      <c r="FL163" s="97"/>
      <c r="FM163" s="101"/>
      <c r="FN163" s="102"/>
      <c r="FO163" s="98"/>
      <c r="FP163" s="97"/>
      <c r="FQ163" s="97"/>
      <c r="FR163" s="97"/>
      <c r="FS163" s="102"/>
      <c r="FT163" s="97"/>
      <c r="FU163" s="98"/>
      <c r="FV163" s="97"/>
      <c r="FW163" s="98"/>
      <c r="FX163" s="97"/>
      <c r="FY163" s="97"/>
      <c r="FZ163" s="97"/>
    </row>
    <row r="164" spans="8:182" ht="15.75" thickBot="1" x14ac:dyDescent="0.3">
      <c r="H164">
        <v>2</v>
      </c>
      <c r="I164" s="97"/>
      <c r="J164" s="101"/>
      <c r="K164" s="101"/>
      <c r="N164" s="97"/>
      <c r="O164" s="100"/>
      <c r="T164" s="97"/>
      <c r="U164" s="97"/>
      <c r="V164" s="98"/>
      <c r="W164" s="97"/>
      <c r="X164" s="97"/>
      <c r="Y164" s="97"/>
      <c r="Z164" s="97"/>
      <c r="AA164" s="97"/>
      <c r="AB164" s="97"/>
      <c r="AC164" s="97"/>
      <c r="AD164" s="97"/>
      <c r="AE164" s="98"/>
      <c r="AF164" s="97"/>
      <c r="AG164" s="98"/>
      <c r="AH164" s="97"/>
      <c r="AI164" s="97"/>
      <c r="AJ164" s="98"/>
      <c r="AK164" s="97"/>
      <c r="AL164" s="97"/>
      <c r="AM164" s="97"/>
      <c r="AN164" s="97"/>
      <c r="AO164" s="98"/>
      <c r="AP164" s="97"/>
      <c r="AQ164" s="97"/>
      <c r="AR164" s="97"/>
      <c r="AS164" s="97"/>
      <c r="AT164" s="97"/>
      <c r="AU164" s="98"/>
      <c r="AV164" s="97"/>
      <c r="AW164" s="98"/>
      <c r="AX164" s="97"/>
      <c r="AY164" s="97"/>
      <c r="AZ164" s="97"/>
      <c r="BA164" s="98"/>
      <c r="BB164" s="97"/>
      <c r="BC164" s="97"/>
      <c r="BD164" s="97"/>
      <c r="BE164" s="97"/>
      <c r="BF164" s="98"/>
      <c r="BG164" s="97"/>
      <c r="BH164" s="97"/>
      <c r="BI164" s="97"/>
      <c r="BJ164" s="98"/>
      <c r="BK164" s="98"/>
      <c r="BL164" s="97"/>
      <c r="BM164" s="99"/>
      <c r="BN164" s="97"/>
      <c r="BO164" s="97"/>
      <c r="BP164" s="99"/>
      <c r="BQ164" s="97"/>
      <c r="BR164" s="97"/>
      <c r="BS164" s="97"/>
      <c r="BT164" s="97"/>
      <c r="BU164" s="98"/>
      <c r="BV164" s="98"/>
      <c r="BW164" s="97"/>
      <c r="CG164" s="15"/>
      <c r="CL164" s="97"/>
      <c r="CM164" s="97"/>
      <c r="CN164" s="97"/>
      <c r="CP164" s="97"/>
      <c r="CQ164" s="97"/>
      <c r="CR164" s="97"/>
      <c r="CT164" s="97"/>
      <c r="CU164" s="98"/>
      <c r="CV164" s="97"/>
      <c r="CW164" s="97"/>
      <c r="CX164" s="98"/>
      <c r="CY164" s="97"/>
      <c r="CZ164" s="97"/>
      <c r="DA164" s="97"/>
      <c r="DH164" s="97"/>
      <c r="DI164" s="98"/>
      <c r="DJ164" s="97"/>
      <c r="DP164" s="97"/>
      <c r="DQ164" s="97"/>
      <c r="DR164" s="97"/>
      <c r="DS164" s="97"/>
      <c r="DT164" s="97"/>
      <c r="DU164" s="99"/>
      <c r="DV164" s="104"/>
      <c r="DW164" s="101"/>
      <c r="DX164" s="97"/>
      <c r="DY164" s="98"/>
      <c r="DZ164" s="97"/>
      <c r="EA164" s="99"/>
      <c r="EC164" s="97"/>
      <c r="ED164" s="97"/>
      <c r="EE164" s="99"/>
      <c r="EM164" s="98"/>
      <c r="EN164" s="97"/>
      <c r="EO164" s="97"/>
      <c r="ER164" s="101"/>
      <c r="ES164" s="101"/>
      <c r="ET164" s="101"/>
      <c r="EZ164" s="102"/>
      <c r="FA164" s="97"/>
      <c r="FE164" s="97"/>
      <c r="FF164" s="97"/>
      <c r="FG164" s="97"/>
      <c r="FH164" s="97"/>
      <c r="FI164" s="101"/>
      <c r="FJ164" s="101"/>
      <c r="FK164" s="102"/>
      <c r="FL164" s="97"/>
      <c r="FM164" s="97"/>
      <c r="FN164" s="98"/>
      <c r="FO164" s="98"/>
      <c r="FP164" s="97"/>
      <c r="FQ164" s="97"/>
      <c r="FR164" s="97"/>
      <c r="FS164" s="98"/>
      <c r="FT164" s="97"/>
      <c r="FU164" s="98"/>
      <c r="FV164" s="97"/>
      <c r="FW164" s="98"/>
      <c r="FX164" s="97"/>
      <c r="FY164" s="97"/>
      <c r="FZ164" s="97"/>
    </row>
    <row r="165" spans="8:182" ht="15.75" thickBot="1" x14ac:dyDescent="0.3">
      <c r="H165">
        <v>1</v>
      </c>
      <c r="I165" s="93"/>
      <c r="J165" s="93"/>
      <c r="K165" s="93"/>
      <c r="L165" s="96"/>
      <c r="M165" s="96"/>
      <c r="N165" s="93"/>
      <c r="O165" s="92"/>
      <c r="P165" s="96"/>
      <c r="Q165" s="96"/>
      <c r="R165" s="96"/>
      <c r="S165" s="96"/>
      <c r="T165" s="93"/>
      <c r="U165" s="93"/>
      <c r="V165" s="94"/>
      <c r="W165" s="93"/>
      <c r="X165" s="93"/>
      <c r="Y165" s="93"/>
      <c r="Z165" s="93"/>
      <c r="AA165" s="93"/>
      <c r="AB165" s="93"/>
      <c r="AC165" s="93"/>
      <c r="AD165" s="93"/>
      <c r="AE165" s="94"/>
      <c r="AF165" s="93"/>
      <c r="AG165" s="94"/>
      <c r="AH165" s="93"/>
      <c r="AI165" s="93"/>
      <c r="AJ165" s="94"/>
      <c r="AK165" s="93"/>
      <c r="AL165" s="93"/>
      <c r="AM165" s="93"/>
      <c r="AN165" s="93"/>
      <c r="AO165" s="94"/>
      <c r="AP165" s="93"/>
      <c r="AQ165" s="93"/>
      <c r="AR165" s="93"/>
      <c r="AS165" s="93"/>
      <c r="AT165" s="93"/>
      <c r="AU165" s="94"/>
      <c r="AV165" s="93"/>
      <c r="AW165" s="94"/>
      <c r="AX165" s="93"/>
      <c r="AY165" s="93"/>
      <c r="AZ165" s="93"/>
      <c r="BA165" s="94"/>
      <c r="BB165" s="93"/>
      <c r="BC165" s="93"/>
      <c r="BD165" s="93"/>
      <c r="BE165" s="93"/>
      <c r="BF165" s="94"/>
      <c r="BG165" s="93"/>
      <c r="BH165" s="93"/>
      <c r="BI165" s="93"/>
      <c r="BJ165" s="94"/>
      <c r="BK165" s="94"/>
      <c r="BL165" s="93"/>
      <c r="BM165" s="95"/>
      <c r="BN165" s="93"/>
      <c r="BO165" s="93"/>
      <c r="BP165" s="95"/>
      <c r="BQ165" s="93"/>
      <c r="BR165" s="93"/>
      <c r="BS165" s="93"/>
      <c r="BT165" s="93"/>
      <c r="BU165" s="94"/>
      <c r="BV165" s="94"/>
      <c r="BW165" s="93"/>
      <c r="BX165" s="92"/>
      <c r="BY165" s="112"/>
      <c r="BZ165" s="113"/>
      <c r="CA165" s="113"/>
      <c r="CB165" s="113"/>
      <c r="CC165" s="113"/>
      <c r="CD165" s="113"/>
      <c r="CE165" s="113"/>
      <c r="CF165" s="114"/>
      <c r="CG165" s="92"/>
      <c r="CH165" s="92"/>
      <c r="CI165" s="92"/>
      <c r="CJ165" s="92"/>
      <c r="CK165" s="106"/>
      <c r="CL165" s="93"/>
      <c r="CM165" s="93"/>
      <c r="CN165" s="93"/>
      <c r="CO165" s="107"/>
      <c r="CP165" s="93"/>
      <c r="CQ165" s="93"/>
      <c r="CR165" s="93"/>
      <c r="CS165" s="107"/>
      <c r="CT165" s="93"/>
      <c r="CU165" s="94"/>
      <c r="CV165" s="93"/>
      <c r="CW165" s="93"/>
      <c r="CX165" s="94"/>
      <c r="CY165" s="93"/>
      <c r="CZ165" s="93"/>
      <c r="DA165" s="93"/>
      <c r="DB165" s="108"/>
      <c r="DC165" s="92"/>
      <c r="DD165" s="92"/>
      <c r="DE165" s="92"/>
      <c r="DF165" s="92"/>
      <c r="DG165" s="106"/>
      <c r="DH165" s="93"/>
      <c r="DI165" s="94"/>
      <c r="DJ165" s="93"/>
      <c r="DK165" s="108"/>
      <c r="DL165" s="92"/>
      <c r="DM165" s="92"/>
      <c r="DN165" s="92"/>
      <c r="DO165" s="92"/>
      <c r="DP165" s="93"/>
      <c r="DQ165" s="93"/>
      <c r="DR165" s="93"/>
      <c r="DS165" s="93"/>
      <c r="DT165" s="93"/>
      <c r="DU165" s="95"/>
      <c r="DV165" s="95"/>
      <c r="DW165" s="93"/>
      <c r="DX165" s="93"/>
      <c r="DY165" s="94"/>
      <c r="DZ165" s="93"/>
      <c r="EA165" s="95"/>
      <c r="EB165" s="108"/>
      <c r="EC165" s="93"/>
      <c r="ED165" s="93"/>
      <c r="EE165" s="95"/>
      <c r="EF165" s="112"/>
      <c r="EG165" s="113"/>
      <c r="EH165" s="113"/>
      <c r="EI165" s="113"/>
      <c r="EJ165" s="113"/>
      <c r="EK165" s="113"/>
      <c r="EL165" s="114"/>
      <c r="EM165" s="94"/>
      <c r="EN165" s="93"/>
      <c r="EO165" s="93"/>
      <c r="EP165" s="112"/>
      <c r="EQ165" s="114"/>
      <c r="ER165" s="93"/>
      <c r="ES165" s="93"/>
      <c r="ET165" s="93"/>
      <c r="EU165" s="112"/>
      <c r="EV165" s="113"/>
      <c r="EW165" s="113"/>
      <c r="EX165" s="113"/>
      <c r="EY165" s="114"/>
      <c r="EZ165" s="94"/>
      <c r="FA165" s="93"/>
      <c r="FB165" s="112"/>
      <c r="FC165" s="113"/>
      <c r="FD165" s="114"/>
      <c r="FE165" s="93"/>
      <c r="FF165" s="93"/>
      <c r="FG165" s="93"/>
      <c r="FH165" s="93"/>
      <c r="FI165" s="93"/>
      <c r="FJ165" s="93"/>
      <c r="FK165" s="94"/>
      <c r="FL165" s="93"/>
      <c r="FM165" s="93"/>
      <c r="FN165" s="94"/>
      <c r="FO165" s="94"/>
      <c r="FP165" s="93"/>
      <c r="FQ165" s="93"/>
      <c r="FR165" s="93"/>
      <c r="FS165" s="94"/>
      <c r="FT165" s="93"/>
      <c r="FU165" s="94"/>
      <c r="FV165" s="93"/>
      <c r="FW165" s="94"/>
      <c r="FX165" s="93"/>
      <c r="FY165" s="93"/>
      <c r="FZ165" s="93"/>
    </row>
    <row r="166" spans="8:182" x14ac:dyDescent="0.25">
      <c r="I166" s="64">
        <v>43971</v>
      </c>
      <c r="J166" s="64">
        <v>43972</v>
      </c>
      <c r="K166" s="64">
        <v>43973</v>
      </c>
      <c r="L166" s="64">
        <v>43974</v>
      </c>
      <c r="M166" s="64">
        <v>43975</v>
      </c>
      <c r="N166" s="64">
        <v>43976</v>
      </c>
      <c r="O166" s="64">
        <v>43977</v>
      </c>
      <c r="P166" s="64">
        <v>43978</v>
      </c>
      <c r="Q166" s="64">
        <v>43979</v>
      </c>
      <c r="R166" s="64">
        <v>43980</v>
      </c>
      <c r="S166" s="64">
        <v>43981</v>
      </c>
      <c r="T166" s="64">
        <v>43982</v>
      </c>
      <c r="U166" s="64">
        <v>43983</v>
      </c>
      <c r="V166" s="64">
        <v>43984</v>
      </c>
      <c r="W166" s="64">
        <v>43985</v>
      </c>
      <c r="X166" s="64">
        <v>43986</v>
      </c>
      <c r="Y166" s="64">
        <v>43987</v>
      </c>
      <c r="Z166" s="64">
        <v>43988</v>
      </c>
      <c r="AA166" s="64">
        <v>43989</v>
      </c>
      <c r="AB166" s="64">
        <v>43990</v>
      </c>
      <c r="AC166" s="64">
        <v>43991</v>
      </c>
      <c r="AD166" s="64">
        <v>43992</v>
      </c>
      <c r="AE166" s="64">
        <v>43993</v>
      </c>
      <c r="AF166" s="64">
        <v>43994</v>
      </c>
      <c r="AG166" s="64">
        <v>43995</v>
      </c>
      <c r="AH166" s="64">
        <v>43996</v>
      </c>
      <c r="AI166" s="64">
        <v>43997</v>
      </c>
      <c r="AJ166" s="64">
        <v>43998</v>
      </c>
      <c r="AK166" s="64">
        <v>43999</v>
      </c>
      <c r="AL166" s="64">
        <v>44000</v>
      </c>
      <c r="AM166" s="64">
        <v>44001</v>
      </c>
      <c r="AN166" s="64">
        <v>44002</v>
      </c>
      <c r="AO166" s="64">
        <v>44003</v>
      </c>
      <c r="AP166" s="64">
        <v>44004</v>
      </c>
      <c r="AQ166" s="64">
        <v>44005</v>
      </c>
      <c r="AR166" s="64">
        <v>44006</v>
      </c>
      <c r="AS166" s="64">
        <v>44007</v>
      </c>
      <c r="AT166" s="64">
        <v>44008</v>
      </c>
      <c r="AU166" s="64">
        <v>44009</v>
      </c>
      <c r="AV166" s="64">
        <v>44010</v>
      </c>
      <c r="AW166" s="64">
        <v>44011</v>
      </c>
      <c r="AX166" s="64">
        <v>44012</v>
      </c>
      <c r="AY166" s="64">
        <v>44013</v>
      </c>
      <c r="AZ166" s="64">
        <v>44014</v>
      </c>
      <c r="BA166" s="64">
        <v>44015</v>
      </c>
      <c r="BB166" s="64">
        <v>44016</v>
      </c>
      <c r="BC166" s="64">
        <v>44017</v>
      </c>
      <c r="BD166" s="64">
        <v>44018</v>
      </c>
      <c r="BE166" s="64">
        <v>44019</v>
      </c>
      <c r="BF166" s="64">
        <v>44020</v>
      </c>
      <c r="BG166" s="64">
        <v>44021</v>
      </c>
      <c r="BH166" s="64">
        <v>44022</v>
      </c>
      <c r="BI166" s="64">
        <v>44023</v>
      </c>
      <c r="BJ166" s="64">
        <v>44024</v>
      </c>
      <c r="BK166" s="64">
        <v>44025</v>
      </c>
      <c r="BL166" s="64">
        <v>44026</v>
      </c>
      <c r="BM166" s="64">
        <v>44027</v>
      </c>
      <c r="BN166" s="64">
        <v>44028</v>
      </c>
      <c r="BO166" s="64">
        <v>44029</v>
      </c>
      <c r="BP166" s="64">
        <v>44030</v>
      </c>
      <c r="BQ166" s="64">
        <v>44031</v>
      </c>
      <c r="BR166" s="64">
        <v>44032</v>
      </c>
      <c r="BS166" s="64">
        <v>44033</v>
      </c>
      <c r="BT166" s="64">
        <v>44034</v>
      </c>
      <c r="BU166" s="64">
        <v>44035</v>
      </c>
      <c r="BV166" s="64">
        <v>44036</v>
      </c>
      <c r="BW166" s="64">
        <v>44037</v>
      </c>
      <c r="BX166" s="64">
        <v>44038</v>
      </c>
      <c r="BY166" s="64">
        <v>44039</v>
      </c>
      <c r="BZ166" s="64">
        <v>44040</v>
      </c>
      <c r="CA166" s="64">
        <v>44041</v>
      </c>
      <c r="CB166" s="64">
        <v>44042</v>
      </c>
      <c r="CC166" s="64">
        <v>44043</v>
      </c>
      <c r="CD166" s="64">
        <v>44044</v>
      </c>
      <c r="CE166" s="64">
        <v>44045</v>
      </c>
      <c r="CF166" s="64">
        <v>44046</v>
      </c>
      <c r="CG166" s="64">
        <v>44047</v>
      </c>
      <c r="CH166" s="64">
        <v>44048</v>
      </c>
      <c r="CI166" s="64">
        <v>44049</v>
      </c>
      <c r="CJ166" s="64">
        <v>44050</v>
      </c>
      <c r="CK166" s="64">
        <v>44051</v>
      </c>
      <c r="CL166" s="64">
        <v>44052</v>
      </c>
      <c r="CM166" s="64">
        <v>44053</v>
      </c>
      <c r="CN166" s="64">
        <v>44054</v>
      </c>
      <c r="CO166" s="64">
        <v>44055</v>
      </c>
      <c r="CP166" s="64">
        <v>44056</v>
      </c>
      <c r="CQ166" s="64">
        <v>44057</v>
      </c>
      <c r="CR166" s="64">
        <v>44058</v>
      </c>
      <c r="CS166" s="64">
        <v>44059</v>
      </c>
      <c r="CT166" s="64">
        <v>44060</v>
      </c>
      <c r="CU166" s="64">
        <v>44061</v>
      </c>
      <c r="CV166" s="64">
        <v>44062</v>
      </c>
      <c r="CW166" s="64">
        <v>44063</v>
      </c>
      <c r="CX166" s="64">
        <v>44064</v>
      </c>
      <c r="CY166" s="64">
        <v>44065</v>
      </c>
      <c r="CZ166" s="64">
        <v>44066</v>
      </c>
      <c r="DA166" s="64">
        <v>44067</v>
      </c>
      <c r="DB166" s="64">
        <v>44068</v>
      </c>
      <c r="DC166" s="64">
        <v>44069</v>
      </c>
      <c r="DD166" s="64">
        <v>44070</v>
      </c>
      <c r="DE166" s="64">
        <v>44071</v>
      </c>
      <c r="DF166" s="64">
        <v>44072</v>
      </c>
      <c r="DG166" s="64">
        <v>44073</v>
      </c>
      <c r="DH166" s="64">
        <v>44074</v>
      </c>
      <c r="DI166" s="64">
        <v>44075</v>
      </c>
      <c r="DJ166" s="18">
        <v>44076</v>
      </c>
      <c r="DK166" s="64">
        <v>44077</v>
      </c>
      <c r="DL166" s="64">
        <v>44078</v>
      </c>
      <c r="DM166" s="64">
        <v>44079</v>
      </c>
      <c r="DN166" s="64">
        <v>44080</v>
      </c>
      <c r="DO166" s="64">
        <v>44081</v>
      </c>
      <c r="DP166" s="64">
        <v>44082</v>
      </c>
      <c r="DQ166" s="64">
        <v>44083</v>
      </c>
      <c r="DR166" s="64">
        <v>44084</v>
      </c>
      <c r="DS166" s="64">
        <v>44085</v>
      </c>
      <c r="DT166" s="64">
        <v>44086</v>
      </c>
      <c r="DU166" s="64">
        <v>44087</v>
      </c>
      <c r="DV166" s="64">
        <v>44088</v>
      </c>
      <c r="DW166" s="64">
        <v>44089</v>
      </c>
      <c r="DX166" s="64">
        <v>44090</v>
      </c>
      <c r="DY166" s="64">
        <v>44091</v>
      </c>
      <c r="DZ166" s="64">
        <v>44092</v>
      </c>
      <c r="EA166" s="64">
        <v>44093</v>
      </c>
      <c r="EB166" s="64">
        <v>44094</v>
      </c>
      <c r="EC166" s="64">
        <v>44095</v>
      </c>
      <c r="ED166" s="64">
        <v>44096</v>
      </c>
      <c r="EE166" s="64">
        <v>44097</v>
      </c>
      <c r="EF166" s="64">
        <v>44098</v>
      </c>
      <c r="EG166" s="64">
        <v>44099</v>
      </c>
      <c r="EH166" s="64">
        <v>44100</v>
      </c>
      <c r="EI166" s="64">
        <v>44101</v>
      </c>
      <c r="EJ166" s="64">
        <v>44102</v>
      </c>
      <c r="EK166" s="64">
        <v>44103</v>
      </c>
      <c r="EL166" s="64">
        <v>44104</v>
      </c>
      <c r="EM166" s="64">
        <v>44105</v>
      </c>
      <c r="EN166" s="64">
        <v>44106</v>
      </c>
      <c r="EO166" s="64">
        <v>44107</v>
      </c>
      <c r="EP166" s="64">
        <v>44108</v>
      </c>
      <c r="EQ166" s="64">
        <v>44109</v>
      </c>
      <c r="ER166" s="64">
        <v>44110</v>
      </c>
      <c r="ES166" s="64">
        <v>44111</v>
      </c>
      <c r="ET166" s="64">
        <v>44112</v>
      </c>
      <c r="EU166" s="64">
        <v>44113</v>
      </c>
      <c r="EV166" s="64">
        <v>44114</v>
      </c>
      <c r="EW166" s="64">
        <v>44115</v>
      </c>
      <c r="EX166" s="64">
        <v>44116</v>
      </c>
      <c r="EY166" s="64">
        <v>44117</v>
      </c>
      <c r="EZ166" s="64">
        <v>44118</v>
      </c>
      <c r="FA166" s="64">
        <v>44119</v>
      </c>
      <c r="FB166" s="64">
        <v>44120</v>
      </c>
      <c r="FC166" s="64">
        <v>44121</v>
      </c>
      <c r="FD166" s="64">
        <v>44122</v>
      </c>
      <c r="FE166" s="64">
        <v>44123</v>
      </c>
      <c r="FF166" s="64">
        <v>44124</v>
      </c>
      <c r="FG166" s="64">
        <v>44125</v>
      </c>
      <c r="FH166" s="64">
        <v>44126</v>
      </c>
      <c r="FI166" s="64">
        <v>44127</v>
      </c>
      <c r="FJ166" s="64">
        <v>44128</v>
      </c>
      <c r="FK166" s="64">
        <v>44129</v>
      </c>
      <c r="FL166" s="64">
        <v>44130</v>
      </c>
      <c r="FM166" s="64">
        <v>44131</v>
      </c>
      <c r="FN166" s="64">
        <v>44132</v>
      </c>
      <c r="FO166" s="64">
        <v>44133</v>
      </c>
      <c r="FP166" s="64">
        <v>44134</v>
      </c>
      <c r="FQ166" s="64">
        <v>44135</v>
      </c>
      <c r="FR166" s="64">
        <v>44136</v>
      </c>
      <c r="FS166" s="64">
        <v>44137</v>
      </c>
      <c r="FT166" s="64">
        <v>44138</v>
      </c>
      <c r="FU166" s="64">
        <v>44139</v>
      </c>
      <c r="FV166" s="64">
        <v>44140</v>
      </c>
      <c r="FW166" s="64">
        <v>44141</v>
      </c>
      <c r="FX166" s="64">
        <v>44142</v>
      </c>
      <c r="FY166" s="64">
        <v>44143</v>
      </c>
      <c r="FZ166" s="64">
        <v>44144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con % completado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con progreso - Saber Programas</dc:title>
  <dc:creator>Saber Programas</dc:creator>
  <cp:keywords>Excek</cp:keywords>
  <cp:lastModifiedBy>Gonzalo Gularte</cp:lastModifiedBy>
  <dcterms:created xsi:type="dcterms:W3CDTF">2019-06-05T15:49:37Z</dcterms:created>
  <dcterms:modified xsi:type="dcterms:W3CDTF">2020-11-08T22:45:56Z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0a7fc99c-952d-4915-91b1-58a7b5004ada</vt:lpwstr>
  </property>
</Properties>
</file>