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bl\Dropbox\Dakota State University\Classes\INFS 768 Predictive Analytics\Quiz 4\"/>
    </mc:Choice>
  </mc:AlternateContent>
  <xr:revisionPtr revIDLastSave="0" documentId="13_ncr:1_{F82095E0-AB5C-4933-98C7-A722FCD69570}" xr6:coauthVersionLast="47" xr6:coauthVersionMax="47" xr10:uidLastSave="{00000000-0000-0000-0000-000000000000}"/>
  <bookViews>
    <workbookView xWindow="7116" yWindow="3288" windowWidth="23040" windowHeight="6264" xr2:uid="{844688FB-E543-4218-B9C2-F57D99FDB6AB}"/>
  </bookViews>
  <sheets>
    <sheet name="Sheet1" sheetId="1" r:id="rId1"/>
  </sheets>
  <definedNames>
    <definedName name="solver_adj" localSheetId="0" hidden="1">Sheet1!$L$37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Sheet1!$M$42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E59" i="1"/>
  <c r="E58" i="1"/>
  <c r="B51" i="1"/>
  <c r="B52" i="1"/>
  <c r="B53" i="1"/>
  <c r="B54" i="1"/>
  <c r="B55" i="1"/>
  <c r="B50" i="1"/>
  <c r="D51" i="1"/>
  <c r="D52" i="1"/>
  <c r="D53" i="1"/>
  <c r="D54" i="1"/>
  <c r="D55" i="1"/>
  <c r="D50" i="1"/>
  <c r="C51" i="1"/>
  <c r="C52" i="1"/>
  <c r="C53" i="1"/>
  <c r="C54" i="1"/>
  <c r="C55" i="1"/>
  <c r="C50" i="1"/>
  <c r="C27" i="1"/>
  <c r="G21" i="1"/>
  <c r="G22" i="1"/>
  <c r="G23" i="1"/>
  <c r="G24" i="1"/>
  <c r="G25" i="1"/>
  <c r="G20" i="1"/>
  <c r="F21" i="1"/>
  <c r="F22" i="1"/>
  <c r="F23" i="1"/>
  <c r="F24" i="1"/>
  <c r="F25" i="1"/>
  <c r="F20" i="1"/>
  <c r="E20" i="1"/>
  <c r="E21" i="1"/>
  <c r="E22" i="1"/>
  <c r="E23" i="1"/>
  <c r="E24" i="1"/>
  <c r="E25" i="1"/>
  <c r="J40" i="1"/>
  <c r="L38" i="1"/>
  <c r="P33" i="1"/>
  <c r="M42" i="1"/>
  <c r="E30" i="1" l="1"/>
  <c r="C25" i="1"/>
  <c r="D25" i="1"/>
  <c r="C24" i="1"/>
  <c r="D24" i="1"/>
  <c r="D23" i="1"/>
  <c r="D22" i="1"/>
  <c r="D21" i="1"/>
  <c r="D20" i="1"/>
  <c r="C21" i="1"/>
  <c r="C22" i="1"/>
  <c r="C23" i="1"/>
  <c r="C20" i="1"/>
</calcChain>
</file>

<file path=xl/sharedStrings.xml><?xml version="1.0" encoding="utf-8"?>
<sst xmlns="http://schemas.openxmlformats.org/spreadsheetml/2006/main" count="51" uniqueCount="34">
  <si>
    <t>Original Points</t>
  </si>
  <si>
    <t>x</t>
  </si>
  <si>
    <t>y</t>
  </si>
  <si>
    <t xml:space="preserve">Margins: </t>
  </si>
  <si>
    <t>W</t>
  </si>
  <si>
    <t>Distance between 2 lines formula</t>
  </si>
  <si>
    <r>
      <t>d=|b</t>
    </r>
    <r>
      <rPr>
        <sz val="7.75"/>
        <color theme="1"/>
        <rFont val="Calibri"/>
        <family val="2"/>
        <scheme val="minor"/>
      </rPr>
      <t>2</t>
    </r>
    <r>
      <rPr>
        <sz val="12.85"/>
        <color theme="1"/>
        <rFont val="Calibri"/>
        <family val="2"/>
        <scheme val="minor"/>
      </rPr>
      <t>−b</t>
    </r>
    <r>
      <rPr>
        <sz val="7.75"/>
        <color theme="1"/>
        <rFont val="Calibri"/>
        <family val="2"/>
        <scheme val="minor"/>
      </rPr>
      <t>1</t>
    </r>
    <r>
      <rPr>
        <sz val="12.85"/>
        <color theme="1"/>
        <rFont val="Calibri"/>
        <family val="2"/>
        <scheme val="minor"/>
      </rPr>
      <t>|/√(1+m^2)</t>
    </r>
  </si>
  <si>
    <t>W = 1.061</t>
  </si>
  <si>
    <t xml:space="preserve">Margin = </t>
  </si>
  <si>
    <t>0=-x_1*c-x_2*c-3.5c</t>
  </si>
  <si>
    <t>w=[-c,c]</t>
  </si>
  <si>
    <t>2/||w|| = 2*1.06</t>
  </si>
  <si>
    <t>c=2</t>
  </si>
  <si>
    <t>b=-3.5*c</t>
  </si>
  <si>
    <t>w=[2,-2]</t>
  </si>
  <si>
    <t>2/(c(1.060660172/2))=2*1.060660172</t>
  </si>
  <si>
    <t>2/(c*.530330086)=2.121320344</t>
  </si>
  <si>
    <t>b=7</t>
  </si>
  <si>
    <t>Class 1</t>
  </si>
  <si>
    <t>Class 2</t>
  </si>
  <si>
    <t>W=(2,3)-(1.5,.5)=(a,2a)</t>
  </si>
  <si>
    <t>g(2,3)=1; B: 2a+6a+w0=1</t>
  </si>
  <si>
    <t>g(1.5,.5)=-1: A: 1.5a+a + w0=-1</t>
  </si>
  <si>
    <t>w0=1-8a</t>
  </si>
  <si>
    <t>substitute:</t>
  </si>
  <si>
    <t>1.5a+a+1-8a=-1</t>
  </si>
  <si>
    <t>a=</t>
  </si>
  <si>
    <t>a=.363637</t>
  </si>
  <si>
    <t>w0=-1.90909</t>
  </si>
  <si>
    <t xml:space="preserve">2a= </t>
  </si>
  <si>
    <t>w=(.363637,.727273)</t>
  </si>
  <si>
    <t>b=-1.90909</t>
  </si>
  <si>
    <t>y=2x-1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</si>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</sst>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sz val="7.7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8705161854761E-2"/>
          <c:y val="6.0185185185185182E-2"/>
          <c:w val="0.35083664058900854"/>
          <c:h val="0.81314967047212006"/>
        </c:manualLayout>
      </c:layout>
      <c:scatterChart>
        <c:scatterStyle val="lineMarker"/>
        <c:varyColors val="0"/>
        <c:ser>
          <c:idx val="0"/>
          <c:order val="0"/>
          <c:tx>
            <c:v>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D-4DD6-B4A2-2B6A9C06AE23}"/>
            </c:ext>
          </c:extLst>
        </c:ser>
        <c:ser>
          <c:idx val="1"/>
          <c:order val="1"/>
          <c:tx>
            <c:v>Class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Sheet1!$J$6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D-4DD6-B4A2-2B6A9C06AE23}"/>
            </c:ext>
          </c:extLst>
        </c:ser>
        <c:ser>
          <c:idx val="2"/>
          <c:order val="2"/>
          <c:tx>
            <c:v>Margin: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06282729151609"/>
                  <c:y val="9.378870428482503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Sheet1!$C$20:$C$25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5D-4DD6-B4A2-2B6A9C06AE23}"/>
            </c:ext>
          </c:extLst>
        </c:ser>
        <c:ser>
          <c:idx val="3"/>
          <c:order val="3"/>
          <c:tx>
            <c:v>Margin: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57818917673459"/>
                  <c:y val="6.36884020304315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Sheet1!$D$20:$D$25</c:f>
              <c:numCache>
                <c:formatCode>General</c:formatCode>
                <c:ptCount val="6"/>
                <c:pt idx="0">
                  <c:v>2.5</c:v>
                </c:pt>
                <c:pt idx="1">
                  <c:v>1.5</c:v>
                </c:pt>
                <c:pt idx="2">
                  <c:v>0.5</c:v>
                </c:pt>
                <c:pt idx="3">
                  <c:v>-0.5</c:v>
                </c:pt>
                <c:pt idx="4">
                  <c:v>-1.5</c:v>
                </c:pt>
                <c:pt idx="5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5D-4DD6-B4A2-2B6A9C06AE23}"/>
            </c:ext>
          </c:extLst>
        </c:ser>
        <c:ser>
          <c:idx val="4"/>
          <c:order val="4"/>
          <c:tx>
            <c:v>Margin: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3051381862293"/>
                  <c:y val="1.4511419568886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Sheet1!$E$20:$E$25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5D-4DD6-B4A2-2B6A9C06AE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6067728"/>
        <c:axId val="4560635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8.6538236874693451E-3"/>
                        <c:y val="0.1829499253769749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Sheet1!$B$20:$B$23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Sheet1!$F$20:$F$23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-1.8000000000000003</c:v>
                      </c:pt>
                      <c:pt idx="1">
                        <c:v>-1.4000000000000001</c:v>
                      </c:pt>
                      <c:pt idx="2">
                        <c:v>-1</c:v>
                      </c:pt>
                      <c:pt idx="3">
                        <c:v>-0.60000000000000009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855D-4DD6-B4A2-2B6A9C06AE2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W2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Sheet1!$G$20:$G$25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-1.4000000000000001</c:v>
                      </c:pt>
                      <c:pt idx="1">
                        <c:v>-0.60000000000000009</c:v>
                      </c:pt>
                      <c:pt idx="2">
                        <c:v>0.20000000000000018</c:v>
                      </c:pt>
                      <c:pt idx="3">
                        <c:v>1</c:v>
                      </c:pt>
                      <c:pt idx="4">
                        <c:v>1.7999999999999998</c:v>
                      </c:pt>
                      <c:pt idx="5">
                        <c:v>2.6000000000000005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855D-4DD6-B4A2-2B6A9C06AE23}"/>
                  </c:ext>
                </c:extLst>
              </c15:ser>
            </c15:filteredScatterSeries>
          </c:ext>
        </c:extLst>
      </c:scatterChart>
      <c:valAx>
        <c:axId val="456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3568"/>
        <c:crosses val="autoZero"/>
        <c:crossBetween val="midCat"/>
        <c:majorUnit val="1"/>
      </c:valAx>
      <c:valAx>
        <c:axId val="45606356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7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41472774840354"/>
          <c:y val="3.015292403852941E-2"/>
          <c:w val="0.52421080215214655"/>
          <c:h val="0.9250223000853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4.1666666666666664E-2"/>
          <c:w val="0.3946275153105861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Sheet1!$F$50:$F$51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Sheet1!$G$50:$G$51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1-48F6-A931-9266D1A8E4D8}"/>
            </c:ext>
          </c:extLst>
        </c:ser>
        <c:ser>
          <c:idx val="1"/>
          <c:order val="1"/>
          <c:tx>
            <c:strRef>
              <c:f>Sheet1!$H$52</c:f>
              <c:strCache>
                <c:ptCount val="1"/>
                <c:pt idx="0">
                  <c:v>Class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Sheet1!$F$52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Sheet1!$G$52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1-48F6-A931-9266D1A8E4D8}"/>
            </c:ext>
          </c:extLst>
        </c:ser>
        <c:ser>
          <c:idx val="2"/>
          <c:order val="2"/>
          <c:tx>
            <c:strRef>
              <c:f>Sheet1!$C$48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64282589676295"/>
                  <c:y val="-3.4230096237970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Sheet1!$C$50:$C$55</c:f>
              <c:numCache>
                <c:formatCode>General</c:formatCode>
                <c:ptCount val="6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0.75</c:v>
                </c:pt>
                <c:pt idx="4">
                  <c:v>0.25</c:v>
                </c:pt>
                <c:pt idx="5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1-48F6-A931-9266D1A8E4D8}"/>
            </c:ext>
          </c:extLst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82349081364825"/>
                  <c:y val="-4.7541921843102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Sheet1!$B$50:$B$55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1-48F6-A931-9266D1A8E4D8}"/>
            </c:ext>
          </c:extLst>
        </c:ser>
        <c:ser>
          <c:idx val="4"/>
          <c:order val="4"/>
          <c:tx>
            <c:strRef>
              <c:f>Sheet1!$D$48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61504811898512"/>
                  <c:y val="-2.5547900262467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1-48F6-A931-9266D1A8E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394224"/>
        <c:axId val="553393808"/>
      </c:scatterChart>
      <c:valAx>
        <c:axId val="5533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3808"/>
        <c:crosses val="autoZero"/>
        <c:crossBetween val="midCat"/>
      </c:valAx>
      <c:valAx>
        <c:axId val="553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0C882-8368-4373-8CB3-8CA29C34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49530</xdr:rowOff>
    </xdr:from>
    <xdr:to>
      <xdr:col>7</xdr:col>
      <xdr:colOff>45720</xdr:colOff>
      <xdr:row>46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BCC74-1292-4DC4-874A-908E4832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C73-DDBE-456A-9D54-E763422C3BA2}">
  <dimension ref="A2:P59"/>
  <sheetViews>
    <sheetView tabSelected="1" workbookViewId="0">
      <selection activeCell="J44" sqref="J44"/>
    </sheetView>
  </sheetViews>
  <sheetFormatPr defaultRowHeight="14.4" x14ac:dyDescent="0.3"/>
  <cols>
    <col min="4" max="4" width="9.5546875" bestFit="1" customWidth="1"/>
    <col min="5" max="5" width="12" bestFit="1" customWidth="1"/>
  </cols>
  <sheetData>
    <row r="2" spans="9:11" x14ac:dyDescent="0.3">
      <c r="I2" t="s">
        <v>0</v>
      </c>
    </row>
    <row r="3" spans="9:11" x14ac:dyDescent="0.3">
      <c r="I3" t="s">
        <v>1</v>
      </c>
      <c r="J3" t="s">
        <v>2</v>
      </c>
    </row>
    <row r="4" spans="9:11" x14ac:dyDescent="0.3">
      <c r="I4">
        <v>2</v>
      </c>
      <c r="J4">
        <v>0</v>
      </c>
      <c r="K4" t="s">
        <v>18</v>
      </c>
    </row>
    <row r="5" spans="9:11" x14ac:dyDescent="0.3">
      <c r="I5">
        <v>1</v>
      </c>
      <c r="J5">
        <v>1</v>
      </c>
      <c r="K5" t="s">
        <v>18</v>
      </c>
    </row>
    <row r="6" spans="9:11" x14ac:dyDescent="0.3">
      <c r="I6">
        <v>2</v>
      </c>
      <c r="J6">
        <v>3</v>
      </c>
      <c r="K6" t="s">
        <v>19</v>
      </c>
    </row>
    <row r="18" spans="2:9" x14ac:dyDescent="0.3">
      <c r="B18" t="s">
        <v>3</v>
      </c>
      <c r="C18">
        <v>-1</v>
      </c>
      <c r="D18">
        <v>0</v>
      </c>
      <c r="E18">
        <v>1</v>
      </c>
      <c r="F18" t="s">
        <v>4</v>
      </c>
    </row>
    <row r="19" spans="2:9" x14ac:dyDescent="0.3">
      <c r="B19" t="s">
        <v>1</v>
      </c>
      <c r="C19" t="s">
        <v>2</v>
      </c>
      <c r="D19" t="s">
        <v>2</v>
      </c>
      <c r="E19" t="s">
        <v>2</v>
      </c>
      <c r="F19" t="s">
        <v>2</v>
      </c>
    </row>
    <row r="20" spans="2:9" x14ac:dyDescent="0.3">
      <c r="B20">
        <v>1</v>
      </c>
      <c r="C20">
        <f>-1*B20+2</f>
        <v>1</v>
      </c>
      <c r="D20">
        <f>-1*B20+3.5</f>
        <v>2.5</v>
      </c>
      <c r="E20">
        <f>-1*B20+5</f>
        <v>4</v>
      </c>
      <c r="F20">
        <f>0.4*$B20-2.2</f>
        <v>-1.8000000000000003</v>
      </c>
      <c r="G20">
        <f>0.8*$B20-2.2</f>
        <v>-1.4000000000000001</v>
      </c>
    </row>
    <row r="21" spans="2:9" x14ac:dyDescent="0.3">
      <c r="B21">
        <v>2</v>
      </c>
      <c r="C21">
        <f t="shared" ref="C21:C25" si="0">-1*B21+2</f>
        <v>0</v>
      </c>
      <c r="D21">
        <f>-1*B21+3.5</f>
        <v>1.5</v>
      </c>
      <c r="E21">
        <f>-1*B21+5</f>
        <v>3</v>
      </c>
      <c r="F21">
        <f t="shared" ref="F21:F25" si="1">0.4*$B21-2.2</f>
        <v>-1.4000000000000001</v>
      </c>
      <c r="G21">
        <f t="shared" ref="G21:G25" si="2">0.8*$B21-2.2</f>
        <v>-0.60000000000000009</v>
      </c>
    </row>
    <row r="22" spans="2:9" x14ac:dyDescent="0.3">
      <c r="B22">
        <v>3</v>
      </c>
      <c r="C22">
        <f t="shared" si="0"/>
        <v>-1</v>
      </c>
      <c r="D22">
        <f>-1*B22+3.5</f>
        <v>0.5</v>
      </c>
      <c r="E22">
        <f>-1*B22+5</f>
        <v>2</v>
      </c>
      <c r="F22">
        <f t="shared" si="1"/>
        <v>-1</v>
      </c>
      <c r="G22">
        <f t="shared" si="2"/>
        <v>0.20000000000000018</v>
      </c>
      <c r="I22" t="s">
        <v>9</v>
      </c>
    </row>
    <row r="23" spans="2:9" x14ac:dyDescent="0.3">
      <c r="B23">
        <v>4</v>
      </c>
      <c r="C23">
        <f t="shared" si="0"/>
        <v>-2</v>
      </c>
      <c r="D23">
        <f>-1*B23+3.5</f>
        <v>-0.5</v>
      </c>
      <c r="E23">
        <f>-1*B23+5</f>
        <v>1</v>
      </c>
      <c r="F23">
        <f t="shared" si="1"/>
        <v>-0.60000000000000009</v>
      </c>
      <c r="G23">
        <f t="shared" si="2"/>
        <v>1</v>
      </c>
      <c r="I23" t="s">
        <v>10</v>
      </c>
    </row>
    <row r="24" spans="2:9" x14ac:dyDescent="0.3">
      <c r="B24">
        <v>5</v>
      </c>
      <c r="C24">
        <f t="shared" si="0"/>
        <v>-3</v>
      </c>
      <c r="D24">
        <f>-1*B24+3.5</f>
        <v>-1.5</v>
      </c>
      <c r="E24">
        <f>-1*B24+5</f>
        <v>0</v>
      </c>
      <c r="F24">
        <f t="shared" si="1"/>
        <v>-0.20000000000000018</v>
      </c>
      <c r="G24">
        <f t="shared" si="2"/>
        <v>1.7999999999999998</v>
      </c>
      <c r="I24" t="s">
        <v>13</v>
      </c>
    </row>
    <row r="25" spans="2:9" x14ac:dyDescent="0.3">
      <c r="B25">
        <v>6</v>
      </c>
      <c r="C25">
        <f t="shared" si="0"/>
        <v>-4</v>
      </c>
      <c r="D25">
        <f>-1*B25+3.5</f>
        <v>-2.5</v>
      </c>
      <c r="E25">
        <f>-1*B25+5</f>
        <v>-1</v>
      </c>
      <c r="F25">
        <f t="shared" si="1"/>
        <v>0.20000000000000018</v>
      </c>
      <c r="G25">
        <f t="shared" si="2"/>
        <v>2.6000000000000005</v>
      </c>
      <c r="I25" t="s">
        <v>11</v>
      </c>
    </row>
    <row r="26" spans="2:9" x14ac:dyDescent="0.3">
      <c r="B26" t="s">
        <v>7</v>
      </c>
      <c r="I26" t="s">
        <v>15</v>
      </c>
    </row>
    <row r="27" spans="2:9" x14ac:dyDescent="0.3">
      <c r="B27" t="s">
        <v>8</v>
      </c>
      <c r="C27">
        <f>2/E30</f>
        <v>1.8856180831641269</v>
      </c>
      <c r="I27" t="s">
        <v>16</v>
      </c>
    </row>
    <row r="28" spans="2:9" x14ac:dyDescent="0.3">
      <c r="I28" t="s">
        <v>12</v>
      </c>
    </row>
    <row r="29" spans="2:9" x14ac:dyDescent="0.3">
      <c r="B29" t="s">
        <v>5</v>
      </c>
      <c r="I29" t="s">
        <v>14</v>
      </c>
    </row>
    <row r="30" spans="2:9" ht="16.8" x14ac:dyDescent="0.35">
      <c r="B30" s="1" t="s">
        <v>6</v>
      </c>
      <c r="E30">
        <f>ABS(5-3.5)/SQRT(1+1^2)</f>
        <v>1.0606601717798212</v>
      </c>
      <c r="I30" t="s">
        <v>17</v>
      </c>
    </row>
    <row r="32" spans="2:9" x14ac:dyDescent="0.3">
      <c r="I32" t="s">
        <v>20</v>
      </c>
    </row>
    <row r="33" spans="1:16" x14ac:dyDescent="0.3">
      <c r="I33" t="s">
        <v>21</v>
      </c>
      <c r="P33">
        <f>1.5*0.3636+0.3636+1-8*0.3636</f>
        <v>-0.9997999999999998</v>
      </c>
    </row>
    <row r="34" spans="1:16" x14ac:dyDescent="0.3">
      <c r="I34" t="s">
        <v>22</v>
      </c>
    </row>
    <row r="35" spans="1:16" x14ac:dyDescent="0.3">
      <c r="I35" t="s">
        <v>23</v>
      </c>
    </row>
    <row r="36" spans="1:16" x14ac:dyDescent="0.3">
      <c r="D36" s="2"/>
      <c r="I36" t="s">
        <v>24</v>
      </c>
    </row>
    <row r="37" spans="1:16" x14ac:dyDescent="0.3">
      <c r="I37" t="s">
        <v>25</v>
      </c>
      <c r="L37">
        <v>0.36363654545454538</v>
      </c>
      <c r="M37">
        <v>1.5</v>
      </c>
    </row>
    <row r="38" spans="1:16" x14ac:dyDescent="0.3">
      <c r="I38" t="s">
        <v>27</v>
      </c>
      <c r="L38">
        <f>1-8*L37</f>
        <v>-1.909092363636363</v>
      </c>
      <c r="M38">
        <v>1</v>
      </c>
    </row>
    <row r="39" spans="1:16" x14ac:dyDescent="0.3">
      <c r="I39" t="s">
        <v>28</v>
      </c>
      <c r="M39">
        <v>1</v>
      </c>
    </row>
    <row r="40" spans="1:16" x14ac:dyDescent="0.3">
      <c r="I40" t="s">
        <v>29</v>
      </c>
      <c r="J40">
        <f>L37*2</f>
        <v>0.72727309090909076</v>
      </c>
      <c r="M40">
        <v>-8</v>
      </c>
    </row>
    <row r="41" spans="1:16" x14ac:dyDescent="0.3">
      <c r="I41" t="s">
        <v>30</v>
      </c>
      <c r="M41">
        <v>-1</v>
      </c>
    </row>
    <row r="42" spans="1:16" x14ac:dyDescent="0.3">
      <c r="I42" t="s">
        <v>31</v>
      </c>
      <c r="L42" t="s">
        <v>26</v>
      </c>
      <c r="M42">
        <f>M37*L37+M38*L37+M39+M40*L37</f>
        <v>-1.0000009999999997</v>
      </c>
    </row>
    <row r="48" spans="1:16" x14ac:dyDescent="0.3">
      <c r="A48" t="s">
        <v>3</v>
      </c>
      <c r="B48">
        <v>-1</v>
      </c>
      <c r="C48">
        <v>0</v>
      </c>
      <c r="D48">
        <v>1</v>
      </c>
      <c r="F48" t="s">
        <v>0</v>
      </c>
    </row>
    <row r="49" spans="1:8" x14ac:dyDescent="0.3">
      <c r="A49" t="s">
        <v>1</v>
      </c>
      <c r="B49" t="s">
        <v>2</v>
      </c>
      <c r="C49" t="s">
        <v>2</v>
      </c>
      <c r="D49" t="s">
        <v>2</v>
      </c>
      <c r="F49" t="s">
        <v>1</v>
      </c>
      <c r="G49" t="s">
        <v>2</v>
      </c>
    </row>
    <row r="50" spans="1:8" x14ac:dyDescent="0.3">
      <c r="A50">
        <v>1</v>
      </c>
      <c r="B50">
        <f>1.5-A50/2</f>
        <v>1</v>
      </c>
      <c r="C50">
        <f>2.75-$A50/2</f>
        <v>2.25</v>
      </c>
      <c r="D50">
        <f>4-$A50/2</f>
        <v>3.5</v>
      </c>
      <c r="F50">
        <v>2</v>
      </c>
      <c r="G50">
        <v>0</v>
      </c>
      <c r="H50" t="s">
        <v>18</v>
      </c>
    </row>
    <row r="51" spans="1:8" x14ac:dyDescent="0.3">
      <c r="A51">
        <v>2</v>
      </c>
      <c r="B51">
        <f t="shared" ref="B51:B55" si="3">1.5-A51/2</f>
        <v>0.5</v>
      </c>
      <c r="C51">
        <f t="shared" ref="C51:C55" si="4">2.75-$A51/2</f>
        <v>1.75</v>
      </c>
      <c r="D51">
        <f t="shared" ref="D51:D55" si="5">4-$A51/2</f>
        <v>3</v>
      </c>
      <c r="F51">
        <v>1</v>
      </c>
      <c r="G51">
        <v>1</v>
      </c>
      <c r="H51" t="s">
        <v>18</v>
      </c>
    </row>
    <row r="52" spans="1:8" x14ac:dyDescent="0.3">
      <c r="A52">
        <v>3</v>
      </c>
      <c r="B52">
        <f t="shared" si="3"/>
        <v>0</v>
      </c>
      <c r="C52">
        <f t="shared" si="4"/>
        <v>1.25</v>
      </c>
      <c r="D52">
        <f t="shared" si="5"/>
        <v>2.5</v>
      </c>
      <c r="F52">
        <v>2</v>
      </c>
      <c r="G52">
        <v>3</v>
      </c>
      <c r="H52" t="s">
        <v>19</v>
      </c>
    </row>
    <row r="53" spans="1:8" x14ac:dyDescent="0.3">
      <c r="A53">
        <v>4</v>
      </c>
      <c r="B53">
        <f t="shared" si="3"/>
        <v>-0.5</v>
      </c>
      <c r="C53">
        <f t="shared" si="4"/>
        <v>0.75</v>
      </c>
      <c r="D53">
        <f t="shared" si="5"/>
        <v>2</v>
      </c>
    </row>
    <row r="54" spans="1:8" x14ac:dyDescent="0.3">
      <c r="A54">
        <v>5</v>
      </c>
      <c r="B54">
        <f t="shared" si="3"/>
        <v>-1</v>
      </c>
      <c r="C54">
        <f t="shared" si="4"/>
        <v>0.25</v>
      </c>
      <c r="D54">
        <f t="shared" si="5"/>
        <v>1.5</v>
      </c>
    </row>
    <row r="55" spans="1:8" x14ac:dyDescent="0.3">
      <c r="A55">
        <v>6</v>
      </c>
      <c r="B55">
        <f t="shared" si="3"/>
        <v>-1.5</v>
      </c>
      <c r="C55">
        <f t="shared" si="4"/>
        <v>-0.25</v>
      </c>
      <c r="D55">
        <f t="shared" si="5"/>
        <v>1</v>
      </c>
      <c r="F55" t="s">
        <v>32</v>
      </c>
    </row>
    <row r="58" spans="1:8" x14ac:dyDescent="0.3">
      <c r="A58" t="s">
        <v>33</v>
      </c>
      <c r="B58">
        <f>SQRT(5)/2</f>
        <v>1.1180339887498949</v>
      </c>
      <c r="E58">
        <f>SQRT(5)</f>
        <v>2.2360679774997898</v>
      </c>
    </row>
    <row r="59" spans="1:8" x14ac:dyDescent="0.3">
      <c r="E59">
        <f>(3-1)/(2-1)</f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G</dc:creator>
  <cp:lastModifiedBy>Gavin G</cp:lastModifiedBy>
  <dcterms:created xsi:type="dcterms:W3CDTF">2021-11-24T02:50:12Z</dcterms:created>
  <dcterms:modified xsi:type="dcterms:W3CDTF">2021-11-26T23:02:12Z</dcterms:modified>
</cp:coreProperties>
</file>