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obl\Documents\Portfolio\Excel\INFS 768 - Predictive Analytics\Quizzes\"/>
    </mc:Choice>
  </mc:AlternateContent>
  <xr:revisionPtr revIDLastSave="0" documentId="13_ncr:1_{7309AEEA-A42B-4E61-B9E7-9AE0822DBF1F}" xr6:coauthVersionLast="47" xr6:coauthVersionMax="47" xr10:uidLastSave="{00000000-0000-0000-0000-000000000000}"/>
  <bookViews>
    <workbookView xWindow="-108" yWindow="-108" windowWidth="23256" windowHeight="12576" xr2:uid="{844688FB-E543-4218-B9C2-F57D99FDB6AB}"/>
  </bookViews>
  <sheets>
    <sheet name="Sheet1" sheetId="1" r:id="rId1"/>
  </sheets>
  <definedNames>
    <definedName name="solver_adj" localSheetId="0" hidden="1">Sheet1!$L$9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Sheet1!$M$14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-1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E31" i="1"/>
  <c r="E30" i="1"/>
  <c r="B23" i="1"/>
  <c r="B24" i="1"/>
  <c r="B25" i="1"/>
  <c r="B26" i="1"/>
  <c r="B27" i="1"/>
  <c r="B22" i="1"/>
  <c r="D23" i="1"/>
  <c r="D24" i="1"/>
  <c r="D25" i="1"/>
  <c r="D26" i="1"/>
  <c r="D27" i="1"/>
  <c r="D22" i="1"/>
  <c r="C23" i="1"/>
  <c r="C24" i="1"/>
  <c r="C25" i="1"/>
  <c r="C26" i="1"/>
  <c r="C27" i="1"/>
  <c r="C22" i="1"/>
  <c r="J12" i="1"/>
  <c r="L10" i="1"/>
  <c r="P5" i="1"/>
  <c r="M14" i="1"/>
  <c r="E2" i="1" l="1"/>
</calcChain>
</file>

<file path=xl/sharedStrings.xml><?xml version="1.0" encoding="utf-8"?>
<sst xmlns="http://schemas.openxmlformats.org/spreadsheetml/2006/main" count="27" uniqueCount="24">
  <si>
    <t>Original Points</t>
  </si>
  <si>
    <t>x</t>
  </si>
  <si>
    <t>y</t>
  </si>
  <si>
    <t xml:space="preserve">Margins: </t>
  </si>
  <si>
    <r>
      <t>d=|b</t>
    </r>
    <r>
      <rPr>
        <sz val="7.75"/>
        <color theme="1"/>
        <rFont val="Calibri"/>
        <family val="2"/>
        <scheme val="minor"/>
      </rPr>
      <t>2</t>
    </r>
    <r>
      <rPr>
        <sz val="12.85"/>
        <color theme="1"/>
        <rFont val="Calibri"/>
        <family val="2"/>
        <scheme val="minor"/>
      </rPr>
      <t>−b</t>
    </r>
    <r>
      <rPr>
        <sz val="7.75"/>
        <color theme="1"/>
        <rFont val="Calibri"/>
        <family val="2"/>
        <scheme val="minor"/>
      </rPr>
      <t>1</t>
    </r>
    <r>
      <rPr>
        <sz val="12.85"/>
        <color theme="1"/>
        <rFont val="Calibri"/>
        <family val="2"/>
        <scheme val="minor"/>
      </rPr>
      <t>|/√(1+m^2)</t>
    </r>
  </si>
  <si>
    <t>Class 1</t>
  </si>
  <si>
    <t>Class 2</t>
  </si>
  <si>
    <t>W=(2,3)-(1.5,.5)=(a,2a)</t>
  </si>
  <si>
    <t>g(2,3)=1; B: 2a+6a+w0=1</t>
  </si>
  <si>
    <t>g(1.5,.5)=-1: A: 1.5a+a + w0=-1</t>
  </si>
  <si>
    <t>w0=1-8a</t>
  </si>
  <si>
    <t>substitute:</t>
  </si>
  <si>
    <t>1.5a+a+1-8a=-1</t>
  </si>
  <si>
    <t>a=</t>
  </si>
  <si>
    <t>a=.363637</t>
  </si>
  <si>
    <t>w0=-1.90909</t>
  </si>
  <si>
    <t xml:space="preserve">2a= </t>
  </si>
  <si>
    <t>w=(.363637,.727273)</t>
  </si>
  <si>
    <t>b=-1.90909</t>
  </si>
  <si>
    <t>y=2x-1</t>
  </si>
  <si>
    <t>w=</t>
  </si>
  <si>
    <t>y2</t>
  </si>
  <si>
    <t>y3</t>
  </si>
  <si>
    <t>Distance between 2 lines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</si>
</sst>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.85"/>
      <color theme="1"/>
      <name val="Calibri"/>
      <family val="2"/>
      <scheme val="minor"/>
    </font>
    <font>
      <sz val="7.7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4.1666666666666664E-2"/>
          <c:w val="0.3946275153105861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Class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Sheet1!$F$22:$F$23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Sheet1!$G$22:$G$23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1-48F6-A931-9266D1A8E4D8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Class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Sheet1!$F$24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Sheet1!$G$24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1-48F6-A931-9266D1A8E4D8}"/>
            </c:ext>
          </c:extLst>
        </c:ser>
        <c:ser>
          <c:idx val="2"/>
          <c:order val="2"/>
          <c:tx>
            <c:strRef>
              <c:f>Sheet1!$C$20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464282589676295"/>
                  <c:y val="-3.4230096237970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2.25</c:v>
                </c:pt>
                <c:pt idx="1">
                  <c:v>1.75</c:v>
                </c:pt>
                <c:pt idx="2">
                  <c:v>1.25</c:v>
                </c:pt>
                <c:pt idx="3">
                  <c:v>0.75</c:v>
                </c:pt>
                <c:pt idx="4">
                  <c:v>0.25</c:v>
                </c:pt>
                <c:pt idx="5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1-48F6-A931-9266D1A8E4D8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82349081364825"/>
                  <c:y val="-4.75419218431028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-0.5</c:v>
                </c:pt>
                <c:pt idx="4">
                  <c:v>-1</c:v>
                </c:pt>
                <c:pt idx="5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1-48F6-A931-9266D1A8E4D8}"/>
            </c:ext>
          </c:extLst>
        </c:ser>
        <c:ser>
          <c:idx val="4"/>
          <c:order val="4"/>
          <c:tx>
            <c:strRef>
              <c:f>Sheet1!$D$20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61504811898512"/>
                  <c:y val="-2.5547900262467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3.5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91-48F6-A931-9266D1A8E4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3394224"/>
        <c:axId val="553393808"/>
      </c:scatterChart>
      <c:valAx>
        <c:axId val="5533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3808"/>
        <c:crosses val="autoZero"/>
        <c:crossBetween val="midCat"/>
      </c:valAx>
      <c:valAx>
        <c:axId val="5533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49530</xdr:rowOff>
    </xdr:from>
    <xdr:to>
      <xdr:col>7</xdr:col>
      <xdr:colOff>45720</xdr:colOff>
      <xdr:row>18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BCC74-1292-4DC4-874A-908E4832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80FA2-3C63-4241-8108-BE6488BBB142}" name="Table3" displayName="Table3" ref="A21:D27" totalsRowShown="0">
  <autoFilter ref="A21:D27" xr:uid="{0D180FA2-3C63-4241-8108-BE6488BBB142}"/>
  <tableColumns count="4">
    <tableColumn id="1" xr3:uid="{3E2BC691-81FE-4975-92B5-C2D0E8BAF1E9}" name="x"/>
    <tableColumn id="2" xr3:uid="{64021DE9-F75F-4770-8A53-D8B146D25822}" name="y">
      <calculatedColumnFormula>1.5-A22/2</calculatedColumnFormula>
    </tableColumn>
    <tableColumn id="3" xr3:uid="{FAF6B40B-C5F5-4FD9-BBD6-E8785D91BA7F}" name="y2">
      <calculatedColumnFormula>2.75-$A22/2</calculatedColumnFormula>
    </tableColumn>
    <tableColumn id="4" xr3:uid="{89BFC07E-57FC-4038-AE2F-A4D0476086E9}" name="y3">
      <calculatedColumnFormula>4-$A22/2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632F28-5827-4CC9-8C85-BE544D43A770}" name="Table4" displayName="Table4" ref="F21:G24" totalsRowShown="0">
  <autoFilter ref="F21:G24" xr:uid="{52632F28-5827-4CC9-8C85-BE544D43A770}"/>
  <tableColumns count="2">
    <tableColumn id="1" xr3:uid="{4ACA855A-30B7-43E3-8C1D-25457D50649A}" name="x"/>
    <tableColumn id="2" xr3:uid="{C4E0E110-B7CF-4BA1-944A-44AB555258B7}" name="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EC73-DDBE-456A-9D54-E763422C3BA2}">
  <dimension ref="A1:P31"/>
  <sheetViews>
    <sheetView tabSelected="1" workbookViewId="0">
      <selection activeCell="I9" sqref="I9"/>
    </sheetView>
  </sheetViews>
  <sheetFormatPr defaultRowHeight="14.4" x14ac:dyDescent="0.3"/>
  <cols>
    <col min="4" max="4" width="9.5546875" customWidth="1"/>
    <col min="5" max="5" width="12" customWidth="1"/>
    <col min="7" max="7" width="10.109375" customWidth="1"/>
    <col min="11" max="11" width="10.44140625" customWidth="1"/>
  </cols>
  <sheetData>
    <row r="1" spans="2:16" x14ac:dyDescent="0.3">
      <c r="B1" t="s">
        <v>23</v>
      </c>
    </row>
    <row r="2" spans="2:16" ht="16.8" x14ac:dyDescent="0.35">
      <c r="B2" s="1" t="s">
        <v>4</v>
      </c>
      <c r="E2">
        <f>ABS(5-3.5)/SQRT(1+1^2)</f>
        <v>1.0606601717798212</v>
      </c>
    </row>
    <row r="4" spans="2:16" x14ac:dyDescent="0.3">
      <c r="I4" t="s">
        <v>7</v>
      </c>
    </row>
    <row r="5" spans="2:16" x14ac:dyDescent="0.3">
      <c r="I5" t="s">
        <v>8</v>
      </c>
      <c r="P5">
        <f>1.5*0.3636+0.3636+1-8*0.3636</f>
        <v>-0.9997999999999998</v>
      </c>
    </row>
    <row r="6" spans="2:16" x14ac:dyDescent="0.3">
      <c r="I6" t="s">
        <v>9</v>
      </c>
    </row>
    <row r="7" spans="2:16" x14ac:dyDescent="0.3">
      <c r="I7" t="s">
        <v>10</v>
      </c>
    </row>
    <row r="8" spans="2:16" x14ac:dyDescent="0.3">
      <c r="D8" s="2"/>
      <c r="I8" t="s">
        <v>11</v>
      </c>
    </row>
    <row r="9" spans="2:16" x14ac:dyDescent="0.3">
      <c r="I9" t="s">
        <v>12</v>
      </c>
      <c r="L9">
        <v>0.36363654545454538</v>
      </c>
      <c r="M9">
        <v>1.5</v>
      </c>
    </row>
    <row r="10" spans="2:16" x14ac:dyDescent="0.3">
      <c r="I10" t="s">
        <v>14</v>
      </c>
      <c r="L10">
        <f>1-8*L9</f>
        <v>-1.909092363636363</v>
      </c>
      <c r="M10">
        <v>1</v>
      </c>
    </row>
    <row r="11" spans="2:16" x14ac:dyDescent="0.3">
      <c r="I11" t="s">
        <v>15</v>
      </c>
      <c r="M11">
        <v>1</v>
      </c>
    </row>
    <row r="12" spans="2:16" x14ac:dyDescent="0.3">
      <c r="I12" t="s">
        <v>16</v>
      </c>
      <c r="J12">
        <f>L9*2</f>
        <v>0.72727309090909076</v>
      </c>
      <c r="M12">
        <v>-8</v>
      </c>
    </row>
    <row r="13" spans="2:16" x14ac:dyDescent="0.3">
      <c r="I13" t="s">
        <v>17</v>
      </c>
      <c r="M13">
        <v>-1</v>
      </c>
    </row>
    <row r="14" spans="2:16" x14ac:dyDescent="0.3">
      <c r="I14" t="s">
        <v>18</v>
      </c>
      <c r="L14" t="s">
        <v>13</v>
      </c>
      <c r="M14">
        <f>M9*L9+M10*L9+M11+M12*L9</f>
        <v>-1.0000009999999997</v>
      </c>
    </row>
    <row r="20" spans="1:8" x14ac:dyDescent="0.3">
      <c r="A20" t="s">
        <v>3</v>
      </c>
      <c r="B20">
        <v>-1</v>
      </c>
      <c r="C20">
        <v>0</v>
      </c>
      <c r="D20">
        <v>1</v>
      </c>
      <c r="F20" t="s">
        <v>0</v>
      </c>
    </row>
    <row r="21" spans="1:8" x14ac:dyDescent="0.3">
      <c r="A21" t="s">
        <v>1</v>
      </c>
      <c r="B21" t="s">
        <v>2</v>
      </c>
      <c r="C21" t="s">
        <v>21</v>
      </c>
      <c r="D21" t="s">
        <v>22</v>
      </c>
      <c r="F21" t="s">
        <v>1</v>
      </c>
      <c r="G21" t="s">
        <v>2</v>
      </c>
    </row>
    <row r="22" spans="1:8" x14ac:dyDescent="0.3">
      <c r="A22">
        <v>1</v>
      </c>
      <c r="B22">
        <f>1.5-A22/2</f>
        <v>1</v>
      </c>
      <c r="C22">
        <f>2.75-$A22/2</f>
        <v>2.25</v>
      </c>
      <c r="D22">
        <f>4-$A22/2</f>
        <v>3.5</v>
      </c>
      <c r="F22">
        <v>2</v>
      </c>
      <c r="G22">
        <v>0</v>
      </c>
      <c r="H22" t="s">
        <v>5</v>
      </c>
    </row>
    <row r="23" spans="1:8" x14ac:dyDescent="0.3">
      <c r="A23">
        <v>2</v>
      </c>
      <c r="B23">
        <f t="shared" ref="B23:B27" si="0">1.5-A23/2</f>
        <v>0.5</v>
      </c>
      <c r="C23">
        <f t="shared" ref="C23:C27" si="1">2.75-$A23/2</f>
        <v>1.75</v>
      </c>
      <c r="D23">
        <f t="shared" ref="D23:D27" si="2">4-$A23/2</f>
        <v>3</v>
      </c>
      <c r="F23">
        <v>1</v>
      </c>
      <c r="G23">
        <v>1</v>
      </c>
      <c r="H23" t="s">
        <v>5</v>
      </c>
    </row>
    <row r="24" spans="1:8" x14ac:dyDescent="0.3">
      <c r="A24">
        <v>3</v>
      </c>
      <c r="B24">
        <f t="shared" si="0"/>
        <v>0</v>
      </c>
      <c r="C24">
        <f t="shared" si="1"/>
        <v>1.25</v>
      </c>
      <c r="D24">
        <f t="shared" si="2"/>
        <v>2.5</v>
      </c>
      <c r="F24">
        <v>2</v>
      </c>
      <c r="G24">
        <v>3</v>
      </c>
      <c r="H24" t="s">
        <v>6</v>
      </c>
    </row>
    <row r="25" spans="1:8" x14ac:dyDescent="0.3">
      <c r="A25">
        <v>4</v>
      </c>
      <c r="B25">
        <f t="shared" si="0"/>
        <v>-0.5</v>
      </c>
      <c r="C25">
        <f t="shared" si="1"/>
        <v>0.75</v>
      </c>
      <c r="D25">
        <f t="shared" si="2"/>
        <v>2</v>
      </c>
    </row>
    <row r="26" spans="1:8" x14ac:dyDescent="0.3">
      <c r="A26">
        <v>5</v>
      </c>
      <c r="B26">
        <f t="shared" si="0"/>
        <v>-1</v>
      </c>
      <c r="C26">
        <f t="shared" si="1"/>
        <v>0.25</v>
      </c>
      <c r="D26">
        <f t="shared" si="2"/>
        <v>1.5</v>
      </c>
    </row>
    <row r="27" spans="1:8" x14ac:dyDescent="0.3">
      <c r="A27">
        <v>6</v>
      </c>
      <c r="B27">
        <f t="shared" si="0"/>
        <v>-1.5</v>
      </c>
      <c r="C27">
        <f t="shared" si="1"/>
        <v>-0.25</v>
      </c>
      <c r="D27">
        <f t="shared" si="2"/>
        <v>1</v>
      </c>
      <c r="F27" t="s">
        <v>19</v>
      </c>
    </row>
    <row r="30" spans="1:8" x14ac:dyDescent="0.3">
      <c r="A30" t="s">
        <v>20</v>
      </c>
      <c r="B30">
        <f>SQRT(5)/2</f>
        <v>1.1180339887498949</v>
      </c>
      <c r="E30">
        <f>SQRT(5)</f>
        <v>2.2360679774997898</v>
      </c>
    </row>
    <row r="31" spans="1:8" x14ac:dyDescent="0.3">
      <c r="E31">
        <f>(3-1)/(2-1)</f>
        <v>2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G</dc:creator>
  <cp:lastModifiedBy>Gavin G</cp:lastModifiedBy>
  <dcterms:created xsi:type="dcterms:W3CDTF">2021-11-24T02:50:12Z</dcterms:created>
  <dcterms:modified xsi:type="dcterms:W3CDTF">2022-08-07T06:41:53Z</dcterms:modified>
</cp:coreProperties>
</file>