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VSCode\code\PYTHON\mathmakemodel\"/>
    </mc:Choice>
  </mc:AlternateContent>
  <xr:revisionPtr revIDLastSave="0" documentId="13_ncr:1_{44AE0A55-80DF-4358-AE68-76F73DFB970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13" i="1"/>
  <c r="L14" i="1"/>
  <c r="L15" i="1"/>
  <c r="L16" i="1"/>
  <c r="L17" i="1"/>
  <c r="L18" i="1"/>
  <c r="L19" i="1"/>
  <c r="J14" i="1"/>
  <c r="J15" i="1"/>
  <c r="J16" i="1"/>
  <c r="J17" i="1"/>
  <c r="J18" i="1"/>
  <c r="J19" i="1"/>
  <c r="H14" i="1"/>
  <c r="H15" i="1"/>
  <c r="H16" i="1"/>
  <c r="H17" i="1"/>
  <c r="H18" i="1"/>
  <c r="H19" i="1"/>
  <c r="F14" i="1"/>
  <c r="F15" i="1"/>
  <c r="F16" i="1"/>
  <c r="F17" i="1"/>
  <c r="F18" i="1"/>
  <c r="F19" i="1"/>
  <c r="J13" i="1"/>
  <c r="H13" i="1"/>
  <c r="F13" i="1"/>
  <c r="L13" i="1" l="1"/>
</calcChain>
</file>

<file path=xl/sharedStrings.xml><?xml version="1.0" encoding="utf-8"?>
<sst xmlns="http://schemas.openxmlformats.org/spreadsheetml/2006/main" count="31" uniqueCount="22">
  <si>
    <t>占有率</t>
    <phoneticPr fontId="1" type="noConversion"/>
  </si>
  <si>
    <t>总资产</t>
    <phoneticPr fontId="1" type="noConversion"/>
  </si>
  <si>
    <t>总产值</t>
    <phoneticPr fontId="1" type="noConversion"/>
  </si>
  <si>
    <t>总利润</t>
    <phoneticPr fontId="1" type="noConversion"/>
  </si>
  <si>
    <t>总销量</t>
    <phoneticPr fontId="1" type="noConversion"/>
  </si>
  <si>
    <t>财政政策</t>
    <phoneticPr fontId="1" type="noConversion"/>
  </si>
  <si>
    <t>总产量</t>
    <phoneticPr fontId="1" type="noConversion"/>
  </si>
  <si>
    <t>专利数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</si>
  <si>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</si>
  <si>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</si>
  <si>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</si>
  <si>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产业总产量</t>
    <phoneticPr fontId="1" type="noConversion"/>
  </si>
  <si>
    <t>专利</t>
    <phoneticPr fontId="1" type="noConversion"/>
  </si>
  <si>
    <t>F</t>
    <phoneticPr fontId="1" type="noConversion"/>
  </si>
  <si>
    <t>北京</t>
    <phoneticPr fontId="1" type="noConversion"/>
  </si>
  <si>
    <t>天津</t>
    <phoneticPr fontId="1" type="noConversion"/>
  </si>
  <si>
    <t>吉林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</si>
  <si>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</si>
  <si>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</si>
  <si>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</si>
  <si>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湖北</t>
    <phoneticPr fontId="1" type="noConversion"/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</si>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</sst>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D1" workbookViewId="0">
      <selection activeCell="O14" sqref="O14"/>
    </sheetView>
  </sheetViews>
  <sheetFormatPr defaultRowHeight="13.8" x14ac:dyDescent="0.25"/>
  <cols>
    <col min="1" max="2" width="15.5546875" style="1" bestFit="1" customWidth="1"/>
    <col min="3" max="3" width="13" style="1" customWidth="1"/>
    <col min="4" max="4" width="23.44140625" style="1" customWidth="1"/>
    <col min="5" max="6" width="13.77734375" style="1" bestFit="1" customWidth="1"/>
    <col min="7" max="7" width="14.6640625" style="1" bestFit="1" customWidth="1"/>
    <col min="8" max="8" width="21.109375" style="1" customWidth="1"/>
    <col min="9" max="10" width="8.88671875" style="1"/>
    <col min="11" max="11" width="11.6640625" style="1" bestFit="1" customWidth="1"/>
    <col min="12" max="12" width="8.88671875" style="1"/>
    <col min="13" max="13" width="9.109375" style="1" bestFit="1" customWidth="1"/>
    <col min="14" max="16384" width="8.88671875" style="1"/>
  </cols>
  <sheetData>
    <row r="1" spans="1:13" ht="69" customHeight="1" x14ac:dyDescent="0.25">
      <c r="A1" s="2" t="s">
        <v>1</v>
      </c>
      <c r="B1" s="2" t="s">
        <v>2</v>
      </c>
      <c r="C1" s="2" t="s">
        <v>7</v>
      </c>
      <c r="D1" s="2" t="s">
        <v>6</v>
      </c>
      <c r="E1" s="2" t="s">
        <v>3</v>
      </c>
      <c r="F1" s="2" t="s">
        <v>4</v>
      </c>
      <c r="G1" s="2" t="s">
        <v>0</v>
      </c>
      <c r="H1" s="2" t="s">
        <v>5</v>
      </c>
    </row>
    <row r="2" spans="1:13" ht="25.05" customHeight="1" x14ac:dyDescent="0.25">
      <c r="A2" s="3">
        <v>21718625</v>
      </c>
      <c r="B2" s="3">
        <v>24676845</v>
      </c>
      <c r="C2" s="3">
        <v>4906</v>
      </c>
      <c r="D2" s="3">
        <v>200</v>
      </c>
      <c r="E2" s="3">
        <v>1040656</v>
      </c>
      <c r="F2" s="3">
        <v>746803</v>
      </c>
      <c r="G2" s="3">
        <v>7.2113999999999998E-2</v>
      </c>
      <c r="H2" s="3">
        <v>7.5</v>
      </c>
    </row>
    <row r="3" spans="1:13" ht="25.05" customHeight="1" x14ac:dyDescent="0.25">
      <c r="A3" s="3">
        <v>9815171</v>
      </c>
      <c r="B3" s="3">
        <v>15623149</v>
      </c>
      <c r="C3" s="3">
        <v>3673</v>
      </c>
      <c r="D3" s="3">
        <v>55.7</v>
      </c>
      <c r="E3" s="3">
        <v>1476796</v>
      </c>
      <c r="F3" s="3">
        <v>411398</v>
      </c>
      <c r="G3" s="3">
        <v>3.9725999999999997E-2</v>
      </c>
      <c r="H3" s="3">
        <v>5.6</v>
      </c>
    </row>
    <row r="4" spans="1:13" ht="25.05" customHeight="1" x14ac:dyDescent="0.25">
      <c r="A4" s="3">
        <v>17326333</v>
      </c>
      <c r="B4" s="3">
        <v>50771562</v>
      </c>
      <c r="C4" s="3">
        <v>3578</v>
      </c>
      <c r="D4" s="3">
        <v>164.7</v>
      </c>
      <c r="E4" s="3">
        <v>2368062</v>
      </c>
      <c r="F4" s="3">
        <v>1371822</v>
      </c>
      <c r="G4" s="3">
        <v>0.132468</v>
      </c>
      <c r="H4" s="3">
        <v>6.3</v>
      </c>
    </row>
    <row r="5" spans="1:13" ht="25.05" customHeight="1" x14ac:dyDescent="0.25">
      <c r="A5" s="3">
        <v>30848660</v>
      </c>
      <c r="B5" s="3">
        <v>56543702</v>
      </c>
      <c r="C5" s="3">
        <v>3362</v>
      </c>
      <c r="D5" s="3">
        <v>226.9</v>
      </c>
      <c r="E5" s="3">
        <v>5082542</v>
      </c>
      <c r="F5" s="3">
        <v>2662271</v>
      </c>
      <c r="G5" s="3">
        <v>0.25707799999999997</v>
      </c>
      <c r="H5" s="3">
        <v>3.6</v>
      </c>
    </row>
    <row r="6" spans="1:13" ht="25.05" customHeight="1" x14ac:dyDescent="0.25">
      <c r="A6" s="3">
        <v>14942934</v>
      </c>
      <c r="B6" s="3">
        <v>14367272</v>
      </c>
      <c r="C6" s="3">
        <v>2983</v>
      </c>
      <c r="D6" s="3">
        <v>107.4</v>
      </c>
      <c r="E6" s="3">
        <v>593985</v>
      </c>
      <c r="F6" s="3">
        <v>413529</v>
      </c>
      <c r="G6" s="3">
        <v>3.9932000000000002E-2</v>
      </c>
      <c r="H6" s="3">
        <v>4.5999999999999996</v>
      </c>
    </row>
    <row r="7" spans="1:13" ht="25.05" customHeight="1" x14ac:dyDescent="0.25">
      <c r="A7" s="3">
        <v>15217562</v>
      </c>
      <c r="B7" s="3">
        <v>14414510</v>
      </c>
      <c r="C7" s="3">
        <v>3023</v>
      </c>
      <c r="D7" s="3">
        <v>30.6</v>
      </c>
      <c r="E7" s="3">
        <v>1182968</v>
      </c>
      <c r="F7" s="3">
        <v>486583</v>
      </c>
      <c r="G7" s="3">
        <v>4.6983999999999998E-2</v>
      </c>
      <c r="H7" s="3">
        <v>3.9</v>
      </c>
    </row>
    <row r="8" spans="1:13" ht="25.05" customHeight="1" x14ac:dyDescent="0.25">
      <c r="A8" s="3">
        <v>23257615</v>
      </c>
      <c r="B8" s="3">
        <v>43003479</v>
      </c>
      <c r="C8" s="3">
        <v>1071</v>
      </c>
      <c r="D8" s="3">
        <v>158.69999999999999</v>
      </c>
      <c r="E8" s="3">
        <v>2772290</v>
      </c>
      <c r="F8" s="3">
        <v>1283625</v>
      </c>
      <c r="G8" s="3">
        <v>0.12395100000000001</v>
      </c>
      <c r="H8" s="3">
        <v>4.5</v>
      </c>
    </row>
    <row r="12" spans="1:13" x14ac:dyDescent="0.25">
      <c r="B12" s="1">
        <v>1</v>
      </c>
      <c r="C12" s="1">
        <v>2</v>
      </c>
      <c r="D12" s="1">
        <v>3</v>
      </c>
      <c r="F12" s="1" t="s">
        <v>8</v>
      </c>
      <c r="G12" s="1" t="s">
        <v>21</v>
      </c>
      <c r="H12" s="1" t="s">
        <v>9</v>
      </c>
      <c r="I12" s="1" t="s">
        <v>21</v>
      </c>
      <c r="J12" s="1" t="s">
        <v>10</v>
      </c>
      <c r="K12" s="1" t="s">
        <v>21</v>
      </c>
      <c r="L12" s="1" t="s">
        <v>13</v>
      </c>
      <c r="M12" s="1" t="s">
        <v>21</v>
      </c>
    </row>
    <row r="13" spans="1:13" x14ac:dyDescent="0.25">
      <c r="A13" s="1" t="s">
        <v>1</v>
      </c>
      <c r="B13" s="4">
        <v>0.23300000000000001</v>
      </c>
      <c r="C13" s="4">
        <v>0.20399999999999999</v>
      </c>
      <c r="D13" s="4">
        <v>-6.0999999999999999E-2</v>
      </c>
      <c r="E13" s="1" t="s">
        <v>14</v>
      </c>
      <c r="F13" s="1">
        <f>0.867*A2+0.924*B2+0.637*C2-0.171*D2+0.785*E2+0.978*F2+0.978*G2-0.028*H2</f>
        <v>43181831.731527492</v>
      </c>
      <c r="H13" s="1">
        <f>0.061*A2-0.147*B2-0.292*C2+0.432*D2-0.505*E2-0.073*F2-0.073*G2+0.937*H2</f>
        <v>-2884047.1187643218</v>
      </c>
      <c r="J13" s="1">
        <f>0.061*A2-0.017*B2+0.598*C2+0.818*D2+0.008*E2-0.025*F2-0.025*G2+0.18*H2</f>
        <v>898083.66919714992</v>
      </c>
      <c r="L13" s="1">
        <f>F13*0.602+H13*0.192+J13*0.09</f>
        <v>25522553.185804546</v>
      </c>
      <c r="M13" s="1">
        <f>RANK(L13,$L$13:$L$20)</f>
        <v>4</v>
      </c>
    </row>
    <row r="14" spans="1:13" x14ac:dyDescent="0.25">
      <c r="A14" s="1" t="s">
        <v>2</v>
      </c>
      <c r="B14" s="4">
        <v>0.217</v>
      </c>
      <c r="C14" s="4">
        <v>5.6500000000000002E-2</v>
      </c>
      <c r="D14" s="4">
        <v>-8.1000000000000003E-2</v>
      </c>
      <c r="E14" s="1" t="s">
        <v>15</v>
      </c>
      <c r="F14" s="1">
        <f t="shared" ref="F14:F20" si="0">0.867*A3+0.924*B3+0.637*C3-0.171*D3+0.785*E3+0.978*F3+0.978*G3-0.028*H3</f>
        <v>24509505.095352024</v>
      </c>
      <c r="H14" s="1">
        <f>0.061*A3-0.147*B3-0.292*C3+0.432*D3-0.505*E3-0.073*F3-0.073*G3+0.937*H3</f>
        <v>-2474734.7152999979</v>
      </c>
      <c r="J14" s="1">
        <f>0.061*A3-0.017*B3+0.598*C3+0.818*D3+0.008*E3-0.025*F3-0.025*G3+0.18*H3</f>
        <v>336904.33960685</v>
      </c>
      <c r="L14" s="1">
        <f>F14*0.602+H14*0.192+J14*0.09</f>
        <v>14309894.392628934</v>
      </c>
      <c r="M14" s="1">
        <f t="shared" ref="M14:M19" si="1">RANK(L14,$L$13:$L$20)</f>
        <v>7</v>
      </c>
    </row>
    <row r="15" spans="1:13" x14ac:dyDescent="0.25">
      <c r="A15" s="1" t="s">
        <v>11</v>
      </c>
      <c r="B15" s="4">
        <v>3.7999999999999999E-2</v>
      </c>
      <c r="C15" s="4">
        <v>-0.34200000000000003</v>
      </c>
      <c r="D15" s="4">
        <v>0.66700000000000004</v>
      </c>
      <c r="E15" s="1" t="s">
        <v>16</v>
      </c>
      <c r="F15" s="1">
        <f t="shared" si="0"/>
        <v>65137675.560453705</v>
      </c>
      <c r="H15" s="1">
        <f>0.061*A4-0.147*B4-0.292*C4+0.432*D4-0.505*E4-0.073*F4-0.073*G4+0.937*H4</f>
        <v>-7703495.3491701633</v>
      </c>
      <c r="J15" s="1">
        <f>0.061*A4-0.017*B4+0.598*C4+0.818*D4+0.008*E4-0.025*F4-0.025*G4+0.18*H4</f>
        <v>180714.20428829992</v>
      </c>
      <c r="L15" s="1">
        <f>F15*0.602+H15*0.192+J15*0.09</f>
        <v>37750073.8587384</v>
      </c>
      <c r="M15" s="1">
        <f t="shared" si="1"/>
        <v>2</v>
      </c>
    </row>
    <row r="16" spans="1:13" x14ac:dyDescent="0.25">
      <c r="A16" s="1" t="s">
        <v>12</v>
      </c>
      <c r="B16" s="4">
        <v>-0.06</v>
      </c>
      <c r="C16" s="4">
        <v>7.6999999999999999E-2</v>
      </c>
      <c r="D16" s="4">
        <v>0.75600000000000001</v>
      </c>
      <c r="E16" s="1" t="s">
        <v>17</v>
      </c>
      <c r="F16" s="1">
        <f t="shared" si="0"/>
        <v>85587768.320722297</v>
      </c>
      <c r="H16" s="1">
        <f>0.061*A5-0.147*B5-0.292*C5+0.432*D5-0.505*E5-0.073*F5-0.073*G5+0.937*H5</f>
        <v>-9192065.7557666935</v>
      </c>
      <c r="J16" s="1">
        <f>0.061*A5-0.017*B5+0.598*C5+0.818*D5+0.008*E5-0.025*F5-0.025*G5+0.18*H5</f>
        <v>896825.6087730499</v>
      </c>
      <c r="L16" s="1">
        <f>F16*0.602+H16*0.192+J16*0.09</f>
        <v>49839674.208757184</v>
      </c>
      <c r="M16" s="1">
        <f t="shared" si="1"/>
        <v>1</v>
      </c>
    </row>
    <row r="17" spans="1:13" x14ac:dyDescent="0.25">
      <c r="A17" s="1" t="s">
        <v>3</v>
      </c>
      <c r="B17" s="4">
        <v>0.107</v>
      </c>
      <c r="C17" s="4">
        <v>-0.30399999999999999</v>
      </c>
      <c r="D17" s="4">
        <v>8.5000000000000006E-2</v>
      </c>
      <c r="E17" s="1" t="s">
        <v>18</v>
      </c>
      <c r="F17" s="1">
        <f t="shared" si="0"/>
        <v>27103474.408853494</v>
      </c>
      <c r="H17" s="1">
        <f>0.061*A6-0.147*B6-0.292*C6+0.432*D6-0.505*E6-0.073*F6-0.073*G6+0.937*H6</f>
        <v>-1531440.383915036</v>
      </c>
      <c r="J17" s="1">
        <f>0.061*A6-0.017*B6+0.598*C6+0.818*D6+0.008*E6-0.025*F6-0.025*G6+0.18*H6</f>
        <v>663561.51920169988</v>
      </c>
      <c r="L17" s="1">
        <f>F17*0.602+H17*0.192+J17*0.09</f>
        <v>16081975.577146269</v>
      </c>
      <c r="M17" s="1">
        <f t="shared" si="1"/>
        <v>6</v>
      </c>
    </row>
    <row r="18" spans="1:13" x14ac:dyDescent="0.25">
      <c r="A18" s="1" t="s">
        <v>4</v>
      </c>
      <c r="B18" s="4">
        <v>0.247</v>
      </c>
      <c r="C18" s="4">
        <v>0.13500000000000001</v>
      </c>
      <c r="D18" s="4">
        <v>-0.122</v>
      </c>
      <c r="E18" s="1" t="s">
        <v>19</v>
      </c>
      <c r="F18" s="1">
        <f t="shared" si="0"/>
        <v>27919061.903150354</v>
      </c>
      <c r="H18" s="1">
        <f>0.061*A7-0.147*B7-0.292*C7+0.432*D7-0.505*E7-0.073*F7-0.073*G7+0.937*H7</f>
        <v>-1824446.9329298316</v>
      </c>
      <c r="J18" s="1">
        <f>0.061*A7-0.017*B7+0.598*C7+0.818*D7+0.008*E7-0.025*F7-0.025*G7+0.18*H7</f>
        <v>682357.26662539993</v>
      </c>
      <c r="L18" s="1">
        <f>F18*0.602+H18*0.192+J18*0.09</f>
        <v>16518393.60857027</v>
      </c>
      <c r="M18" s="1">
        <f t="shared" si="1"/>
        <v>5</v>
      </c>
    </row>
    <row r="19" spans="1:13" x14ac:dyDescent="0.25">
      <c r="A19" s="1" t="s">
        <v>0</v>
      </c>
      <c r="B19" s="4">
        <v>0.247</v>
      </c>
      <c r="C19" s="4">
        <v>0.13500000000000001</v>
      </c>
      <c r="D19" s="4">
        <v>-0.122</v>
      </c>
      <c r="E19" s="1" t="s">
        <v>20</v>
      </c>
      <c r="F19" s="1">
        <f t="shared" si="0"/>
        <v>63331854.78552407</v>
      </c>
      <c r="H19" s="1">
        <f>0.061*A8-0.147*B8-0.292*C8+0.432*D8-0.505*E8-0.073*F8-0.073*G8+0.937*H8</f>
        <v>-6396747.9391484223</v>
      </c>
      <c r="J19" s="1">
        <f>0.061*A8-0.017*B8+0.598*C8+0.818*D8+0.008*E8-0.025*F8-0.025*G8+0.18*H8</f>
        <v>678514.14850122482</v>
      </c>
      <c r="L19" s="1">
        <f>F19*0.602+H19*0.192+J19*0.09</f>
        <v>36958667.249934107</v>
      </c>
      <c r="M19" s="1">
        <f t="shared" si="1"/>
        <v>3</v>
      </c>
    </row>
    <row r="20" spans="1:13" x14ac:dyDescent="0.25">
      <c r="A20" s="1" t="s">
        <v>5</v>
      </c>
      <c r="B20" s="4">
        <v>0.154</v>
      </c>
      <c r="C20" s="4">
        <v>0.77800000000000002</v>
      </c>
      <c r="D20" s="4">
        <v>-0.122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Liu</dc:creator>
  <cp:lastModifiedBy>古浩为</cp:lastModifiedBy>
  <dcterms:created xsi:type="dcterms:W3CDTF">2015-06-05T18:19:34Z</dcterms:created>
  <dcterms:modified xsi:type="dcterms:W3CDTF">2020-06-07T12:10:09Z</dcterms:modified>
</cp:coreProperties>
</file>