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m\Desktop\CodeNew\_Analytics-GitHub\Classes\2021-04-26\"/>
    </mc:Choice>
  </mc:AlternateContent>
  <xr:revisionPtr revIDLastSave="0" documentId="13_ncr:1_{95791A5B-7C07-4C9D-B58F-AACDDDFCB96E}" xr6:coauthVersionLast="46" xr6:coauthVersionMax="46" xr10:uidLastSave="{00000000-0000-0000-0000-000000000000}"/>
  <bookViews>
    <workbookView xWindow="-110" yWindow="-110" windowWidth="30220" windowHeight="19620" activeTab="1" xr2:uid="{00000000-000D-0000-FFFF-FFFF00000000}"/>
  </bookViews>
  <sheets>
    <sheet name="Product List" sheetId="1" r:id="rId1"/>
    <sheet name="Sheet1" sheetId="3" r:id="rId2"/>
    <sheet name="Orders" sheetId="2" r:id="rId3"/>
  </sheets>
  <externalReferences>
    <externalReference r:id="rId4"/>
  </externalReferences>
  <calcPr calcId="191029"/>
  <pivotCaches>
    <pivotCache cacheId="3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E2" i="2"/>
  <c r="D2" i="2"/>
  <c r="A14" i="1"/>
  <c r="A15" i="1" s="1"/>
  <c r="A16" i="1" s="1"/>
  <c r="A17" i="1" s="1"/>
  <c r="A18" i="1" s="1"/>
  <c r="A13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<sst xmlns="http://schemas.openxmlformats.org/spreadsheetml/2006/main" count="64" uniqueCount="35">
  <si>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</si>
  <si>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</si>
  <si>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</si>
  <si>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</si>
  <si>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</si>
  <si>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</si>
  <si>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</si>
  <si>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</si>
  <si>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</si>
  <si>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</si>
  <si>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</si>
  <si>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</si>
  <si>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</si>
  <si>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</si>
  <si>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</si>
  <si>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</si>
  <si>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</si>
  <si>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</si>
  <si>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</si>
  <si>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</si>
  <si>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</si>
  <si>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</si>
  <si>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</si>
  <si>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</si>
  <si>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</si>
  <si>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</si>
  <si>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</si>
  <si>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</si>
  <si>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</si>
  <si>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</si>
  <si>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Row Labels</t>
  </si>
  <si>
    <t>Grand Total</t>
  </si>
  <si>
    <t>Sum of Price</t>
  </si>
  <si>
    <t>Sum of Shipping Price</t>
  </si>
  <si>
    <t>Sum of Total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</si>
</sst>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164" fontId="0" fillId="0" borderId="0" xfId="0" applyNumberFormat="1"/>
  </cellXfs>
  <cellStyles count="2">
    <cellStyle name="Currency" xfId="1" builtinId="4"/>
    <cellStyle name="Normal" xfId="0" builtinId="0"/>
  </cellStyles>
  <dxfs count="1">
    <dxf>
      <numFmt numFmtId="164" formatCode="_([$$-409]* #,##0.00_);_([$$-409]* \(#,##0.00\);_([$$-409]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rm/Desktop/CodeNew/_Analytics-GitLab/01-Lessons/1/Activities/06-Stu_ProductPivot/Unsolved/ProductionPivot_Unsolv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 List"/>
      <sheetName val="Sheet3"/>
      <sheetName val="Orders"/>
    </sheetNames>
    <sheetDataSet>
      <sheetData sheetId="0">
        <row r="2">
          <cell r="A2">
            <v>100</v>
          </cell>
          <cell r="B2" t="str">
            <v>Blue Ray DVD</v>
          </cell>
          <cell r="C2">
            <v>19.96</v>
          </cell>
          <cell r="E2" t="str">
            <v>Low</v>
          </cell>
          <cell r="F2">
            <v>0.5</v>
          </cell>
        </row>
        <row r="3">
          <cell r="A3">
            <v>101</v>
          </cell>
          <cell r="B3" t="str">
            <v>Standard Edition DVD</v>
          </cell>
          <cell r="C3">
            <v>14.96</v>
          </cell>
          <cell r="E3" t="str">
            <v>Medium</v>
          </cell>
          <cell r="F3">
            <v>2.75</v>
          </cell>
        </row>
        <row r="4">
          <cell r="A4">
            <v>102</v>
          </cell>
          <cell r="B4" t="str">
            <v>VHS Tape</v>
          </cell>
          <cell r="C4">
            <v>3.99</v>
          </cell>
          <cell r="E4" t="str">
            <v>High</v>
          </cell>
          <cell r="F4">
            <v>5</v>
          </cell>
        </row>
        <row r="5">
          <cell r="A5">
            <v>103</v>
          </cell>
          <cell r="B5" t="str">
            <v>2 Foot USB Cable</v>
          </cell>
          <cell r="C5">
            <v>4.42</v>
          </cell>
          <cell r="E5" t="str">
            <v>VIP</v>
          </cell>
          <cell r="F5">
            <v>7.25</v>
          </cell>
        </row>
        <row r="6">
          <cell r="A6">
            <v>104</v>
          </cell>
          <cell r="B6" t="str">
            <v>5 Foot USB Cable</v>
          </cell>
          <cell r="C6">
            <v>7.99</v>
          </cell>
        </row>
        <row r="7">
          <cell r="A7">
            <v>105</v>
          </cell>
          <cell r="B7" t="str">
            <v>10 Foot USB Cable</v>
          </cell>
          <cell r="C7">
            <v>10.95</v>
          </cell>
        </row>
        <row r="8">
          <cell r="A8">
            <v>106</v>
          </cell>
          <cell r="B8" t="str">
            <v>5 Foot HDMI Cable</v>
          </cell>
          <cell r="C8">
            <v>3.99</v>
          </cell>
        </row>
        <row r="9">
          <cell r="A9">
            <v>107</v>
          </cell>
          <cell r="B9" t="str">
            <v>10 Foot HDMI Cable</v>
          </cell>
          <cell r="C9">
            <v>7.75</v>
          </cell>
        </row>
        <row r="10">
          <cell r="A10">
            <v>108</v>
          </cell>
          <cell r="B10" t="str">
            <v>16GB Flash Drive</v>
          </cell>
          <cell r="C10">
            <v>7.95</v>
          </cell>
        </row>
        <row r="11">
          <cell r="A11">
            <v>109</v>
          </cell>
          <cell r="B11" t="str">
            <v>32GB Flash Drive</v>
          </cell>
          <cell r="C11">
            <v>9.99</v>
          </cell>
        </row>
        <row r="12">
          <cell r="A12">
            <v>200</v>
          </cell>
          <cell r="B12" t="str">
            <v>64GB Flash Drive</v>
          </cell>
          <cell r="C12">
            <v>15.99</v>
          </cell>
        </row>
        <row r="13">
          <cell r="A13">
            <v>201</v>
          </cell>
          <cell r="B13" t="str">
            <v>128GB Flash Drive</v>
          </cell>
          <cell r="C13">
            <v>31.99</v>
          </cell>
        </row>
        <row r="14">
          <cell r="A14">
            <v>202</v>
          </cell>
          <cell r="B14" t="str">
            <v>Wired Mouse</v>
          </cell>
          <cell r="C14">
            <v>6.76</v>
          </cell>
        </row>
        <row r="15">
          <cell r="A15">
            <v>203</v>
          </cell>
          <cell r="B15" t="str">
            <v>Bluetooth Mouse</v>
          </cell>
          <cell r="C15">
            <v>19.989999999999998</v>
          </cell>
        </row>
        <row r="16">
          <cell r="A16">
            <v>204</v>
          </cell>
          <cell r="B16" t="str">
            <v>Wired Keyboard</v>
          </cell>
          <cell r="C16">
            <v>13.28</v>
          </cell>
        </row>
        <row r="17">
          <cell r="A17">
            <v>205</v>
          </cell>
          <cell r="B17" t="str">
            <v>Bluetooth Keyboard</v>
          </cell>
          <cell r="C17">
            <v>21.99</v>
          </cell>
        </row>
        <row r="18">
          <cell r="A18">
            <v>206</v>
          </cell>
          <cell r="B18" t="str">
            <v>Wireless Router</v>
          </cell>
          <cell r="C18">
            <v>109.99</v>
          </cell>
        </row>
      </sheetData>
      <sheetData sheetId="1" refreshError="1"/>
      <sheetData sheetId="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rm" refreshedDate="44313.9357431713" createdVersion="7" refreshedVersion="7" minRefreshableVersion="3" recordCount="28" xr:uid="{E676BB47-5C25-4233-B11F-C86E6161E01A}">
  <cacheSource type="worksheet">
    <worksheetSource ref="A1:E29" sheet="Orders"/>
  </cacheSource>
  <cacheFields count="6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Shipping Priority" numFmtId="0">
      <sharedItems/>
    </cacheField>
    <cacheField name="Price" numFmtId="44">
      <sharedItems containsSemiMixedTypes="0" containsString="0" containsNumber="1" minValue="3.99" maxValue="109.99"/>
    </cacheField>
    <cacheField name="Shipping Price" numFmtId="44">
      <sharedItems containsSemiMixedTypes="0" containsString="0" containsNumber="1" minValue="0.5" maxValue="7.25"/>
    </cacheField>
    <cacheField name="Total Sum" numFmtId="0" formula="Price +'Shipping Price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Low"/>
    <n v="10.95"/>
    <n v="0.5"/>
  </r>
  <r>
    <x v="0"/>
    <x v="1"/>
    <s v="High"/>
    <n v="15.99"/>
    <n v="5"/>
  </r>
  <r>
    <x v="0"/>
    <x v="0"/>
    <s v="VIP"/>
    <n v="10.95"/>
    <n v="7.25"/>
  </r>
  <r>
    <x v="0"/>
    <x v="2"/>
    <s v="Medium"/>
    <n v="3.99"/>
    <n v="2.75"/>
  </r>
  <r>
    <x v="1"/>
    <x v="3"/>
    <s v="VIP"/>
    <n v="7.95"/>
    <n v="7.25"/>
  </r>
  <r>
    <x v="1"/>
    <x v="4"/>
    <s v="Medium"/>
    <n v="7.75"/>
    <n v="2.75"/>
  </r>
  <r>
    <x v="1"/>
    <x v="5"/>
    <s v="High"/>
    <n v="19.96"/>
    <n v="5"/>
  </r>
  <r>
    <x v="2"/>
    <x v="6"/>
    <s v="High"/>
    <n v="6.76"/>
    <n v="5"/>
  </r>
  <r>
    <x v="2"/>
    <x v="0"/>
    <s v="VIP"/>
    <n v="10.95"/>
    <n v="7.25"/>
  </r>
  <r>
    <x v="2"/>
    <x v="2"/>
    <s v="High"/>
    <n v="3.99"/>
    <n v="5"/>
  </r>
  <r>
    <x v="2"/>
    <x v="2"/>
    <s v="High"/>
    <n v="3.99"/>
    <n v="5"/>
  </r>
  <r>
    <x v="2"/>
    <x v="7"/>
    <s v="Low"/>
    <n v="31.99"/>
    <n v="0.5"/>
  </r>
  <r>
    <x v="2"/>
    <x v="5"/>
    <s v="Medium"/>
    <n v="19.96"/>
    <n v="2.75"/>
  </r>
  <r>
    <x v="2"/>
    <x v="7"/>
    <s v="Low"/>
    <n v="31.99"/>
    <n v="0.5"/>
  </r>
  <r>
    <x v="2"/>
    <x v="8"/>
    <s v="VIP"/>
    <n v="14.96"/>
    <n v="7.25"/>
  </r>
  <r>
    <x v="3"/>
    <x v="2"/>
    <s v="Medium"/>
    <n v="3.99"/>
    <n v="2.75"/>
  </r>
  <r>
    <x v="3"/>
    <x v="6"/>
    <s v="Medium"/>
    <n v="6.76"/>
    <n v="2.75"/>
  </r>
  <r>
    <x v="3"/>
    <x v="0"/>
    <s v="High"/>
    <n v="10.95"/>
    <n v="5"/>
  </r>
  <r>
    <x v="3"/>
    <x v="1"/>
    <s v="High"/>
    <n v="15.99"/>
    <n v="5"/>
  </r>
  <r>
    <x v="4"/>
    <x v="2"/>
    <s v="High"/>
    <n v="3.99"/>
    <n v="5"/>
  </r>
  <r>
    <x v="5"/>
    <x v="9"/>
    <s v="Medium"/>
    <n v="4.42"/>
    <n v="2.75"/>
  </r>
  <r>
    <x v="5"/>
    <x v="10"/>
    <s v="High"/>
    <n v="109.99"/>
    <n v="5"/>
  </r>
  <r>
    <x v="5"/>
    <x v="10"/>
    <s v="VIP"/>
    <n v="109.99"/>
    <n v="7.25"/>
  </r>
  <r>
    <x v="5"/>
    <x v="9"/>
    <s v="High"/>
    <n v="4.42"/>
    <n v="5"/>
  </r>
  <r>
    <x v="5"/>
    <x v="5"/>
    <s v="Medium"/>
    <n v="19.96"/>
    <n v="2.75"/>
  </r>
  <r>
    <x v="5"/>
    <x v="11"/>
    <s v="VIP"/>
    <n v="3.99"/>
    <n v="7.25"/>
  </r>
  <r>
    <x v="5"/>
    <x v="5"/>
    <s v="Low"/>
    <n v="19.96"/>
    <n v="0.5"/>
  </r>
  <r>
    <x v="5"/>
    <x v="12"/>
    <s v="VIP"/>
    <n v="9.99"/>
    <n v="7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2F6492-D95B-4A3C-ADD1-74AF092D4117}" name="PivotTable6" cacheId="3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10" firstHeaderRow="0" firstDataRow="1" firstDataCol="1"/>
  <pivotFields count="6">
    <pivotField axis="axisRow" showAll="0">
      <items count="7">
        <item sd="0" x="0"/>
        <item sd="0" x="1"/>
        <item sd="0" x="2"/>
        <item sd="0" x="3"/>
        <item sd="0" x="4"/>
        <item sd="0" x="5"/>
        <item t="default" sd="0"/>
      </items>
    </pivotField>
    <pivotField axis="axisRow"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showAll="0"/>
    <pivotField dataField="1" numFmtId="44" showAll="0"/>
    <pivotField dataField="1" numFmtId="44" showAll="0"/>
    <pivotField dataField="1" dragToRow="0" dragToCol="0" dragToPage="0" showAll="0" defaultSubtotal="0"/>
  </pivotFields>
  <rowFields count="2">
    <field x="0"/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ice" fld="3" baseField="0" baseItem="0" numFmtId="164"/>
    <dataField name="Sum of Shipping Price" fld="4" baseField="0" baseItem="0" numFmtId="164"/>
    <dataField name="Sum of Total Sum" fld="5" baseField="0" baseItem="0" numFmtId="44"/>
  </dataFields>
  <formats count="1">
    <format dxfId="0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E2" sqref="E2"/>
    </sheetView>
  </sheetViews>
  <sheetFormatPr defaultRowHeight="14.5" x14ac:dyDescent="0.35"/>
  <cols>
    <col min="2" max="2" width="25.7265625" customWidth="1"/>
    <col min="3" max="3" width="15.26953125" customWidth="1"/>
    <col min="4" max="4" width="10.7265625" customWidth="1"/>
    <col min="5" max="5" width="11.7265625" customWidth="1"/>
  </cols>
  <sheetData>
    <row r="1" spans="1:6" ht="15" thickBot="1" x14ac:dyDescent="0.4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5" thickTop="1" x14ac:dyDescent="0.35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35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35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35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35">
      <c r="A6">
        <f t="shared" si="0"/>
        <v>104</v>
      </c>
      <c r="B6" s="3" t="s">
        <v>8</v>
      </c>
      <c r="C6" s="4">
        <v>7.99</v>
      </c>
    </row>
    <row r="7" spans="1:6" x14ac:dyDescent="0.35">
      <c r="A7">
        <f t="shared" si="0"/>
        <v>105</v>
      </c>
      <c r="B7" s="3" t="s">
        <v>9</v>
      </c>
      <c r="C7" s="4">
        <v>10.95</v>
      </c>
    </row>
    <row r="8" spans="1:6" x14ac:dyDescent="0.35">
      <c r="A8">
        <f t="shared" si="0"/>
        <v>106</v>
      </c>
      <c r="B8" s="3" t="s">
        <v>10</v>
      </c>
      <c r="C8" s="4">
        <v>3.99</v>
      </c>
    </row>
    <row r="9" spans="1:6" x14ac:dyDescent="0.35">
      <c r="A9">
        <f t="shared" si="0"/>
        <v>107</v>
      </c>
      <c r="B9" s="3" t="s">
        <v>11</v>
      </c>
      <c r="C9" s="4">
        <v>7.75</v>
      </c>
    </row>
    <row r="10" spans="1:6" x14ac:dyDescent="0.35">
      <c r="A10">
        <f t="shared" si="0"/>
        <v>108</v>
      </c>
      <c r="B10" s="3" t="s">
        <v>12</v>
      </c>
      <c r="C10" s="4">
        <v>7.95</v>
      </c>
    </row>
    <row r="11" spans="1:6" x14ac:dyDescent="0.35">
      <c r="A11">
        <f t="shared" si="0"/>
        <v>109</v>
      </c>
      <c r="B11" s="3" t="s">
        <v>13</v>
      </c>
      <c r="C11" s="4">
        <v>9.99</v>
      </c>
    </row>
    <row r="12" spans="1:6" x14ac:dyDescent="0.35">
      <c r="A12">
        <v>200</v>
      </c>
      <c r="B12" s="3" t="s">
        <v>14</v>
      </c>
      <c r="C12" s="4">
        <v>15.99</v>
      </c>
    </row>
    <row r="13" spans="1:6" x14ac:dyDescent="0.35">
      <c r="A13">
        <f>A12+1</f>
        <v>201</v>
      </c>
      <c r="B13" s="3" t="s">
        <v>15</v>
      </c>
      <c r="C13" s="4">
        <v>31.99</v>
      </c>
    </row>
    <row r="14" spans="1:6" x14ac:dyDescent="0.35">
      <c r="A14">
        <f t="shared" ref="A14:A18" si="1">A13+1</f>
        <v>202</v>
      </c>
      <c r="B14" s="3" t="s">
        <v>16</v>
      </c>
      <c r="C14" s="4">
        <v>6.76</v>
      </c>
    </row>
    <row r="15" spans="1:6" x14ac:dyDescent="0.35">
      <c r="A15">
        <f t="shared" si="1"/>
        <v>203</v>
      </c>
      <c r="B15" s="3" t="s">
        <v>17</v>
      </c>
      <c r="C15" s="4">
        <v>19.989999999999998</v>
      </c>
    </row>
    <row r="16" spans="1:6" x14ac:dyDescent="0.35">
      <c r="A16">
        <f t="shared" si="1"/>
        <v>204</v>
      </c>
      <c r="B16" s="3" t="s">
        <v>18</v>
      </c>
      <c r="C16" s="4">
        <v>13.28</v>
      </c>
    </row>
    <row r="17" spans="1:3" x14ac:dyDescent="0.35">
      <c r="A17">
        <f t="shared" si="1"/>
        <v>205</v>
      </c>
      <c r="B17" s="3" t="s">
        <v>19</v>
      </c>
      <c r="C17" s="4">
        <v>21.99</v>
      </c>
    </row>
    <row r="18" spans="1:3" x14ac:dyDescent="0.35">
      <c r="A18">
        <f t="shared" si="1"/>
        <v>206</v>
      </c>
      <c r="B18" s="3" t="s">
        <v>20</v>
      </c>
      <c r="C18" s="4">
        <v>109.99</v>
      </c>
    </row>
    <row r="19" spans="1:3" x14ac:dyDescent="0.35">
      <c r="B19" s="3"/>
    </row>
    <row r="20" spans="1:3" x14ac:dyDescent="0.35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946D6-A0F1-4135-B341-09F39DF946E4}">
  <dimension ref="A3:D10"/>
  <sheetViews>
    <sheetView tabSelected="1" workbookViewId="0">
      <selection activeCell="D7" sqref="D7"/>
    </sheetView>
  </sheetViews>
  <sheetFormatPr defaultRowHeight="14.5" x14ac:dyDescent="0.35"/>
  <cols>
    <col min="1" max="1" width="13.6328125" bestFit="1" customWidth="1"/>
    <col min="2" max="2" width="11.1796875" bestFit="1" customWidth="1"/>
    <col min="3" max="3" width="18.90625" bestFit="1" customWidth="1"/>
    <col min="4" max="4" width="15.54296875" bestFit="1" customWidth="1"/>
  </cols>
  <sheetData>
    <row r="3" spans="1:4" x14ac:dyDescent="0.35">
      <c r="A3" s="9" t="s">
        <v>30</v>
      </c>
      <c r="B3" t="s">
        <v>32</v>
      </c>
      <c r="C3" t="s">
        <v>33</v>
      </c>
      <c r="D3" t="s">
        <v>34</v>
      </c>
    </row>
    <row r="4" spans="1:4" x14ac:dyDescent="0.35">
      <c r="A4" s="10">
        <v>10029367401</v>
      </c>
      <c r="B4" s="12">
        <v>41.88</v>
      </c>
      <c r="C4" s="12">
        <v>15.5</v>
      </c>
      <c r="D4" s="11">
        <v>57.38</v>
      </c>
    </row>
    <row r="5" spans="1:4" x14ac:dyDescent="0.35">
      <c r="A5" s="10">
        <v>10029367402</v>
      </c>
      <c r="B5" s="12">
        <v>35.659999999999997</v>
      </c>
      <c r="C5" s="12">
        <v>15</v>
      </c>
      <c r="D5" s="11">
        <v>50.66</v>
      </c>
    </row>
    <row r="6" spans="1:4" x14ac:dyDescent="0.35">
      <c r="A6" s="10">
        <v>10029367403</v>
      </c>
      <c r="B6" s="12">
        <v>124.59</v>
      </c>
      <c r="C6" s="12">
        <v>33.25</v>
      </c>
      <c r="D6" s="11">
        <v>157.84</v>
      </c>
    </row>
    <row r="7" spans="1:4" x14ac:dyDescent="0.35">
      <c r="A7" s="10">
        <v>10029367404</v>
      </c>
      <c r="B7" s="12">
        <v>37.69</v>
      </c>
      <c r="C7" s="12">
        <v>15.5</v>
      </c>
      <c r="D7" s="11">
        <v>53.19</v>
      </c>
    </row>
    <row r="8" spans="1:4" x14ac:dyDescent="0.35">
      <c r="A8" s="10">
        <v>10029367405</v>
      </c>
      <c r="B8" s="12">
        <v>3.99</v>
      </c>
      <c r="C8" s="12">
        <v>5</v>
      </c>
      <c r="D8" s="11">
        <v>8.99</v>
      </c>
    </row>
    <row r="9" spans="1:4" x14ac:dyDescent="0.35">
      <c r="A9" s="10">
        <v>10029367406</v>
      </c>
      <c r="B9" s="12">
        <v>282.71999999999997</v>
      </c>
      <c r="C9" s="12">
        <v>37.75</v>
      </c>
      <c r="D9" s="11">
        <v>320.46999999999997</v>
      </c>
    </row>
    <row r="10" spans="1:4" x14ac:dyDescent="0.35">
      <c r="A10" s="10" t="s">
        <v>31</v>
      </c>
      <c r="B10" s="12">
        <v>526.53</v>
      </c>
      <c r="C10" s="12">
        <v>122</v>
      </c>
      <c r="D10" s="11">
        <v>648.53000000000009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workbookViewId="0"/>
  </sheetViews>
  <sheetFormatPr defaultRowHeight="14.5" x14ac:dyDescent="0.35"/>
  <cols>
    <col min="1" max="2" width="15.7265625" customWidth="1"/>
    <col min="3" max="3" width="17.7265625" customWidth="1"/>
    <col min="4" max="8" width="15.7265625" customWidth="1"/>
  </cols>
  <sheetData>
    <row r="1" spans="1:5" x14ac:dyDescent="0.35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</row>
    <row r="2" spans="1:5" x14ac:dyDescent="0.35">
      <c r="A2">
        <v>10029367401</v>
      </c>
      <c r="B2">
        <v>105</v>
      </c>
      <c r="C2" s="8" t="s">
        <v>22</v>
      </c>
      <c r="D2" s="4">
        <f>VLOOKUP(B2,'[1]Product List'!A$2:C$18,3,FALSE)</f>
        <v>10.95</v>
      </c>
      <c r="E2" s="4">
        <f>VLOOKUP(C2,'[1]Product List'!E$2:F$5,2,FALSE)</f>
        <v>0.5</v>
      </c>
    </row>
    <row r="3" spans="1:5" x14ac:dyDescent="0.35">
      <c r="A3" s="7">
        <v>10029367401</v>
      </c>
      <c r="B3">
        <v>200</v>
      </c>
      <c r="C3" s="8" t="s">
        <v>24</v>
      </c>
      <c r="D3" s="4">
        <f>VLOOKUP(B3,'[1]Product List'!A$2:C$18,3,FALSE)</f>
        <v>15.99</v>
      </c>
      <c r="E3" s="4">
        <f>VLOOKUP(C3,'[1]Product List'!E$2:F$5,2,FALSE)</f>
        <v>5</v>
      </c>
    </row>
    <row r="4" spans="1:5" x14ac:dyDescent="0.35">
      <c r="A4">
        <v>10029367401</v>
      </c>
      <c r="B4">
        <v>105</v>
      </c>
      <c r="C4" s="8" t="s">
        <v>25</v>
      </c>
      <c r="D4" s="4">
        <f>VLOOKUP(B4,'[1]Product List'!A$2:C$18,3,FALSE)</f>
        <v>10.95</v>
      </c>
      <c r="E4" s="4">
        <f>VLOOKUP(C4,'[1]Product List'!E$2:F$5,2,FALSE)</f>
        <v>7.25</v>
      </c>
    </row>
    <row r="5" spans="1:5" x14ac:dyDescent="0.35">
      <c r="A5">
        <v>10029367401</v>
      </c>
      <c r="B5">
        <v>106</v>
      </c>
      <c r="C5" s="8" t="s">
        <v>23</v>
      </c>
      <c r="D5" s="4">
        <f>VLOOKUP(B5,'[1]Product List'!A$2:C$18,3,FALSE)</f>
        <v>3.99</v>
      </c>
      <c r="E5" s="4">
        <f>VLOOKUP(C5,'[1]Product List'!E$2:F$5,2,FALSE)</f>
        <v>2.75</v>
      </c>
    </row>
    <row r="6" spans="1:5" x14ac:dyDescent="0.35">
      <c r="A6" s="7">
        <v>10029367402</v>
      </c>
      <c r="B6">
        <v>108</v>
      </c>
      <c r="C6" s="8" t="s">
        <v>25</v>
      </c>
      <c r="D6" s="4">
        <f>VLOOKUP(B6,'[1]Product List'!A$2:C$18,3,FALSE)</f>
        <v>7.95</v>
      </c>
      <c r="E6" s="4">
        <f>VLOOKUP(C6,'[1]Product List'!E$2:F$5,2,FALSE)</f>
        <v>7.25</v>
      </c>
    </row>
    <row r="7" spans="1:5" x14ac:dyDescent="0.35">
      <c r="A7" s="7">
        <v>10029367402</v>
      </c>
      <c r="B7">
        <v>107</v>
      </c>
      <c r="C7" s="8" t="s">
        <v>23</v>
      </c>
      <c r="D7" s="4">
        <f>VLOOKUP(B7,'[1]Product List'!A$2:C$18,3,FALSE)</f>
        <v>7.75</v>
      </c>
      <c r="E7" s="4">
        <f>VLOOKUP(C7,'[1]Product List'!E$2:F$5,2,FALSE)</f>
        <v>2.75</v>
      </c>
    </row>
    <row r="8" spans="1:5" x14ac:dyDescent="0.35">
      <c r="A8" s="7">
        <v>10029367402</v>
      </c>
      <c r="B8">
        <v>100</v>
      </c>
      <c r="C8" s="8" t="s">
        <v>24</v>
      </c>
      <c r="D8" s="4">
        <f>VLOOKUP(B8,'[1]Product List'!A$2:C$18,3,FALSE)</f>
        <v>19.96</v>
      </c>
      <c r="E8" s="4">
        <f>VLOOKUP(C8,'[1]Product List'!E$2:F$5,2,FALSE)</f>
        <v>5</v>
      </c>
    </row>
    <row r="9" spans="1:5" x14ac:dyDescent="0.35">
      <c r="A9" s="7">
        <v>10029367403</v>
      </c>
      <c r="B9">
        <v>202</v>
      </c>
      <c r="C9" s="8" t="s">
        <v>24</v>
      </c>
      <c r="D9" s="4">
        <f>VLOOKUP(B9,'[1]Product List'!A$2:C$18,3,FALSE)</f>
        <v>6.76</v>
      </c>
      <c r="E9" s="4">
        <f>VLOOKUP(C9,'[1]Product List'!E$2:F$5,2,FALSE)</f>
        <v>5</v>
      </c>
    </row>
    <row r="10" spans="1:5" x14ac:dyDescent="0.35">
      <c r="A10" s="7">
        <v>10029367403</v>
      </c>
      <c r="B10">
        <v>105</v>
      </c>
      <c r="C10" s="8" t="s">
        <v>25</v>
      </c>
      <c r="D10" s="4">
        <f>VLOOKUP(B10,'[1]Product List'!A$2:C$18,3,FALSE)</f>
        <v>10.95</v>
      </c>
      <c r="E10" s="4">
        <f>VLOOKUP(C10,'[1]Product List'!E$2:F$5,2,FALSE)</f>
        <v>7.25</v>
      </c>
    </row>
    <row r="11" spans="1:5" x14ac:dyDescent="0.35">
      <c r="A11" s="7">
        <v>10029367403</v>
      </c>
      <c r="B11">
        <v>106</v>
      </c>
      <c r="C11" s="8" t="s">
        <v>24</v>
      </c>
      <c r="D11" s="4">
        <f>VLOOKUP(B11,'[1]Product List'!A$2:C$18,3,FALSE)</f>
        <v>3.99</v>
      </c>
      <c r="E11" s="4">
        <f>VLOOKUP(C11,'[1]Product List'!E$2:F$5,2,FALSE)</f>
        <v>5</v>
      </c>
    </row>
    <row r="12" spans="1:5" x14ac:dyDescent="0.35">
      <c r="A12" s="7">
        <v>10029367403</v>
      </c>
      <c r="B12">
        <v>106</v>
      </c>
      <c r="C12" s="8" t="s">
        <v>24</v>
      </c>
      <c r="D12" s="4">
        <f>VLOOKUP(B12,'[1]Product List'!A$2:C$18,3,FALSE)</f>
        <v>3.99</v>
      </c>
      <c r="E12" s="4">
        <f>VLOOKUP(C12,'[1]Product List'!E$2:F$5,2,FALSE)</f>
        <v>5</v>
      </c>
    </row>
    <row r="13" spans="1:5" x14ac:dyDescent="0.35">
      <c r="A13" s="7">
        <v>10029367403</v>
      </c>
      <c r="B13">
        <v>201</v>
      </c>
      <c r="C13" s="8" t="s">
        <v>22</v>
      </c>
      <c r="D13" s="4">
        <f>VLOOKUP(B13,'[1]Product List'!A$2:C$18,3,FALSE)</f>
        <v>31.99</v>
      </c>
      <c r="E13" s="4">
        <f>VLOOKUP(C13,'[1]Product List'!E$2:F$5,2,FALSE)</f>
        <v>0.5</v>
      </c>
    </row>
    <row r="14" spans="1:5" x14ac:dyDescent="0.35">
      <c r="A14" s="7">
        <v>10029367403</v>
      </c>
      <c r="B14">
        <v>100</v>
      </c>
      <c r="C14" s="8" t="s">
        <v>23</v>
      </c>
      <c r="D14" s="4">
        <f>VLOOKUP(B14,'[1]Product List'!A$2:C$18,3,FALSE)</f>
        <v>19.96</v>
      </c>
      <c r="E14" s="4">
        <f>VLOOKUP(C14,'[1]Product List'!E$2:F$5,2,FALSE)</f>
        <v>2.75</v>
      </c>
    </row>
    <row r="15" spans="1:5" x14ac:dyDescent="0.35">
      <c r="A15" s="7">
        <v>10029367403</v>
      </c>
      <c r="B15">
        <v>201</v>
      </c>
      <c r="C15" s="8" t="s">
        <v>22</v>
      </c>
      <c r="D15" s="4">
        <f>VLOOKUP(B15,'[1]Product List'!A$2:C$18,3,FALSE)</f>
        <v>31.99</v>
      </c>
      <c r="E15" s="4">
        <f>VLOOKUP(C15,'[1]Product List'!E$2:F$5,2,FALSE)</f>
        <v>0.5</v>
      </c>
    </row>
    <row r="16" spans="1:5" x14ac:dyDescent="0.35">
      <c r="A16" s="7">
        <v>10029367403</v>
      </c>
      <c r="B16">
        <v>101</v>
      </c>
      <c r="C16" s="8" t="s">
        <v>25</v>
      </c>
      <c r="D16" s="4">
        <f>VLOOKUP(B16,'[1]Product List'!A$2:C$18,3,FALSE)</f>
        <v>14.96</v>
      </c>
      <c r="E16" s="4">
        <f>VLOOKUP(C16,'[1]Product List'!E$2:F$5,2,FALSE)</f>
        <v>7.25</v>
      </c>
    </row>
    <row r="17" spans="1:5" x14ac:dyDescent="0.35">
      <c r="A17" s="7">
        <v>10029367404</v>
      </c>
      <c r="B17">
        <v>106</v>
      </c>
      <c r="C17" s="8" t="s">
        <v>23</v>
      </c>
      <c r="D17" s="4">
        <f>VLOOKUP(B17,'[1]Product List'!A$2:C$18,3,FALSE)</f>
        <v>3.99</v>
      </c>
      <c r="E17" s="4">
        <f>VLOOKUP(C17,'[1]Product List'!E$2:F$5,2,FALSE)</f>
        <v>2.75</v>
      </c>
    </row>
    <row r="18" spans="1:5" x14ac:dyDescent="0.35">
      <c r="A18" s="7">
        <v>10029367404</v>
      </c>
      <c r="B18">
        <v>202</v>
      </c>
      <c r="C18" s="8" t="s">
        <v>23</v>
      </c>
      <c r="D18" s="4">
        <f>VLOOKUP(B18,'[1]Product List'!A$2:C$18,3,FALSE)</f>
        <v>6.76</v>
      </c>
      <c r="E18" s="4">
        <f>VLOOKUP(C18,'[1]Product List'!E$2:F$5,2,FALSE)</f>
        <v>2.75</v>
      </c>
    </row>
    <row r="19" spans="1:5" x14ac:dyDescent="0.35">
      <c r="A19" s="7">
        <v>10029367404</v>
      </c>
      <c r="B19">
        <v>105</v>
      </c>
      <c r="C19" s="8" t="s">
        <v>24</v>
      </c>
      <c r="D19" s="4">
        <f>VLOOKUP(B19,'[1]Product List'!A$2:C$18,3,FALSE)</f>
        <v>10.95</v>
      </c>
      <c r="E19" s="4">
        <f>VLOOKUP(C19,'[1]Product List'!E$2:F$5,2,FALSE)</f>
        <v>5</v>
      </c>
    </row>
    <row r="20" spans="1:5" x14ac:dyDescent="0.35">
      <c r="A20" s="7">
        <v>10029367404</v>
      </c>
      <c r="B20">
        <v>200</v>
      </c>
      <c r="C20" s="8" t="s">
        <v>24</v>
      </c>
      <c r="D20" s="4">
        <f>VLOOKUP(B20,'[1]Product List'!A$2:C$18,3,FALSE)</f>
        <v>15.99</v>
      </c>
      <c r="E20" s="4">
        <f>VLOOKUP(C20,'[1]Product List'!E$2:F$5,2,FALSE)</f>
        <v>5</v>
      </c>
    </row>
    <row r="21" spans="1:5" x14ac:dyDescent="0.35">
      <c r="A21" s="7">
        <v>10029367405</v>
      </c>
      <c r="B21">
        <v>106</v>
      </c>
      <c r="C21" s="8" t="s">
        <v>24</v>
      </c>
      <c r="D21" s="4">
        <f>VLOOKUP(B21,'[1]Product List'!A$2:C$18,3,FALSE)</f>
        <v>3.99</v>
      </c>
      <c r="E21" s="4">
        <f>VLOOKUP(C21,'[1]Product List'!E$2:F$5,2,FALSE)</f>
        <v>5</v>
      </c>
    </row>
    <row r="22" spans="1:5" x14ac:dyDescent="0.35">
      <c r="A22" s="7">
        <v>10029367406</v>
      </c>
      <c r="B22">
        <v>103</v>
      </c>
      <c r="C22" s="8" t="s">
        <v>23</v>
      </c>
      <c r="D22" s="4">
        <f>VLOOKUP(B22,'[1]Product List'!A$2:C$18,3,FALSE)</f>
        <v>4.42</v>
      </c>
      <c r="E22" s="4">
        <f>VLOOKUP(C22,'[1]Product List'!E$2:F$5,2,FALSE)</f>
        <v>2.75</v>
      </c>
    </row>
    <row r="23" spans="1:5" x14ac:dyDescent="0.35">
      <c r="A23" s="7">
        <v>10029367406</v>
      </c>
      <c r="B23">
        <v>206</v>
      </c>
      <c r="C23" s="8" t="s">
        <v>24</v>
      </c>
      <c r="D23" s="4">
        <f>VLOOKUP(B23,'[1]Product List'!A$2:C$18,3,FALSE)</f>
        <v>109.99</v>
      </c>
      <c r="E23" s="4">
        <f>VLOOKUP(C23,'[1]Product List'!E$2:F$5,2,FALSE)</f>
        <v>5</v>
      </c>
    </row>
    <row r="24" spans="1:5" x14ac:dyDescent="0.35">
      <c r="A24" s="7">
        <v>10029367406</v>
      </c>
      <c r="B24">
        <v>206</v>
      </c>
      <c r="C24" s="8" t="s">
        <v>25</v>
      </c>
      <c r="D24" s="4">
        <f>VLOOKUP(B24,'[1]Product List'!A$2:C$18,3,FALSE)</f>
        <v>109.99</v>
      </c>
      <c r="E24" s="4">
        <f>VLOOKUP(C24,'[1]Product List'!E$2:F$5,2,FALSE)</f>
        <v>7.25</v>
      </c>
    </row>
    <row r="25" spans="1:5" x14ac:dyDescent="0.35">
      <c r="A25" s="7">
        <v>10029367406</v>
      </c>
      <c r="B25">
        <v>103</v>
      </c>
      <c r="C25" s="8" t="s">
        <v>24</v>
      </c>
      <c r="D25" s="4">
        <f>VLOOKUP(B25,'[1]Product List'!A$2:C$18,3,FALSE)</f>
        <v>4.42</v>
      </c>
      <c r="E25" s="4">
        <f>VLOOKUP(C25,'[1]Product List'!E$2:F$5,2,FALSE)</f>
        <v>5</v>
      </c>
    </row>
    <row r="26" spans="1:5" x14ac:dyDescent="0.35">
      <c r="A26" s="7">
        <v>10029367406</v>
      </c>
      <c r="B26">
        <v>100</v>
      </c>
      <c r="C26" s="8" t="s">
        <v>23</v>
      </c>
      <c r="D26" s="4">
        <f>VLOOKUP(B26,'[1]Product List'!A$2:C$18,3,FALSE)</f>
        <v>19.96</v>
      </c>
      <c r="E26" s="4">
        <f>VLOOKUP(C26,'[1]Product List'!E$2:F$5,2,FALSE)</f>
        <v>2.75</v>
      </c>
    </row>
    <row r="27" spans="1:5" x14ac:dyDescent="0.35">
      <c r="A27" s="7">
        <v>10029367406</v>
      </c>
      <c r="B27">
        <v>102</v>
      </c>
      <c r="C27" s="8" t="s">
        <v>25</v>
      </c>
      <c r="D27" s="4">
        <f>VLOOKUP(B27,'[1]Product List'!A$2:C$18,3,FALSE)</f>
        <v>3.99</v>
      </c>
      <c r="E27" s="4">
        <f>VLOOKUP(C27,'[1]Product List'!E$2:F$5,2,FALSE)</f>
        <v>7.25</v>
      </c>
    </row>
    <row r="28" spans="1:5" x14ac:dyDescent="0.35">
      <c r="A28" s="7">
        <v>10029367406</v>
      </c>
      <c r="B28">
        <v>100</v>
      </c>
      <c r="C28" s="8" t="s">
        <v>22</v>
      </c>
      <c r="D28" s="4">
        <f>VLOOKUP(B28,'[1]Product List'!A$2:C$18,3,FALSE)</f>
        <v>19.96</v>
      </c>
      <c r="E28" s="4">
        <f>VLOOKUP(C28,'[1]Product List'!E$2:F$5,2,FALSE)</f>
        <v>0.5</v>
      </c>
    </row>
    <row r="29" spans="1:5" x14ac:dyDescent="0.35">
      <c r="A29" s="7">
        <v>10029367406</v>
      </c>
      <c r="B29">
        <v>109</v>
      </c>
      <c r="C29" s="8" t="s">
        <v>25</v>
      </c>
      <c r="D29" s="4">
        <f>VLOOKUP(B29,'[1]Product List'!A$2:C$18,3,FALSE)</f>
        <v>9.99</v>
      </c>
      <c r="E29" s="4">
        <f>VLOOKUP(C29,'[1]Product List'!E$2:F$5,2,FALSE)</f>
        <v>7.25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Sheet1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mrm</cp:lastModifiedBy>
  <dcterms:created xsi:type="dcterms:W3CDTF">2017-06-08T18:33:19Z</dcterms:created>
  <dcterms:modified xsi:type="dcterms:W3CDTF">2021-04-28T03:29:21Z</dcterms:modified>
</cp:coreProperties>
</file>