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R:\01_Modelle\2022-10-10_LEGO_MILES\03_2020_Investments_RMIP\2023-03-24_225_H2&amp;BESS_original\"/>
    </mc:Choice>
  </mc:AlternateContent>
  <xr:revisionPtr revIDLastSave="0" documentId="13_ncr:1_{504326B3-3555-4F0A-AE32-AA004B608BEE}" xr6:coauthVersionLast="47" xr6:coauthVersionMax="47" xr10:uidLastSave="{00000000-0000-0000-0000-000000000000}"/>
  <bookViews>
    <workbookView xWindow="-120" yWindow="-120" windowWidth="38640" windowHeight="21120" tabRatio="918" activeTab="2" xr2:uid="{00000000-000D-0000-FFFF-FFFF00000000}"/>
  </bookViews>
  <sheets>
    <sheet name="Description" sheetId="113" r:id="rId1"/>
    <sheet name="Network" sheetId="110" r:id="rId2"/>
    <sheet name="BusInfo" sheetId="111" r:id="rId3"/>
  </sheets>
  <definedNames>
    <definedName name="_xlnm._FilterDatabase" localSheetId="2" hidden="1">BusInfo!$B$5:$I$206</definedName>
    <definedName name="_xlnm._FilterDatabase" localSheetId="1" hidden="1">Network!$S$4:$AB$430</definedName>
    <definedName name="businfo">BusInfo!$B$2:$J$207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Network!$B$2:$Q$447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5" i="110" l="1"/>
  <c r="H426" i="110"/>
  <c r="H427" i="110"/>
  <c r="H428" i="110"/>
  <c r="H429" i="110"/>
  <c r="H430" i="110"/>
  <c r="H431" i="110"/>
  <c r="H424" i="110"/>
  <c r="H263" i="110"/>
  <c r="H264" i="110"/>
  <c r="H265" i="110"/>
  <c r="H266" i="110"/>
  <c r="H267" i="110"/>
  <c r="H268" i="110"/>
  <c r="H269" i="110"/>
  <c r="H270" i="110"/>
  <c r="H271" i="110"/>
  <c r="H272" i="110"/>
  <c r="H273" i="110"/>
  <c r="H274" i="110"/>
  <c r="H275" i="110"/>
  <c r="H276" i="110"/>
  <c r="H277" i="110"/>
  <c r="H278" i="110"/>
  <c r="H279" i="110"/>
  <c r="H280" i="110"/>
  <c r="H281" i="110"/>
  <c r="H282" i="110"/>
  <c r="H283" i="110"/>
  <c r="H284" i="110"/>
  <c r="H285" i="110"/>
  <c r="H286" i="110"/>
  <c r="H287" i="110"/>
  <c r="H288" i="110"/>
  <c r="H289" i="110"/>
  <c r="H290" i="110"/>
  <c r="H291" i="110"/>
  <c r="H292" i="110"/>
  <c r="H293" i="110"/>
  <c r="H294" i="110"/>
  <c r="H295" i="110"/>
  <c r="H296" i="110"/>
  <c r="H297" i="110"/>
  <c r="H298" i="110"/>
  <c r="H299" i="110"/>
  <c r="H300" i="110"/>
  <c r="H301" i="110"/>
  <c r="H302" i="110"/>
  <c r="H303" i="110"/>
  <c r="H304" i="110"/>
  <c r="H305" i="110"/>
  <c r="H306" i="110"/>
  <c r="H307" i="110"/>
  <c r="H308" i="110"/>
  <c r="H309" i="110"/>
  <c r="H310" i="110"/>
  <c r="H311" i="110"/>
  <c r="H312" i="110"/>
  <c r="H313" i="110"/>
  <c r="H314" i="110"/>
  <c r="H315" i="110"/>
  <c r="H316" i="110"/>
  <c r="H317" i="110"/>
  <c r="H318" i="110"/>
  <c r="H319" i="110"/>
  <c r="H320" i="110"/>
  <c r="H321" i="110"/>
  <c r="H322" i="110"/>
  <c r="H323" i="110"/>
  <c r="H324" i="110"/>
  <c r="H325" i="110"/>
  <c r="H326" i="110"/>
  <c r="H327" i="110"/>
  <c r="H328" i="110"/>
  <c r="H329" i="110"/>
  <c r="H330" i="110"/>
  <c r="H331" i="110"/>
  <c r="H332" i="110"/>
  <c r="H333" i="110"/>
  <c r="H334" i="110"/>
  <c r="H335" i="110"/>
  <c r="H336" i="110"/>
  <c r="H337" i="110"/>
  <c r="H338" i="110"/>
  <c r="H339" i="110"/>
  <c r="H340" i="110"/>
  <c r="H341" i="110"/>
  <c r="H342" i="110"/>
  <c r="H343" i="110"/>
  <c r="H344" i="110"/>
  <c r="H345" i="110"/>
  <c r="H346" i="110"/>
  <c r="H347" i="110"/>
  <c r="H348" i="110"/>
  <c r="H349" i="110"/>
  <c r="H350" i="110"/>
  <c r="H351" i="110"/>
  <c r="H352" i="110"/>
  <c r="H353" i="110"/>
  <c r="H354" i="110"/>
  <c r="H355" i="110"/>
  <c r="H356" i="110"/>
  <c r="H357" i="110"/>
  <c r="H358" i="110"/>
  <c r="H359" i="110"/>
  <c r="H360" i="110"/>
  <c r="H361" i="110"/>
  <c r="H362" i="110"/>
  <c r="H363" i="110"/>
  <c r="H364" i="110"/>
  <c r="H365" i="110"/>
  <c r="H366" i="110"/>
  <c r="H367" i="110"/>
  <c r="H368" i="110"/>
  <c r="H369" i="110"/>
  <c r="H370" i="110"/>
  <c r="H371" i="110"/>
  <c r="H372" i="110"/>
  <c r="H373" i="110"/>
  <c r="H374" i="110"/>
  <c r="H375" i="110"/>
  <c r="H376" i="110"/>
  <c r="H377" i="110"/>
  <c r="H378" i="110"/>
  <c r="H379" i="110"/>
  <c r="H380" i="110"/>
  <c r="H381" i="110"/>
  <c r="H382" i="110"/>
  <c r="H383" i="110"/>
  <c r="H384" i="110"/>
  <c r="H385" i="110"/>
  <c r="H386" i="110"/>
  <c r="H387" i="110"/>
  <c r="H388" i="110"/>
  <c r="H389" i="110"/>
  <c r="H390" i="110"/>
  <c r="H391" i="110"/>
  <c r="H392" i="110"/>
  <c r="H393" i="110"/>
  <c r="H394" i="110"/>
  <c r="H395" i="110"/>
  <c r="H396" i="110"/>
  <c r="H397" i="110"/>
  <c r="H398" i="110"/>
  <c r="H399" i="110"/>
  <c r="H400" i="110"/>
  <c r="H401" i="110"/>
  <c r="H402" i="110"/>
  <c r="H403" i="110"/>
  <c r="H404" i="110"/>
  <c r="H405" i="110"/>
  <c r="H406" i="110"/>
  <c r="H407" i="110"/>
  <c r="H408" i="110"/>
  <c r="H409" i="110"/>
  <c r="H410" i="110"/>
  <c r="H411" i="110"/>
  <c r="H412" i="110"/>
  <c r="H413" i="110"/>
  <c r="H414" i="110"/>
  <c r="H415" i="110"/>
  <c r="H416" i="110"/>
  <c r="H417" i="110"/>
  <c r="H418" i="110"/>
  <c r="H419" i="110"/>
  <c r="H420" i="110"/>
  <c r="H421" i="110"/>
  <c r="H422" i="110"/>
  <c r="H262" i="110"/>
  <c r="H225" i="110"/>
  <c r="H226" i="110"/>
  <c r="H227" i="110"/>
  <c r="H228" i="110"/>
  <c r="H229" i="110"/>
  <c r="H230" i="110"/>
  <c r="H231" i="110"/>
  <c r="H232" i="110"/>
  <c r="H233" i="110"/>
  <c r="H234" i="110"/>
  <c r="H235" i="110"/>
  <c r="H236" i="110"/>
  <c r="H237" i="110"/>
  <c r="H238" i="110"/>
  <c r="H239" i="110"/>
  <c r="H240" i="110"/>
  <c r="H241" i="110"/>
  <c r="H242" i="110"/>
  <c r="H243" i="110"/>
  <c r="H244" i="110"/>
  <c r="H245" i="110"/>
  <c r="H246" i="110"/>
  <c r="H247" i="110"/>
  <c r="H248" i="110"/>
  <c r="H249" i="110"/>
  <c r="H250" i="110"/>
  <c r="H251" i="110"/>
  <c r="H252" i="110"/>
  <c r="H253" i="110"/>
  <c r="H254" i="110"/>
  <c r="H255" i="110"/>
  <c r="H256" i="110"/>
  <c r="H257" i="110"/>
  <c r="H258" i="110"/>
  <c r="H259" i="110"/>
  <c r="H260" i="110"/>
  <c r="H224" i="110"/>
  <c r="H7" i="110"/>
  <c r="H8" i="110"/>
  <c r="H9" i="110"/>
  <c r="H10" i="110"/>
  <c r="H11" i="110"/>
  <c r="H12" i="110"/>
  <c r="H13" i="110"/>
  <c r="H14" i="110"/>
  <c r="H15" i="110"/>
  <c r="H16" i="110"/>
  <c r="H17" i="110"/>
  <c r="H18" i="110"/>
  <c r="H19" i="110"/>
  <c r="H20" i="110"/>
  <c r="H21" i="110"/>
  <c r="H22" i="110"/>
  <c r="H23" i="110"/>
  <c r="H24" i="110"/>
  <c r="H25" i="110"/>
  <c r="H26" i="110"/>
  <c r="H27" i="110"/>
  <c r="H28" i="110"/>
  <c r="H29" i="110"/>
  <c r="H30" i="110"/>
  <c r="H31" i="110"/>
  <c r="H32" i="110"/>
  <c r="H33" i="110"/>
  <c r="H34" i="110"/>
  <c r="H35" i="110"/>
  <c r="H36" i="110"/>
  <c r="H37" i="110"/>
  <c r="H38" i="110"/>
  <c r="H39" i="110"/>
  <c r="H40" i="110"/>
  <c r="H41" i="110"/>
  <c r="H42" i="110"/>
  <c r="H43" i="110"/>
  <c r="H44" i="110"/>
  <c r="H45" i="110"/>
  <c r="H46" i="110"/>
  <c r="H47" i="110"/>
  <c r="H48" i="110"/>
  <c r="H49" i="110"/>
  <c r="H50" i="110"/>
  <c r="H51" i="110"/>
  <c r="H52" i="110"/>
  <c r="H53" i="110"/>
  <c r="H54" i="110"/>
  <c r="H55" i="110"/>
  <c r="H56" i="110"/>
  <c r="H57" i="110"/>
  <c r="H58" i="110"/>
  <c r="H59" i="110"/>
  <c r="H60" i="110"/>
  <c r="H61" i="110"/>
  <c r="H62" i="110"/>
  <c r="H63" i="110"/>
  <c r="H64" i="110"/>
  <c r="H65" i="110"/>
  <c r="H66" i="110"/>
  <c r="H67" i="110"/>
  <c r="H68" i="110"/>
  <c r="H69" i="110"/>
  <c r="H70" i="110"/>
  <c r="H71" i="110"/>
  <c r="H72" i="110"/>
  <c r="H73" i="110"/>
  <c r="H74" i="110"/>
  <c r="H75" i="110"/>
  <c r="H76" i="110"/>
  <c r="H77" i="110"/>
  <c r="H78" i="110"/>
  <c r="H79" i="110"/>
  <c r="H80" i="110"/>
  <c r="H81" i="110"/>
  <c r="H82" i="110"/>
  <c r="H83" i="110"/>
  <c r="H84" i="110"/>
  <c r="H85" i="110"/>
  <c r="H86" i="110"/>
  <c r="H87" i="110"/>
  <c r="H88" i="110"/>
  <c r="H89" i="110"/>
  <c r="H90" i="110"/>
  <c r="H91" i="110"/>
  <c r="H92" i="110"/>
  <c r="H93" i="110"/>
  <c r="H94" i="110"/>
  <c r="H95" i="110"/>
  <c r="H96" i="110"/>
  <c r="H97" i="110"/>
  <c r="H98" i="110"/>
  <c r="H99" i="110"/>
  <c r="H100" i="110"/>
  <c r="H101" i="110"/>
  <c r="H102" i="110"/>
  <c r="H103" i="110"/>
  <c r="H104" i="110"/>
  <c r="H105" i="110"/>
  <c r="H106" i="110"/>
  <c r="H107" i="110"/>
  <c r="H108" i="110"/>
  <c r="H109" i="110"/>
  <c r="H110" i="110"/>
  <c r="H111" i="110"/>
  <c r="H112" i="110"/>
  <c r="H113" i="110"/>
  <c r="H114" i="110"/>
  <c r="H115" i="110"/>
  <c r="H116" i="110"/>
  <c r="H117" i="110"/>
  <c r="H118" i="110"/>
  <c r="H119" i="110"/>
  <c r="H120" i="110"/>
  <c r="H121" i="110"/>
  <c r="H122" i="110"/>
  <c r="H123" i="110"/>
  <c r="H124" i="110"/>
  <c r="H125" i="110"/>
  <c r="H126" i="110"/>
  <c r="H127" i="110"/>
  <c r="H128" i="110"/>
  <c r="H129" i="110"/>
  <c r="H130" i="110"/>
  <c r="H131" i="110"/>
  <c r="H132" i="110"/>
  <c r="H133" i="110"/>
  <c r="H134" i="110"/>
  <c r="H135" i="110"/>
  <c r="H136" i="110"/>
  <c r="H137" i="110"/>
  <c r="H138" i="110"/>
  <c r="H139" i="110"/>
  <c r="H140" i="110"/>
  <c r="H141" i="110"/>
  <c r="H142" i="110"/>
  <c r="H143" i="110"/>
  <c r="H144" i="110"/>
  <c r="H145" i="110"/>
  <c r="H146" i="110"/>
  <c r="H147" i="110"/>
  <c r="H148" i="110"/>
  <c r="H149" i="110"/>
  <c r="H150" i="110"/>
  <c r="H151" i="110"/>
  <c r="H152" i="110"/>
  <c r="H153" i="110"/>
  <c r="H154" i="110"/>
  <c r="H155" i="110"/>
  <c r="H156" i="110"/>
  <c r="H157" i="110"/>
  <c r="H158" i="110"/>
  <c r="H159" i="110"/>
  <c r="H160" i="110"/>
  <c r="H161" i="110"/>
  <c r="H162" i="110"/>
  <c r="H163" i="110"/>
  <c r="H164" i="110"/>
  <c r="H165" i="110"/>
  <c r="H166" i="110"/>
  <c r="H167" i="110"/>
  <c r="H168" i="110"/>
  <c r="H169" i="110"/>
  <c r="H170" i="110"/>
  <c r="H171" i="110"/>
  <c r="H172" i="110"/>
  <c r="H173" i="110"/>
  <c r="H174" i="110"/>
  <c r="H175" i="110"/>
  <c r="H176" i="110"/>
  <c r="H177" i="110"/>
  <c r="H178" i="110"/>
  <c r="H179" i="110"/>
  <c r="H180" i="110"/>
  <c r="H181" i="110"/>
  <c r="H182" i="110"/>
  <c r="H183" i="110"/>
  <c r="H184" i="110"/>
  <c r="H185" i="110"/>
  <c r="H186" i="110"/>
  <c r="H187" i="110"/>
  <c r="H188" i="110"/>
  <c r="H189" i="110"/>
  <c r="H190" i="110"/>
  <c r="H191" i="110"/>
  <c r="H192" i="110"/>
  <c r="H193" i="110"/>
  <c r="H194" i="110"/>
  <c r="H195" i="110"/>
  <c r="H196" i="110"/>
  <c r="H197" i="110"/>
  <c r="H198" i="110"/>
  <c r="H199" i="110"/>
  <c r="H200" i="110"/>
  <c r="H201" i="110"/>
  <c r="H202" i="110"/>
  <c r="H203" i="110"/>
  <c r="H204" i="110"/>
  <c r="H205" i="110"/>
  <c r="H206" i="110"/>
  <c r="H207" i="110"/>
  <c r="H208" i="110"/>
  <c r="H209" i="110"/>
  <c r="H210" i="110"/>
  <c r="H211" i="110"/>
  <c r="H212" i="110"/>
  <c r="H213" i="110"/>
  <c r="H214" i="110"/>
  <c r="H215" i="110"/>
  <c r="H216" i="110"/>
  <c r="H217" i="110"/>
  <c r="H218" i="110"/>
  <c r="H219" i="110"/>
  <c r="H220" i="110"/>
  <c r="H221" i="110"/>
  <c r="H222" i="110"/>
  <c r="H6" i="110"/>
  <c r="K131" i="110"/>
  <c r="J131" i="110"/>
  <c r="I131" i="110"/>
  <c r="K130" i="110"/>
  <c r="J130" i="110"/>
  <c r="I130" i="110"/>
  <c r="K135" i="110"/>
  <c r="J135" i="110"/>
  <c r="I135" i="110"/>
  <c r="K134" i="110"/>
  <c r="J134" i="110"/>
  <c r="I134" i="110"/>
  <c r="K175" i="110"/>
  <c r="J175" i="110"/>
  <c r="I175" i="110"/>
  <c r="K174" i="110"/>
  <c r="J174" i="110"/>
  <c r="I174" i="110"/>
  <c r="K222" i="110"/>
  <c r="J222" i="110"/>
  <c r="I222" i="110"/>
  <c r="K221" i="110"/>
  <c r="J221" i="110"/>
  <c r="I221" i="110"/>
  <c r="K260" i="110"/>
  <c r="J260" i="110"/>
  <c r="I260" i="110"/>
  <c r="K431" i="110"/>
  <c r="J431" i="110"/>
  <c r="I431" i="110"/>
  <c r="K422" i="110"/>
  <c r="J422" i="110"/>
  <c r="I422" i="110"/>
  <c r="J421" i="110"/>
  <c r="K421" i="110"/>
  <c r="I421" i="110"/>
  <c r="N431" i="1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5" authorId="0" shapeId="0" xr:uid="{00000000-0006-0000-1000-000001000000}">
      <text>
        <r>
          <rPr>
            <b/>
            <sz val="9"/>
            <color rgb="FF000000"/>
            <rFont val="Tahoma"/>
            <family val="2"/>
            <charset val="1"/>
          </rPr>
          <t>For steady state
0: out of service
1: In service</t>
        </r>
      </text>
    </comment>
    <comment ref="N5" authorId="0" shapeId="0" xr:uid="{00000000-0006-0000-1000-000002000000}">
      <text>
        <r>
          <rPr>
            <b/>
            <sz val="9"/>
            <color rgb="FF000000"/>
            <rFont val="Tahoma"/>
            <family val="2"/>
            <charset val="1"/>
          </rPr>
          <t>MVA if SOCP is enable</t>
        </r>
      </text>
    </comment>
  </commentList>
</comments>
</file>

<file path=xl/sharedStrings.xml><?xml version="1.0" encoding="utf-8"?>
<sst xmlns="http://schemas.openxmlformats.org/spreadsheetml/2006/main" count="3853" uniqueCount="880">
  <si>
    <t>[MW]</t>
  </si>
  <si>
    <t>[p.u.]</t>
  </si>
  <si>
    <t>*</t>
  </si>
  <si>
    <t>.</t>
  </si>
  <si>
    <t>* Network Information</t>
  </si>
  <si>
    <t>InService</t>
  </si>
  <si>
    <t xml:space="preserve">R </t>
  </si>
  <si>
    <t xml:space="preserve">X </t>
  </si>
  <si>
    <t>Pmax</t>
  </si>
  <si>
    <t>From bus i</t>
  </si>
  <si>
    <t>To bus j</t>
  </si>
  <si>
    <t>Circuit ID</t>
  </si>
  <si>
    <t>[0 - 1]</t>
  </si>
  <si>
    <t>c1</t>
  </si>
  <si>
    <t>Bc</t>
  </si>
  <si>
    <t>BaseVolt</t>
  </si>
  <si>
    <t>maxVolt</t>
  </si>
  <si>
    <t>minVolt</t>
  </si>
  <si>
    <t>Bs</t>
  </si>
  <si>
    <t>Gs</t>
  </si>
  <si>
    <t>[kV]</t>
  </si>
  <si>
    <t>PowerFactor</t>
  </si>
  <si>
    <t>TapAngle</t>
  </si>
  <si>
    <t>TapRatio</t>
  </si>
  <si>
    <t>[º]</t>
  </si>
  <si>
    <t>FixedCost</t>
  </si>
  <si>
    <t>FxChargeRate</t>
  </si>
  <si>
    <t>[M€]</t>
  </si>
  <si>
    <t>c2</t>
  </si>
  <si>
    <t>long</t>
  </si>
  <si>
    <t>lat</t>
  </si>
  <si>
    <t>[]</t>
  </si>
  <si>
    <t>[°]</t>
  </si>
  <si>
    <t>R</t>
  </si>
  <si>
    <t>XL</t>
  </si>
  <si>
    <t>[A]</t>
  </si>
  <si>
    <t>[km]</t>
  </si>
  <si>
    <t>c4</t>
  </si>
  <si>
    <t>c3</t>
  </si>
  <si>
    <t>AT</t>
  </si>
  <si>
    <t>AT00006</t>
  </si>
  <si>
    <t>AT00012</t>
  </si>
  <si>
    <t>AT00015</t>
  </si>
  <si>
    <t>AT00020</t>
  </si>
  <si>
    <t>AT00025</t>
  </si>
  <si>
    <t>AT00032</t>
  </si>
  <si>
    <t>AT00037</t>
  </si>
  <si>
    <t>AT00043</t>
  </si>
  <si>
    <t>AT00045</t>
  </si>
  <si>
    <t>AT00047</t>
  </si>
  <si>
    <t>AT00086</t>
  </si>
  <si>
    <t>AT00055</t>
  </si>
  <si>
    <t>AT00364</t>
  </si>
  <si>
    <t>AT00183</t>
  </si>
  <si>
    <t>AT00064</t>
  </si>
  <si>
    <t>AT00380</t>
  </si>
  <si>
    <t>AT00079</t>
  </si>
  <si>
    <t>AT00156</t>
  </si>
  <si>
    <t>AT00414</t>
  </si>
  <si>
    <t>AT00100</t>
  </si>
  <si>
    <t>AT00104</t>
  </si>
  <si>
    <t>AT00295</t>
  </si>
  <si>
    <t>AT00113</t>
  </si>
  <si>
    <t>AT00398</t>
  </si>
  <si>
    <t>AT00141</t>
  </si>
  <si>
    <t>AT00131</t>
  </si>
  <si>
    <t>AT00144</t>
  </si>
  <si>
    <t>AT00147</t>
  </si>
  <si>
    <t>AT00243</t>
  </si>
  <si>
    <t>AT00160</t>
  </si>
  <si>
    <t>AT00163</t>
  </si>
  <si>
    <t>AT00168</t>
  </si>
  <si>
    <t>AT00175</t>
  </si>
  <si>
    <t>AT00179</t>
  </si>
  <si>
    <t>AT00195</t>
  </si>
  <si>
    <t>AT00192</t>
  </si>
  <si>
    <t>AT00202</t>
  </si>
  <si>
    <t>AT00205</t>
  </si>
  <si>
    <t>AT00209</t>
  </si>
  <si>
    <t>AT00172</t>
  </si>
  <si>
    <t>AT00464</t>
  </si>
  <si>
    <t>AT00263</t>
  </si>
  <si>
    <t>AT00267</t>
  </si>
  <si>
    <t>AT00276</t>
  </si>
  <si>
    <t>AT00347</t>
  </si>
  <si>
    <t>AT00385</t>
  </si>
  <si>
    <t>AT00368</t>
  </si>
  <si>
    <t>AT00463</t>
  </si>
  <si>
    <t>CB</t>
  </si>
  <si>
    <t>AT00624</t>
  </si>
  <si>
    <t>ATYBBS2</t>
  </si>
  <si>
    <t>ATABZOOE</t>
  </si>
  <si>
    <t>ATSTPE2</t>
  </si>
  <si>
    <t>ATABZV1</t>
  </si>
  <si>
    <t>ATBUER2</t>
  </si>
  <si>
    <t>CHPRAD1</t>
  </si>
  <si>
    <t>ATALTENW2</t>
  </si>
  <si>
    <t>ATDUER2</t>
  </si>
  <si>
    <t>ATASCH2</t>
  </si>
  <si>
    <t>ATBISA1</t>
  </si>
  <si>
    <t>ATBISA2</t>
  </si>
  <si>
    <t>ATDUER1</t>
  </si>
  <si>
    <t>ATNADZ1</t>
  </si>
  <si>
    <t>ATSIXT1</t>
  </si>
  <si>
    <t>TRFATBISA1</t>
  </si>
  <si>
    <t>TRFATBISA2</t>
  </si>
  <si>
    <t>TRFATBISA3</t>
  </si>
  <si>
    <t>ATKLED2</t>
  </si>
  <si>
    <t>ATWIEN2</t>
  </si>
  <si>
    <t>ATBUER1</t>
  </si>
  <si>
    <t>TRFATBUER1</t>
  </si>
  <si>
    <t>TRFATBUER2</t>
  </si>
  <si>
    <t>TRFATBUER3</t>
  </si>
  <si>
    <t>TRFATBUER4</t>
  </si>
  <si>
    <t>TRFATBUER5</t>
  </si>
  <si>
    <t>TRFATBUER6</t>
  </si>
  <si>
    <t>TRFATBUER7</t>
  </si>
  <si>
    <t>ATWALG2</t>
  </si>
  <si>
    <t>TRFATDUER1</t>
  </si>
  <si>
    <t>TRFATDUER2</t>
  </si>
  <si>
    <t>CZSLAV1</t>
  </si>
  <si>
    <t>TRFATDUER3</t>
  </si>
  <si>
    <t>TRFATDUER4</t>
  </si>
  <si>
    <t>ATEIGEN2</t>
  </si>
  <si>
    <t>ATVILL2</t>
  </si>
  <si>
    <t>DECBKR22</t>
  </si>
  <si>
    <t>TRFATERNS1</t>
  </si>
  <si>
    <t>ATERNS1</t>
  </si>
  <si>
    <t>ATERNS2</t>
  </si>
  <si>
    <t>TRFATERNS2</t>
  </si>
  <si>
    <t>ATETZE1</t>
  </si>
  <si>
    <t>ATSTPE1</t>
  </si>
  <si>
    <t>ATSATTL2</t>
  </si>
  <si>
    <t>ATFEIS2</t>
  </si>
  <si>
    <t>ATOBER2</t>
  </si>
  <si>
    <t>ATGREIF2</t>
  </si>
  <si>
    <t>ATGREUTH2</t>
  </si>
  <si>
    <t>ATROSE2</t>
  </si>
  <si>
    <t>ATHAEUS2</t>
  </si>
  <si>
    <t>ATMAYRH2</t>
  </si>
  <si>
    <t>TRFATHAUS1</t>
  </si>
  <si>
    <t>ATHAUS2</t>
  </si>
  <si>
    <t>TRFATHAUS2</t>
  </si>
  <si>
    <t>TRFATHAUS3</t>
  </si>
  <si>
    <t>TRFATHESS1</t>
  </si>
  <si>
    <t>ATHESS2</t>
  </si>
  <si>
    <t>TRFATHESS2</t>
  </si>
  <si>
    <t>TRFATHESS3</t>
  </si>
  <si>
    <t>ATWEIS2</t>
  </si>
  <si>
    <t>ATJOCH2</t>
  </si>
  <si>
    <t>ATSCHAE2</t>
  </si>
  <si>
    <t>TRFATKAIN1</t>
  </si>
  <si>
    <t>ATKAIN1</t>
  </si>
  <si>
    <t>TRFATKAIN2</t>
  </si>
  <si>
    <t>TRFATKAIN3</t>
  </si>
  <si>
    <t>ATMELL1</t>
  </si>
  <si>
    <t>ATOBER1</t>
  </si>
  <si>
    <t>SIMARI1</t>
  </si>
  <si>
    <t>TRFATKAPR1</t>
  </si>
  <si>
    <t>TRFATKAPR2</t>
  </si>
  <si>
    <t>ATTAUE2</t>
  </si>
  <si>
    <t>TRFATKIRC1</t>
  </si>
  <si>
    <t>ATKIRC2</t>
  </si>
  <si>
    <t>TRFATKIRC2</t>
  </si>
  <si>
    <t>ATSTRA2</t>
  </si>
  <si>
    <t>ATKLAU2</t>
  </si>
  <si>
    <t>ATPHYR2</t>
  </si>
  <si>
    <t>ATKOPS2</t>
  </si>
  <si>
    <t>ATKUE2</t>
  </si>
  <si>
    <t>ATSILZ2</t>
  </si>
  <si>
    <t>TRFATLIEN1</t>
  </si>
  <si>
    <t>ATLIEN1</t>
  </si>
  <si>
    <t>ATLIEN2</t>
  </si>
  <si>
    <t>TRFATLIEN2</t>
  </si>
  <si>
    <t>TRFATLIEN3</t>
  </si>
  <si>
    <t>ATTAUE1</t>
  </si>
  <si>
    <t>ITSOVE2</t>
  </si>
  <si>
    <t>ATMALT2</t>
  </si>
  <si>
    <t>ATLIM1</t>
  </si>
  <si>
    <t>ATLUEN2</t>
  </si>
  <si>
    <t>TRFATMALT1</t>
  </si>
  <si>
    <t>TRFATMALT2</t>
  </si>
  <si>
    <t>ATZELL2</t>
  </si>
  <si>
    <t>ATMEIN2</t>
  </si>
  <si>
    <t>ATWERB2</t>
  </si>
  <si>
    <t>CHRUET2</t>
  </si>
  <si>
    <t>ATOSTS1</t>
  </si>
  <si>
    <t>ATNADZ2</t>
  </si>
  <si>
    <t>CZSOKO2</t>
  </si>
  <si>
    <t>TRFATNEUS1</t>
  </si>
  <si>
    <t>ATNEUS2</t>
  </si>
  <si>
    <t>TRFATNEUS2</t>
  </si>
  <si>
    <t>HUGYOR2</t>
  </si>
  <si>
    <t>TRFATOBER1</t>
  </si>
  <si>
    <t>TRFATOBER2</t>
  </si>
  <si>
    <t>TRFATOBER3</t>
  </si>
  <si>
    <t>TRFATOBER4</t>
  </si>
  <si>
    <t>TRFATOBER5</t>
  </si>
  <si>
    <t>TRFATOBER6</t>
  </si>
  <si>
    <t>ATZELTW2</t>
  </si>
  <si>
    <t>SIPODL2</t>
  </si>
  <si>
    <t>TRFATOSTS1</t>
  </si>
  <si>
    <t>TRFATOSTS2</t>
  </si>
  <si>
    <t>ATSUEDB1</t>
  </si>
  <si>
    <t>ATPONG1</t>
  </si>
  <si>
    <t>ATPONG2</t>
  </si>
  <si>
    <t>TRFATPOTT1</t>
  </si>
  <si>
    <t>ATPOTT1</t>
  </si>
  <si>
    <t>TRFATPRUT1</t>
  </si>
  <si>
    <t>ATPRUT2</t>
  </si>
  <si>
    <t>ITGLOR2</t>
  </si>
  <si>
    <t>ATRODU2</t>
  </si>
  <si>
    <t>ATROSS2</t>
  </si>
  <si>
    <t>ATSALZ1</t>
  </si>
  <si>
    <t>ATSALZ2</t>
  </si>
  <si>
    <t>ATTAU02</t>
  </si>
  <si>
    <t>TRFATSALZ2</t>
  </si>
  <si>
    <t>ATSALZA2</t>
  </si>
  <si>
    <t>TRFATSALZ3</t>
  </si>
  <si>
    <t>TRFATSALZ4</t>
  </si>
  <si>
    <t>ATWEST2</t>
  </si>
  <si>
    <t>TRFATSIMM1</t>
  </si>
  <si>
    <t>ATSIMM1</t>
  </si>
  <si>
    <t>TRFATSIMM2</t>
  </si>
  <si>
    <t>TRFATSIMM3</t>
  </si>
  <si>
    <t>TRFATSIMM4</t>
  </si>
  <si>
    <t>ATWIENK1</t>
  </si>
  <si>
    <t>TRFATSIXT1</t>
  </si>
  <si>
    <t>TRFATSIXT2</t>
  </si>
  <si>
    <t>TRFATSIXT3</t>
  </si>
  <si>
    <t>ATZURN1</t>
  </si>
  <si>
    <t>TRFATSTPE1</t>
  </si>
  <si>
    <t>TRFATSTPE2</t>
  </si>
  <si>
    <t>ATWAGE1</t>
  </si>
  <si>
    <t>TRFATSTPE3</t>
  </si>
  <si>
    <t>TRFATSTPE4</t>
  </si>
  <si>
    <t>TRFATSTPE5</t>
  </si>
  <si>
    <t>ATTHAU2</t>
  </si>
  <si>
    <t>TRFATSUED1</t>
  </si>
  <si>
    <t>TRFATSUED2</t>
  </si>
  <si>
    <t>TRFATSUED3</t>
  </si>
  <si>
    <t>ATWIEN1</t>
  </si>
  <si>
    <t>TRFATTAUE1</t>
  </si>
  <si>
    <t>TRFATTAUE2</t>
  </si>
  <si>
    <t>ATUTTE1</t>
  </si>
  <si>
    <t>PSTATTAUE1</t>
  </si>
  <si>
    <t>TRFATTERN1</t>
  </si>
  <si>
    <t>ATTERN2</t>
  </si>
  <si>
    <t>TRFATTERN2</t>
  </si>
  <si>
    <t>TRFATTERN3</t>
  </si>
  <si>
    <t>TRFATTHAU1</t>
  </si>
  <si>
    <t>TRFATTHAU2</t>
  </si>
  <si>
    <t>TRFATTHEI1</t>
  </si>
  <si>
    <t>ATTHEISS1</t>
  </si>
  <si>
    <t>TRFATUTTE1</t>
  </si>
  <si>
    <t>ATZELL1</t>
  </si>
  <si>
    <t>TRFATVILL1</t>
  </si>
  <si>
    <t>TRFATVILL2</t>
  </si>
  <si>
    <t>TRFATWAGE1</t>
  </si>
  <si>
    <t>TRFATWAGE2</t>
  </si>
  <si>
    <t>TRFATWALL1</t>
  </si>
  <si>
    <t>ATWALL2</t>
  </si>
  <si>
    <t>TRFATWALL2</t>
  </si>
  <si>
    <t>TRFATWEIS1</t>
  </si>
  <si>
    <t>TRFATWERB1</t>
  </si>
  <si>
    <t>TRFATWERB2</t>
  </si>
  <si>
    <t>TRFATWERB3</t>
  </si>
  <si>
    <t>ATWEST1</t>
  </si>
  <si>
    <t>TRFATWEST1</t>
  </si>
  <si>
    <t>TRFATWEST2</t>
  </si>
  <si>
    <t>TRFATWEST3</t>
  </si>
  <si>
    <t>TRFATWEST4</t>
  </si>
  <si>
    <t>TRFATWEST5</t>
  </si>
  <si>
    <t>ATWIENSUE1</t>
  </si>
  <si>
    <t>TRFATWIEN1</t>
  </si>
  <si>
    <t>ATWIENNOR1</t>
  </si>
  <si>
    <t>TRFATWIEN2</t>
  </si>
  <si>
    <t>TRFATWIEN3</t>
  </si>
  <si>
    <t>TRFATWIEN4</t>
  </si>
  <si>
    <t>TRFATYBBS1</t>
  </si>
  <si>
    <t>TRFATYBBS2</t>
  </si>
  <si>
    <t>ATYBBSP2</t>
  </si>
  <si>
    <t>TRFATZELL1</t>
  </si>
  <si>
    <t>TRFATZELL2</t>
  </si>
  <si>
    <t>TRFATZELL3</t>
  </si>
  <si>
    <t>TRFATZELT1</t>
  </si>
  <si>
    <t>TRFATZELT2</t>
  </si>
  <si>
    <t>TRFATZURN1</t>
  </si>
  <si>
    <t>TRFATZURN2</t>
  </si>
  <si>
    <t>TRFATZURN3</t>
  </si>
  <si>
    <t>HUGYOR1</t>
  </si>
  <si>
    <t>HUSZOM1</t>
  </si>
  <si>
    <t>DECBLE1</t>
  </si>
  <si>
    <t>DECBLE2</t>
  </si>
  <si>
    <t>DECBWE22</t>
  </si>
  <si>
    <t>DEOMOWL11</t>
  </si>
  <si>
    <t>DEPLEIN12</t>
  </si>
  <si>
    <t>DESIMBA1</t>
  </si>
  <si>
    <t>c5</t>
  </si>
  <si>
    <t>c6</t>
  </si>
  <si>
    <t>Thaur</t>
  </si>
  <si>
    <t>Zell am Ziller</t>
  </si>
  <si>
    <t>Bisamberg</t>
  </si>
  <si>
    <t>Simmering</t>
  </si>
  <si>
    <t>Wien Süd-Ost</t>
  </si>
  <si>
    <t>Sarasdorf/Sixtneusiedl</t>
  </si>
  <si>
    <t>Wien Nord</t>
  </si>
  <si>
    <t>Pottenbrunn</t>
  </si>
  <si>
    <t>Ybbsfeld</t>
  </si>
  <si>
    <t>Salzach</t>
  </si>
  <si>
    <t>Vill</t>
  </si>
  <si>
    <t>Walgauwerk Frastanz</t>
  </si>
  <si>
    <t>Bürs</t>
  </si>
  <si>
    <t>Hausruck</t>
  </si>
  <si>
    <t>Ernsthofen</t>
  </si>
  <si>
    <t>Dürnrohr</t>
  </si>
  <si>
    <t>St.Peter</t>
  </si>
  <si>
    <t>Kaprun</t>
  </si>
  <si>
    <t>Ternitz</t>
  </si>
  <si>
    <t>Theiß</t>
  </si>
  <si>
    <t>Hessenberg</t>
  </si>
  <si>
    <t>Rosegg</t>
  </si>
  <si>
    <t>Neusiedl</t>
  </si>
  <si>
    <t>Zurndorf</t>
  </si>
  <si>
    <t>Pongau</t>
  </si>
  <si>
    <t>Obersielach</t>
  </si>
  <si>
    <t>Kainachtal/Zwaring</t>
  </si>
  <si>
    <t>Südburgenland/Rotenturm</t>
  </si>
  <si>
    <t>Meiningen</t>
  </si>
  <si>
    <t>Mattersburg</t>
  </si>
  <si>
    <t>Werben-Dornbirn</t>
  </si>
  <si>
    <t>Mellach</t>
  </si>
  <si>
    <t>Oststeiermark/Wünschendorf</t>
  </si>
  <si>
    <t>Malta Hauptstufe</t>
  </si>
  <si>
    <t>Zeltweg</t>
  </si>
  <si>
    <t>Kirchbichl</t>
  </si>
  <si>
    <t>Weißenbach</t>
  </si>
  <si>
    <t>Wallsee</t>
  </si>
  <si>
    <t>Schärding</t>
  </si>
  <si>
    <t>Lienz</t>
  </si>
  <si>
    <t>Westtirol</t>
  </si>
  <si>
    <t>Prutz</t>
  </si>
  <si>
    <t>Rodund 1+2</t>
  </si>
  <si>
    <t>Haus im Ennstal</t>
  </si>
  <si>
    <t>Limberg 2</t>
  </si>
  <si>
    <t>Schwarzenbach</t>
  </si>
  <si>
    <t>Wagenham</t>
  </si>
  <si>
    <t>Villach Süd</t>
  </si>
  <si>
    <t>Neusiedl an der Zaya</t>
  </si>
  <si>
    <t>Weissenbach</t>
  </si>
  <si>
    <t>Altenwörth</t>
  </si>
  <si>
    <t>Aschach</t>
  </si>
  <si>
    <t>Etzersdorf</t>
  </si>
  <si>
    <t>Feistritz</t>
  </si>
  <si>
    <t>Greifenstein</t>
  </si>
  <si>
    <t xml:space="preserve">Greuth </t>
  </si>
  <si>
    <t>Häusling</t>
  </si>
  <si>
    <t>Jochenstein</t>
  </si>
  <si>
    <t>Klaus</t>
  </si>
  <si>
    <t>Kledering / Kaiserebersdorf</t>
  </si>
  <si>
    <t>Kühtai</t>
  </si>
  <si>
    <t>Lünersee</t>
  </si>
  <si>
    <t>Mayrhofen</t>
  </si>
  <si>
    <t>Roßhag</t>
  </si>
  <si>
    <t>Salzburg</t>
  </si>
  <si>
    <t>Sattledt</t>
  </si>
  <si>
    <t>Silz</t>
  </si>
  <si>
    <t>Strass</t>
  </si>
  <si>
    <t>Ternitz PST</t>
  </si>
  <si>
    <t>Wien Kendlerstraße</t>
  </si>
  <si>
    <t>Wien-Süd</t>
  </si>
  <si>
    <t>Ybbs-Persenbeug</t>
  </si>
  <si>
    <t>CH</t>
  </si>
  <si>
    <t>Pradella</t>
  </si>
  <si>
    <t>Rüthi</t>
  </si>
  <si>
    <t>CZ</t>
  </si>
  <si>
    <t>Slavetice</t>
  </si>
  <si>
    <t>SOKOLNICE</t>
  </si>
  <si>
    <t>DE</t>
  </si>
  <si>
    <t>Krün</t>
  </si>
  <si>
    <t>Leupolz - Westtirol</t>
  </si>
  <si>
    <t>CB-Knoten Werben (AT)</t>
  </si>
  <si>
    <t>Obermooweileer</t>
  </si>
  <si>
    <t>Pleinting</t>
  </si>
  <si>
    <t>Simbach</t>
  </si>
  <si>
    <t>HU</t>
  </si>
  <si>
    <t>Györ</t>
  </si>
  <si>
    <t>Szombathely</t>
  </si>
  <si>
    <t>IT</t>
  </si>
  <si>
    <t>Soverzene</t>
  </si>
  <si>
    <t>SI</t>
  </si>
  <si>
    <t>Maribor</t>
  </si>
  <si>
    <t>Podlog</t>
  </si>
  <si>
    <t>Edling</t>
  </si>
  <si>
    <t>* candidate lines (any line with a fixed cost associated)</t>
  </si>
  <si>
    <t>CLTGAT024</t>
  </si>
  <si>
    <t>CLTGAT047</t>
  </si>
  <si>
    <t>CLTGAT085</t>
  </si>
  <si>
    <t>CLTGAT087</t>
  </si>
  <si>
    <t>CLTGAT104</t>
  </si>
  <si>
    <t>CLTGAT112A</t>
  </si>
  <si>
    <t>CLTGAT121</t>
  </si>
  <si>
    <t>CLTGAT123</t>
  </si>
  <si>
    <t>CLTGAT455</t>
  </si>
  <si>
    <t>CLTGAT526</t>
  </si>
  <si>
    <t>CLTGAT888</t>
  </si>
  <si>
    <t>CLTGAT993</t>
  </si>
  <si>
    <t>CLTGCB067</t>
  </si>
  <si>
    <t>Pyhrn</t>
  </si>
  <si>
    <t>ATVILLS2</t>
  </si>
  <si>
    <t>ATWERBS2</t>
  </si>
  <si>
    <t>ATMELLS1</t>
  </si>
  <si>
    <t>ATKRON1</t>
  </si>
  <si>
    <t>LTGCB00001</t>
  </si>
  <si>
    <t>LTGCB00002</t>
  </si>
  <si>
    <t>LTGCB00003</t>
  </si>
  <si>
    <t>DEPIRAC2</t>
  </si>
  <si>
    <t>DEALTHE2</t>
  </si>
  <si>
    <t>DESIMBA2</t>
  </si>
  <si>
    <t>LTGCB00004</t>
  </si>
  <si>
    <t>LTGCB00005</t>
  </si>
  <si>
    <t>LTGCB00006</t>
  </si>
  <si>
    <t>LTGCB00007</t>
  </si>
  <si>
    <t>LTGCB00008</t>
  </si>
  <si>
    <t>LTGCB00009</t>
  </si>
  <si>
    <t>LTGCB00010</t>
  </si>
  <si>
    <t>LTGCB00011</t>
  </si>
  <si>
    <t>LTGCB00012</t>
  </si>
  <si>
    <t>LTGCB00013</t>
  </si>
  <si>
    <t>LTGCB00014</t>
  </si>
  <si>
    <t>LTGCB00015</t>
  </si>
  <si>
    <t>LTGCB00016</t>
  </si>
  <si>
    <t>LTGCB00017</t>
  </si>
  <si>
    <t>LTGCB00018</t>
  </si>
  <si>
    <t>PSTATTERN1</t>
  </si>
  <si>
    <t>LTGAT00001</t>
  </si>
  <si>
    <t>LTGAT00002</t>
  </si>
  <si>
    <t>LTGAT00003</t>
  </si>
  <si>
    <t>LTGAT00004</t>
  </si>
  <si>
    <t>LTGAT00005</t>
  </si>
  <si>
    <t>LTGAT00006</t>
  </si>
  <si>
    <t>LTGAT00007</t>
  </si>
  <si>
    <t>LTGAT00008</t>
  </si>
  <si>
    <t>LTGAT00009</t>
  </si>
  <si>
    <t>LTGAT00010</t>
  </si>
  <si>
    <t>LTGAT00011</t>
  </si>
  <si>
    <t>LTGAT00012</t>
  </si>
  <si>
    <t>LTGAT00013</t>
  </si>
  <si>
    <t>LTGAT00014</t>
  </si>
  <si>
    <t>LTGAT00015</t>
  </si>
  <si>
    <t>LTGAT00016</t>
  </si>
  <si>
    <t>LTGAT00017</t>
  </si>
  <si>
    <t>LTGAT00018</t>
  </si>
  <si>
    <t>LTGAT00019</t>
  </si>
  <si>
    <t>LTGAT00020</t>
  </si>
  <si>
    <t>LTGAT00021</t>
  </si>
  <si>
    <t>LTGAT00022</t>
  </si>
  <si>
    <t>LTGAT00023</t>
  </si>
  <si>
    <t>LTGAT00024</t>
  </si>
  <si>
    <t>LTGAT00025</t>
  </si>
  <si>
    <t>LTGAT00026</t>
  </si>
  <si>
    <t>LTGAT00027</t>
  </si>
  <si>
    <t>LTGAT00028</t>
  </si>
  <si>
    <t>LTGAT00029</t>
  </si>
  <si>
    <t>LTGAT00030</t>
  </si>
  <si>
    <t>LTGAT00031</t>
  </si>
  <si>
    <t>LTGAT00032</t>
  </si>
  <si>
    <t>LTGAT00033</t>
  </si>
  <si>
    <t>LTGAT00034</t>
  </si>
  <si>
    <t>LTGAT00035</t>
  </si>
  <si>
    <t>LTGAT00036</t>
  </si>
  <si>
    <t>LTGAT00037</t>
  </si>
  <si>
    <t>LTGAT00038</t>
  </si>
  <si>
    <t>LTGAT00039</t>
  </si>
  <si>
    <t>LTGAT00040</t>
  </si>
  <si>
    <t>LTGAT00041</t>
  </si>
  <si>
    <t>LTGAT00042</t>
  </si>
  <si>
    <t>LTGAT00043</t>
  </si>
  <si>
    <t>LTGAT00044</t>
  </si>
  <si>
    <t>LTGAT00045</t>
  </si>
  <si>
    <t>LTGAT00046</t>
  </si>
  <si>
    <t>LTGAT00047</t>
  </si>
  <si>
    <t>LTGAT00048</t>
  </si>
  <si>
    <t>LTGAT00049</t>
  </si>
  <si>
    <t>LTGAT00050</t>
  </si>
  <si>
    <t>LTGAT00051</t>
  </si>
  <si>
    <t>LTGAT00052</t>
  </si>
  <si>
    <t>LTGAT00053</t>
  </si>
  <si>
    <t>LTGAT00054</t>
  </si>
  <si>
    <t>LTGAT00055</t>
  </si>
  <si>
    <t>LTGAT00056</t>
  </si>
  <si>
    <t>LTGAT00057</t>
  </si>
  <si>
    <t>LTGAT00058</t>
  </si>
  <si>
    <t>LTGAT00059</t>
  </si>
  <si>
    <t>LTGAT00060</t>
  </si>
  <si>
    <t>LTGAT00061</t>
  </si>
  <si>
    <t>LTGAT00062</t>
  </si>
  <si>
    <t>LTGAT00063</t>
  </si>
  <si>
    <t>LTGAT00064</t>
  </si>
  <si>
    <t>LTGAT00065</t>
  </si>
  <si>
    <t>LTGAT00066</t>
  </si>
  <si>
    <t>LTGAT00067</t>
  </si>
  <si>
    <t>LTGAT00068</t>
  </si>
  <si>
    <t>LTGAT00069</t>
  </si>
  <si>
    <t>LTGAT00070</t>
  </si>
  <si>
    <t>LTGAT00071</t>
  </si>
  <si>
    <t>LTGAT00072</t>
  </si>
  <si>
    <t>LTGAT00073</t>
  </si>
  <si>
    <t>LTGAT00074</t>
  </si>
  <si>
    <t>LTGAT00075</t>
  </si>
  <si>
    <t>LTGAT00076</t>
  </si>
  <si>
    <t>LTGAT00077</t>
  </si>
  <si>
    <t>LTGAT00078</t>
  </si>
  <si>
    <t>LTGAT00079</t>
  </si>
  <si>
    <t>LTGAT00080</t>
  </si>
  <si>
    <t>LTGAT00081</t>
  </si>
  <si>
    <t>LTGAT00082</t>
  </si>
  <si>
    <t>LTGAT00083</t>
  </si>
  <si>
    <t>LTGAT00084</t>
  </si>
  <si>
    <t>LTGAT00085</t>
  </si>
  <si>
    <t>LTGAT00086</t>
  </si>
  <si>
    <t>LTGAT00087</t>
  </si>
  <si>
    <t>LTGAT00088</t>
  </si>
  <si>
    <t>LTGAT00089</t>
  </si>
  <si>
    <t>LTGAT00090</t>
  </si>
  <si>
    <t>LTGAT00091</t>
  </si>
  <si>
    <t>LTGAT00092</t>
  </si>
  <si>
    <t>LTGAT00093</t>
  </si>
  <si>
    <t>LTGAT00094</t>
  </si>
  <si>
    <t>LTGAT00095</t>
  </si>
  <si>
    <t>LTGAT00096</t>
  </si>
  <si>
    <t>LTGAT00097</t>
  </si>
  <si>
    <t>LTGAT00098</t>
  </si>
  <si>
    <t>LTGAT00099</t>
  </si>
  <si>
    <t>LTGAT00100</t>
  </si>
  <si>
    <t>LTGAT00101</t>
  </si>
  <si>
    <t>LTGAT00102</t>
  </si>
  <si>
    <t>LTGAT00103</t>
  </si>
  <si>
    <t>LTGAT00104</t>
  </si>
  <si>
    <t>LTGAT00105</t>
  </si>
  <si>
    <t>LTGAT00106</t>
  </si>
  <si>
    <t>Mellach Stich</t>
  </si>
  <si>
    <t>Tauern</t>
  </si>
  <si>
    <t>Werben Stich</t>
  </si>
  <si>
    <t>ATKAPRUN1</t>
  </si>
  <si>
    <t>Tauern PST</t>
  </si>
  <si>
    <t>ATLIEN02</t>
  </si>
  <si>
    <t>Lienz PST</t>
  </si>
  <si>
    <t>Kops 2</t>
  </si>
  <si>
    <t>ATOBERV2</t>
  </si>
  <si>
    <t>ATREISS2</t>
  </si>
  <si>
    <t>Reißeck 2</t>
  </si>
  <si>
    <t>ATGREUTH02</t>
  </si>
  <si>
    <t>Greuth PST</t>
  </si>
  <si>
    <t>ATEDLI2</t>
  </si>
  <si>
    <t>ATERNS02</t>
  </si>
  <si>
    <t>Ernsthofen PST</t>
  </si>
  <si>
    <t>Kronstorf</t>
  </si>
  <si>
    <t>ITTARV2</t>
  </si>
  <si>
    <t>Tarvis</t>
  </si>
  <si>
    <t>ATKRON2</t>
  </si>
  <si>
    <t>Vill Stich</t>
  </si>
  <si>
    <t>ATKOPS22</t>
  </si>
  <si>
    <t>ATKOPS12</t>
  </si>
  <si>
    <t>Kops 1</t>
  </si>
  <si>
    <t>Pirach</t>
  </si>
  <si>
    <t>Altheim</t>
  </si>
  <si>
    <t>Obervermunt 2</t>
  </si>
  <si>
    <t>DEALTHE1</t>
  </si>
  <si>
    <t>LTGCB00019</t>
  </si>
  <si>
    <t>LTGCB00020</t>
  </si>
  <si>
    <t>LTGCB00021</t>
  </si>
  <si>
    <t>LTGCB00022</t>
  </si>
  <si>
    <t>LTGCB00023</t>
  </si>
  <si>
    <t>LTGCB00024</t>
  </si>
  <si>
    <t>LTGCB00025</t>
  </si>
  <si>
    <t>LTGCB00026</t>
  </si>
  <si>
    <t>LTGCB00027</t>
  </si>
  <si>
    <t>LTGCB00028</t>
  </si>
  <si>
    <t>LTGCB00029</t>
  </si>
  <si>
    <t>LTGCB00030</t>
  </si>
  <si>
    <t>LTGCB00031</t>
  </si>
  <si>
    <t>AT00463O</t>
  </si>
  <si>
    <t>ATMOLLN2</t>
  </si>
  <si>
    <t>ATKWDUER1</t>
  </si>
  <si>
    <t>AT01001</t>
  </si>
  <si>
    <t>Mürztal</t>
  </si>
  <si>
    <t>AT01002</t>
  </si>
  <si>
    <t>AT01003</t>
  </si>
  <si>
    <t>AT01004</t>
  </si>
  <si>
    <t>AT01006</t>
  </si>
  <si>
    <t>Matrei</t>
  </si>
  <si>
    <t>Wien Ost</t>
  </si>
  <si>
    <t>Spannberg</t>
  </si>
  <si>
    <t>Trumau</t>
  </si>
  <si>
    <t>ATHAUSIE2</t>
  </si>
  <si>
    <t>ATLEOBEN2</t>
  </si>
  <si>
    <t>ATMATREI1</t>
  </si>
  <si>
    <t>ATMATTE1</t>
  </si>
  <si>
    <t>ATMUERZ2</t>
  </si>
  <si>
    <t>ATNAUD02</t>
  </si>
  <si>
    <t>ATNAUD1</t>
  </si>
  <si>
    <t>ATNAUD2</t>
  </si>
  <si>
    <t>ATRIED2</t>
  </si>
  <si>
    <t>ATSEYRI1</t>
  </si>
  <si>
    <t>ATSPANN1</t>
  </si>
  <si>
    <t>ATTRUM1</t>
  </si>
  <si>
    <t>ATVILSUE2</t>
  </si>
  <si>
    <t>ATWEIBER2</t>
  </si>
  <si>
    <t>ATWIENOST1</t>
  </si>
  <si>
    <t>Nauders</t>
  </si>
  <si>
    <t>Glorenza</t>
  </si>
  <si>
    <t>Molln</t>
  </si>
  <si>
    <t>KW Dürnrohr</t>
  </si>
  <si>
    <t>Weibern Schaltwerk</t>
  </si>
  <si>
    <t>Ried im Innkreis</t>
  </si>
  <si>
    <t>Seyring</t>
  </si>
  <si>
    <t>Leoben West</t>
  </si>
  <si>
    <t>ATYBBS02</t>
  </si>
  <si>
    <t>Ybbsfeld PST</t>
  </si>
  <si>
    <t>TRFATSTPE6</t>
  </si>
  <si>
    <t>AT01007</t>
  </si>
  <si>
    <t>Wien Kledlerstraße</t>
  </si>
  <si>
    <t>AT01008</t>
  </si>
  <si>
    <t>AT01009</t>
  </si>
  <si>
    <t>AT00132</t>
  </si>
  <si>
    <t>AT01010</t>
  </si>
  <si>
    <t>CZSOKO1</t>
  </si>
  <si>
    <t>ATTAUE02</t>
  </si>
  <si>
    <t>ATTERN02</t>
  </si>
  <si>
    <t>LTGAT00107</t>
  </si>
  <si>
    <t>LTGAT00108</t>
  </si>
  <si>
    <t>LTGAT00109</t>
  </si>
  <si>
    <t>LTGAT00110</t>
  </si>
  <si>
    <t>LTGAT00111</t>
  </si>
  <si>
    <t>LTGAT00112</t>
  </si>
  <si>
    <t>LTGAT00113</t>
  </si>
  <si>
    <t>LTGAT00114</t>
  </si>
  <si>
    <t>LTGAT00115</t>
  </si>
  <si>
    <t>LTGAT00116</t>
  </si>
  <si>
    <t>LTGAT00117</t>
  </si>
  <si>
    <t>LTGAT00118</t>
  </si>
  <si>
    <t>LTGAT00119</t>
  </si>
  <si>
    <t>LTGAT00120</t>
  </si>
  <si>
    <t>LTGAT00121</t>
  </si>
  <si>
    <t>LTGAT00122</t>
  </si>
  <si>
    <t>LTGAT00123</t>
  </si>
  <si>
    <t>LTGAT00124</t>
  </si>
  <si>
    <t>LTGAT00125</t>
  </si>
  <si>
    <t>LTGAT00126</t>
  </si>
  <si>
    <t>LTGAT00127</t>
  </si>
  <si>
    <t>LTGAT00128</t>
  </si>
  <si>
    <t>LTGAT00129</t>
  </si>
  <si>
    <t>LTGAT00130</t>
  </si>
  <si>
    <t>LTGAT00131</t>
  </si>
  <si>
    <t>LTGAT00132</t>
  </si>
  <si>
    <t>LTGAT00133</t>
  </si>
  <si>
    <t>LTGAT00134</t>
  </si>
  <si>
    <t>LTGAT00135</t>
  </si>
  <si>
    <t>LTGAT00136</t>
  </si>
  <si>
    <t>LTGAT00137</t>
  </si>
  <si>
    <t>LTGAT00138</t>
  </si>
  <si>
    <t>LTGAT00139</t>
  </si>
  <si>
    <t>LTGAT00140</t>
  </si>
  <si>
    <t>LTGAT00141</t>
  </si>
  <si>
    <t>LTGAT00142</t>
  </si>
  <si>
    <t>LTGAT00143</t>
  </si>
  <si>
    <t>LTGAT00144</t>
  </si>
  <si>
    <t>LTGAT00145</t>
  </si>
  <si>
    <t>LTGAT00146</t>
  </si>
  <si>
    <t>LTGAT00147</t>
  </si>
  <si>
    <t>LTGAT00148</t>
  </si>
  <si>
    <t>LTGAT00149</t>
  </si>
  <si>
    <t>LTGAT00150</t>
  </si>
  <si>
    <t>LTGAT00151</t>
  </si>
  <si>
    <t>LTGAT00152</t>
  </si>
  <si>
    <t>LTGAT00153</t>
  </si>
  <si>
    <t>LTGAT00154</t>
  </si>
  <si>
    <t>LTGAT00155</t>
  </si>
  <si>
    <t>LTGAT00156</t>
  </si>
  <si>
    <t>LTGAT00157</t>
  </si>
  <si>
    <t>LTGAT00158</t>
  </si>
  <si>
    <t>LTGAT00159</t>
  </si>
  <si>
    <t>LTGAT00160</t>
  </si>
  <si>
    <t>LTGAT00161</t>
  </si>
  <si>
    <t>LTGAT00162</t>
  </si>
  <si>
    <t>LTGAT00163</t>
  </si>
  <si>
    <t>LTGAT00164</t>
  </si>
  <si>
    <t>LTGAT00165</t>
  </si>
  <si>
    <t>LTGAT00166</t>
  </si>
  <si>
    <t>LTGAT00167</t>
  </si>
  <si>
    <t>LTGAT00168</t>
  </si>
  <si>
    <t>LTGAT00169</t>
  </si>
  <si>
    <t>LTGAT00170</t>
  </si>
  <si>
    <t>LTGAT00171</t>
  </si>
  <si>
    <t>LTGAT00172</t>
  </si>
  <si>
    <t>LTGAT00173</t>
  </si>
  <si>
    <t>LTGAT00174</t>
  </si>
  <si>
    <t>LTGAT00175</t>
  </si>
  <si>
    <t>LTGAT00176</t>
  </si>
  <si>
    <t>LTGAT00177</t>
  </si>
  <si>
    <t>LTGAT00178</t>
  </si>
  <si>
    <t>LTGAT00179</t>
  </si>
  <si>
    <t>LTGAT00180</t>
  </si>
  <si>
    <t>LTGAT00181</t>
  </si>
  <si>
    <t>LTGAT00182</t>
  </si>
  <si>
    <t>LTGAT00183</t>
  </si>
  <si>
    <t>LTGAT00184</t>
  </si>
  <si>
    <t>LTGAT00185</t>
  </si>
  <si>
    <t>LTGAT00186</t>
  </si>
  <si>
    <t>LTGAT00187</t>
  </si>
  <si>
    <t>LTGAT00188</t>
  </si>
  <si>
    <t>LTGAT00189</t>
  </si>
  <si>
    <t>LTGAT00190</t>
  </si>
  <si>
    <t>LTGAT00191</t>
  </si>
  <si>
    <t>LTGAT00192</t>
  </si>
  <si>
    <t>LTGAT00193</t>
  </si>
  <si>
    <t>LTGAT00194</t>
  </si>
  <si>
    <t>LTGAT00195</t>
  </si>
  <si>
    <t>LTGAT00196</t>
  </si>
  <si>
    <t>LTGAT00197</t>
  </si>
  <si>
    <t>LTGAT00198</t>
  </si>
  <si>
    <t>LTGAT00199</t>
  </si>
  <si>
    <t>LTGAT00200</t>
  </si>
  <si>
    <t>LTGAT00201</t>
  </si>
  <si>
    <t>LTGAT00202</t>
  </si>
  <si>
    <t>LTGAT00203</t>
  </si>
  <si>
    <t>LTGAT00204</t>
  </si>
  <si>
    <t>LTGAT00205</t>
  </si>
  <si>
    <t>LTGAT00206</t>
  </si>
  <si>
    <t>LTGAT00207</t>
  </si>
  <si>
    <t>LTGAT00208</t>
  </si>
  <si>
    <t>LTGAT00209</t>
  </si>
  <si>
    <t>LTGCB00032</t>
  </si>
  <si>
    <t>LTGCB00033</t>
  </si>
  <si>
    <t>LTGCB00034</t>
  </si>
  <si>
    <t>LTGCB00035</t>
  </si>
  <si>
    <t>LTGCB00036</t>
  </si>
  <si>
    <t>TRFATZURN4</t>
  </si>
  <si>
    <t>TRFATZURN5</t>
  </si>
  <si>
    <t>TRFATBISA4</t>
  </si>
  <si>
    <t>TRFATBISA5</t>
  </si>
  <si>
    <t>TRFATBISA6</t>
  </si>
  <si>
    <t>TRFATBISA7</t>
  </si>
  <si>
    <t>TRFATBISA8</t>
  </si>
  <si>
    <t>TRFATWIEN5</t>
  </si>
  <si>
    <t>TRFATWIEN6</t>
  </si>
  <si>
    <t>TRFATWIEN7</t>
  </si>
  <si>
    <t>TRFATWIEN8</t>
  </si>
  <si>
    <t>TRFATWIEN9</t>
  </si>
  <si>
    <t>TRFATWIEN10</t>
  </si>
  <si>
    <t>TRFATWIEN11</t>
  </si>
  <si>
    <t>TRFATWIEN12</t>
  </si>
  <si>
    <t>TRFATWIEN13</t>
  </si>
  <si>
    <t>TRFATWIEN14</t>
  </si>
  <si>
    <t>TRFATERNS3</t>
  </si>
  <si>
    <t>TRFATERNS4</t>
  </si>
  <si>
    <t>TRFATERNS5</t>
  </si>
  <si>
    <t>TRFATERNS6</t>
  </si>
  <si>
    <t>TRFATERNS7</t>
  </si>
  <si>
    <t>TRFATERNS8</t>
  </si>
  <si>
    <t>TRFATHAUS4</t>
  </si>
  <si>
    <t>TRFATSTPE7</t>
  </si>
  <si>
    <t>TRFATSALZ1</t>
  </si>
  <si>
    <t>TRFATLIEN4</t>
  </si>
  <si>
    <t>TRFATLIEN5</t>
  </si>
  <si>
    <t>TRFATKAIN4</t>
  </si>
  <si>
    <t>TRFATSUED4</t>
  </si>
  <si>
    <t>TRFATJOCH1</t>
  </si>
  <si>
    <t>TRFATVILS1</t>
  </si>
  <si>
    <t>TRFATVILS2</t>
  </si>
  <si>
    <t>TRFATBUER8</t>
  </si>
  <si>
    <t>TRFATMEIN1</t>
  </si>
  <si>
    <t>TRFATMEIN2</t>
  </si>
  <si>
    <t>TRFATPONG1</t>
  </si>
  <si>
    <t>TRFATPONG2</t>
  </si>
  <si>
    <t>TRFATNAUD1</t>
  </si>
  <si>
    <t>TRFATMUER1</t>
  </si>
  <si>
    <t>TRFATMATR1</t>
  </si>
  <si>
    <t>TRFATRIED1</t>
  </si>
  <si>
    <t>TRFATRIED2</t>
  </si>
  <si>
    <t>TRFATRIED3</t>
  </si>
  <si>
    <t>TRFATRIED4</t>
  </si>
  <si>
    <t>TRFATWIEN15</t>
  </si>
  <si>
    <t>TRFATWIEN16</t>
  </si>
  <si>
    <t>TRFATSPAN1</t>
  </si>
  <si>
    <t>TRFATNADZ1</t>
  </si>
  <si>
    <t>TRFATNADZ2</t>
  </si>
  <si>
    <t>TRFATNADZ3</t>
  </si>
  <si>
    <t>TRFATHAUS5</t>
  </si>
  <si>
    <t>TRFATLEOB1</t>
  </si>
  <si>
    <t>TRFATMATT1</t>
  </si>
  <si>
    <t>TRFATTRUM1</t>
  </si>
  <si>
    <t>TRFATNADZ4</t>
  </si>
  <si>
    <t>PSTATERNS1</t>
  </si>
  <si>
    <t>PSTATYBBS1</t>
  </si>
  <si>
    <t>PSTATLIEN1</t>
  </si>
  <si>
    <t>PSTATGREU1</t>
  </si>
  <si>
    <t>PSTATNAUD1</t>
  </si>
  <si>
    <t>LTGAT00210</t>
  </si>
  <si>
    <t>LTGAT00211</t>
  </si>
  <si>
    <t>Country</t>
  </si>
  <si>
    <t>Name</t>
  </si>
  <si>
    <t>ComYear</t>
  </si>
  <si>
    <t>DecomYear</t>
  </si>
  <si>
    <t>[-]</t>
  </si>
  <si>
    <t>[year]</t>
  </si>
  <si>
    <t>LineID</t>
  </si>
  <si>
    <t>VoltageLvl</t>
  </si>
  <si>
    <t>CX</t>
  </si>
  <si>
    <t>Ihterm</t>
  </si>
  <si>
    <t>LineLen</t>
  </si>
  <si>
    <t>* Bus information</t>
  </si>
  <si>
    <t>Network Information</t>
  </si>
  <si>
    <t>End node of a power line</t>
  </si>
  <si>
    <t>Indicates the circuit of a power line connecting two nodes (to differentiate parallel power lines)</t>
  </si>
  <si>
    <t>c1 - cX</t>
  </si>
  <si>
    <t>Indicates if a power line is in service [1], or not [0]. Candidate power lines have to be in service [1] in order to be considered as such.</t>
  </si>
  <si>
    <t>0/1</t>
  </si>
  <si>
    <t>Resistance R of a power line</t>
  </si>
  <si>
    <t>p.u.</t>
  </si>
  <si>
    <t>Reactance X of a power line</t>
  </si>
  <si>
    <t>Branch charging susceptance Bc of a power line</t>
  </si>
  <si>
    <t>Shift angle of a transformer</t>
  </si>
  <si>
    <t>°</t>
  </si>
  <si>
    <t>Tap ratio of a transformer</t>
  </si>
  <si>
    <t>Maximum active power capacity of a power line</t>
  </si>
  <si>
    <t>Investment cost for a candidate power line</t>
  </si>
  <si>
    <t>M€</t>
  </si>
  <si>
    <t>Annualization factor of the investment cost for a candidate power line</t>
  </si>
  <si>
    <t>kV</t>
  </si>
  <si>
    <t>Ω</t>
  </si>
  <si>
    <t>µS</t>
  </si>
  <si>
    <t>A</t>
  </si>
  <si>
    <t>km</t>
  </si>
  <si>
    <t>y</t>
  </si>
  <si>
    <t>Base voltage at bus i</t>
  </si>
  <si>
    <t>Maximum voltage at bus i (factor that gets multiplied by BaseVolt)</t>
  </si>
  <si>
    <t>Minimum voltage at bus i (factor that gets multiplied by BaseVolt)</t>
  </si>
  <si>
    <t>Suceptance B connected at bus i</t>
  </si>
  <si>
    <t>Conductance G connected at bus i</t>
  </si>
  <si>
    <t>Power factor at bus i</t>
  </si>
  <si>
    <t>-</t>
  </si>
  <si>
    <t>Parameter (Network)</t>
  </si>
  <si>
    <t>Description</t>
  </si>
  <si>
    <t>Unit</t>
  </si>
  <si>
    <t>Information about the network topology and the properties of power lines or transformers. Transformers can be specified in the same way as power lines (including tap angle and tap ratio).</t>
  </si>
  <si>
    <t>Start node of a power line</t>
  </si>
  <si>
    <t>MW (MVA)</t>
  </si>
  <si>
    <t>Additional infromation (Network)</t>
  </si>
  <si>
    <t>Parameter (BusInfo)</t>
  </si>
  <si>
    <t>Additional infromation (BusInfo)</t>
  </si>
  <si>
    <t>Year of commitioning</t>
  </si>
  <si>
    <t>Year of decommitioning</t>
  </si>
  <si>
    <t>Longitude</t>
  </si>
  <si>
    <t>Latitude</t>
  </si>
  <si>
    <t>Complete name</t>
  </si>
  <si>
    <t>Maximum thermal line current</t>
  </si>
  <si>
    <t>Lenght of power line</t>
  </si>
  <si>
    <t>Voltage level of power line / transformer</t>
  </si>
  <si>
    <t>ATPROTTES1</t>
  </si>
  <si>
    <t>Prottes</t>
  </si>
  <si>
    <t>AT01011</t>
  </si>
  <si>
    <t>ATWUERM2</t>
  </si>
  <si>
    <t>Wuermlach</t>
  </si>
  <si>
    <t>ATWUERM02</t>
  </si>
  <si>
    <t>Wuermlach PST</t>
  </si>
  <si>
    <t>ITSOMP2</t>
  </si>
  <si>
    <t>Somplago</t>
  </si>
  <si>
    <t>LTGCB00037</t>
  </si>
  <si>
    <t>PSTATWUERM1</t>
  </si>
  <si>
    <t>TRFATPROTTES1</t>
  </si>
  <si>
    <t>TRFATPROTTES2</t>
  </si>
  <si>
    <t>LTGAT00214</t>
  </si>
  <si>
    <t>LTGAT00215</t>
  </si>
  <si>
    <t>LTGAT00212</t>
  </si>
  <si>
    <t>LTGAT00213</t>
  </si>
  <si>
    <t>LTGAT00216</t>
  </si>
  <si>
    <t>LTGAT00217</t>
  </si>
  <si>
    <t>Base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</si>
</sst>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0"/>
    <numFmt numFmtId="166" formatCode="0.000"/>
  </numFmts>
  <fonts count="21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charset val="1"/>
    </font>
    <font>
      <b/>
      <sz val="10"/>
      <color rgb="FF3366FF"/>
      <name val="Calibri"/>
      <family val="2"/>
      <charset val="1"/>
    </font>
    <font>
      <b/>
      <sz val="9"/>
      <color rgb="FF000000"/>
      <name val="Tahoma"/>
      <family val="2"/>
      <charset val="1"/>
    </font>
    <font>
      <sz val="10"/>
      <color rgb="FF002060"/>
      <name val="Calibri"/>
      <family val="2"/>
      <charset val="1"/>
    </font>
    <font>
      <b/>
      <sz val="10"/>
      <name val="Calibri"/>
      <family val="2"/>
      <charset val="1"/>
    </font>
    <font>
      <b/>
      <sz val="10"/>
      <color rgb="FF0000FF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color rgb="FF0000F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2">
    <xf numFmtId="0" fontId="0" fillId="0" borderId="0"/>
    <xf numFmtId="0" fontId="4" fillId="3" borderId="0" applyNumberFormat="0" applyBorder="0" applyAlignment="0" applyProtection="0"/>
    <xf numFmtId="0" fontId="15" fillId="5" borderId="9" applyNumberFormat="0" applyBorder="0" applyAlignment="0" applyProtection="0"/>
    <xf numFmtId="0" fontId="4" fillId="4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/>
    <xf numFmtId="0" fontId="2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/>
    <xf numFmtId="0" fontId="7" fillId="0" borderId="2" xfId="0" applyFont="1" applyBorder="1"/>
    <xf numFmtId="0" fontId="7" fillId="0" borderId="3" xfId="0" applyFont="1" applyBorder="1"/>
    <xf numFmtId="0" fontId="7" fillId="0" borderId="0" xfId="0" applyFont="1"/>
    <xf numFmtId="0" fontId="7" fillId="0" borderId="5" xfId="0" applyFont="1" applyBorder="1"/>
    <xf numFmtId="0" fontId="7" fillId="0" borderId="4" xfId="0" applyFont="1" applyBorder="1"/>
    <xf numFmtId="0" fontId="7" fillId="0" borderId="4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0" xfId="0" applyFont="1"/>
    <xf numFmtId="0" fontId="8" fillId="0" borderId="0" xfId="0" applyFont="1" applyBorder="1"/>
    <xf numFmtId="0" fontId="8" fillId="0" borderId="5" xfId="0" applyFont="1" applyBorder="1"/>
    <xf numFmtId="0" fontId="7" fillId="0" borderId="0" xfId="0" applyFont="1" applyBorder="1"/>
    <xf numFmtId="0" fontId="0" fillId="0" borderId="0" xfId="0"/>
    <xf numFmtId="0" fontId="7" fillId="0" borderId="2" xfId="0" applyFont="1" applyBorder="1" applyAlignment="1">
      <alignment horizontal="center"/>
    </xf>
    <xf numFmtId="0" fontId="0" fillId="0" borderId="5" xfId="0" applyBorder="1"/>
    <xf numFmtId="0" fontId="11" fillId="0" borderId="0" xfId="0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5" xfId="0" applyBorder="1"/>
    <xf numFmtId="0" fontId="12" fillId="0" borderId="4" xfId="0" applyFont="1" applyBorder="1"/>
    <xf numFmtId="0" fontId="12" fillId="0" borderId="1" xfId="0" applyFont="1" applyBorder="1"/>
    <xf numFmtId="0" fontId="13" fillId="0" borderId="0" xfId="0" applyFont="1" applyBorder="1"/>
    <xf numFmtId="0" fontId="4" fillId="3" borderId="0" xfId="1" applyBorder="1" applyAlignment="1">
      <alignment horizontal="center"/>
    </xf>
    <xf numFmtId="0" fontId="4" fillId="3" borderId="0" xfId="1" applyBorder="1" applyAlignment="1">
      <alignment horizontal="left"/>
    </xf>
    <xf numFmtId="0" fontId="4" fillId="3" borderId="0" xfId="1" applyBorder="1"/>
    <xf numFmtId="0" fontId="13" fillId="0" borderId="4" xfId="0" applyFont="1" applyBorder="1"/>
    <xf numFmtId="0" fontId="13" fillId="0" borderId="0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3" borderId="0" xfId="1" applyNumberFormat="1" applyBorder="1" applyAlignment="1">
      <alignment horizontal="center"/>
    </xf>
    <xf numFmtId="165" fontId="4" fillId="3" borderId="0" xfId="1" applyNumberForma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0" fillId="3" borderId="0" xfId="1" applyFont="1" applyBorder="1" applyAlignment="1">
      <alignment horizontal="center"/>
    </xf>
    <xf numFmtId="1" fontId="0" fillId="0" borderId="0" xfId="0" applyNumberFormat="1"/>
    <xf numFmtId="0" fontId="5" fillId="0" borderId="0" xfId="0" applyFont="1"/>
    <xf numFmtId="164" fontId="4" fillId="3" borderId="0" xfId="1" applyNumberForma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6" fillId="0" borderId="5" xfId="0" applyFont="1" applyBorder="1"/>
    <xf numFmtId="0" fontId="16" fillId="0" borderId="0" xfId="0" applyFont="1" applyFill="1" applyBorder="1" applyAlignment="1">
      <alignment horizontal="center"/>
    </xf>
    <xf numFmtId="0" fontId="14" fillId="0" borderId="4" xfId="4" applyFont="1" applyBorder="1"/>
    <xf numFmtId="0" fontId="4" fillId="3" borderId="0" xfId="1" applyBorder="1" applyAlignment="1">
      <alignment horizontal="right"/>
    </xf>
    <xf numFmtId="0" fontId="4" fillId="2" borderId="0" xfId="4" applyFont="1" applyFill="1" applyAlignment="1">
      <alignment horizontal="right"/>
    </xf>
    <xf numFmtId="2" fontId="4" fillId="3" borderId="0" xfId="1" applyNumberFormat="1" applyBorder="1" applyAlignment="1">
      <alignment horizontal="right"/>
    </xf>
    <xf numFmtId="166" fontId="7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/>
    <xf numFmtId="0" fontId="5" fillId="0" borderId="0" xfId="0" applyFont="1"/>
    <xf numFmtId="0" fontId="17" fillId="0" borderId="0" xfId="0" applyFont="1"/>
    <xf numFmtId="165" fontId="4" fillId="3" borderId="0" xfId="1" applyNumberFormat="1" applyBorder="1" applyAlignment="1">
      <alignment horizontal="right"/>
    </xf>
    <xf numFmtId="0" fontId="0" fillId="3" borderId="0" xfId="1" applyFont="1" applyBorder="1" applyAlignment="1">
      <alignment horizontal="left"/>
    </xf>
    <xf numFmtId="0" fontId="18" fillId="0" borderId="0" xfId="0" applyFont="1"/>
    <xf numFmtId="0" fontId="18" fillId="0" borderId="4" xfId="0" applyFont="1" applyBorder="1"/>
    <xf numFmtId="0" fontId="18" fillId="3" borderId="0" xfId="1" applyFont="1" applyBorder="1"/>
    <xf numFmtId="0" fontId="18" fillId="3" borderId="0" xfId="1" applyFont="1" applyBorder="1" applyAlignment="1">
      <alignment horizontal="center"/>
    </xf>
    <xf numFmtId="0" fontId="18" fillId="3" borderId="0" xfId="1" applyFont="1" applyBorder="1" applyAlignment="1">
      <alignment horizontal="left"/>
    </xf>
    <xf numFmtId="165" fontId="18" fillId="3" borderId="0" xfId="1" applyNumberFormat="1" applyFont="1" applyBorder="1" applyAlignment="1">
      <alignment horizontal="center"/>
    </xf>
    <xf numFmtId="2" fontId="18" fillId="3" borderId="0" xfId="1" applyNumberFormat="1" applyFont="1" applyBorder="1" applyAlignment="1">
      <alignment horizontal="center"/>
    </xf>
    <xf numFmtId="164" fontId="18" fillId="3" borderId="0" xfId="1" applyNumberFormat="1" applyFont="1" applyBorder="1" applyAlignment="1">
      <alignment horizontal="right"/>
    </xf>
    <xf numFmtId="0" fontId="18" fillId="3" borderId="0" xfId="1" applyFont="1" applyBorder="1" applyAlignment="1">
      <alignment horizontal="right"/>
    </xf>
    <xf numFmtId="165" fontId="18" fillId="3" borderId="0" xfId="1" applyNumberFormat="1" applyFont="1" applyBorder="1" applyAlignment="1">
      <alignment horizontal="right"/>
    </xf>
    <xf numFmtId="0" fontId="18" fillId="0" borderId="5" xfId="0" applyFont="1" applyBorder="1"/>
    <xf numFmtId="1" fontId="18" fillId="0" borderId="0" xfId="0" applyNumberFormat="1" applyFont="1"/>
    <xf numFmtId="0" fontId="19" fillId="0" borderId="0" xfId="0" applyFont="1"/>
    <xf numFmtId="0" fontId="0" fillId="0" borderId="4" xfId="0" applyFont="1" applyBorder="1"/>
    <xf numFmtId="0" fontId="0" fillId="3" borderId="0" xfId="1" applyFont="1" applyBorder="1"/>
    <xf numFmtId="165" fontId="0" fillId="3" borderId="0" xfId="1" applyNumberFormat="1" applyFont="1" applyBorder="1" applyAlignment="1">
      <alignment horizontal="center"/>
    </xf>
    <xf numFmtId="2" fontId="0" fillId="3" borderId="0" xfId="1" applyNumberFormat="1" applyFont="1" applyBorder="1" applyAlignment="1">
      <alignment horizontal="center"/>
    </xf>
    <xf numFmtId="164" fontId="0" fillId="3" borderId="0" xfId="1" applyNumberFormat="1" applyFont="1" applyBorder="1" applyAlignment="1">
      <alignment horizontal="right"/>
    </xf>
    <xf numFmtId="0" fontId="0" fillId="3" borderId="0" xfId="1" applyFont="1" applyBorder="1" applyAlignment="1">
      <alignment horizontal="right"/>
    </xf>
    <xf numFmtId="165" fontId="0" fillId="3" borderId="0" xfId="1" applyNumberFormat="1" applyFont="1" applyBorder="1" applyAlignment="1">
      <alignment horizontal="right"/>
    </xf>
    <xf numFmtId="0" fontId="0" fillId="0" borderId="5" xfId="0" applyFont="1" applyBorder="1"/>
    <xf numFmtId="0" fontId="0" fillId="0" borderId="0" xfId="0" applyFont="1"/>
    <xf numFmtId="1" fontId="0" fillId="0" borderId="0" xfId="0" applyNumberFormat="1" applyFont="1"/>
    <xf numFmtId="1" fontId="17" fillId="0" borderId="0" xfId="0" applyNumberFormat="1" applyFont="1"/>
    <xf numFmtId="0" fontId="0" fillId="6" borderId="0" xfId="0" applyFill="1"/>
    <xf numFmtId="0" fontId="18" fillId="6" borderId="0" xfId="0" applyFont="1" applyFill="1"/>
  </cellXfs>
  <cellStyles count="12">
    <cellStyle name="Ausgabe" xfId="2" builtinId="21" customBuiltin="1"/>
    <cellStyle name="Data" xfId="1" xr:uid="{226E918E-BB32-45FB-8600-16B83FFE7285}"/>
    <cellStyle name="Hervorhebung" xfId="3" xr:uid="{8678E36F-C265-4DFE-9FC6-523CB5A8AE55}"/>
    <cellStyle name="Komma 2" xfId="11" xr:uid="{00000000-0005-0000-0000-000036000000}"/>
    <cellStyle name="Normal 2" xfId="4" xr:uid="{18929256-C3F4-489D-8BCE-E323A983834F}"/>
    <cellStyle name="Prozent 2" xfId="10" xr:uid="{00000000-0005-0000-0000-000038000000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3 2" xfId="8" xr:uid="{00000000-0005-0000-0000-000036000000}"/>
    <cellStyle name="Standard 4" xfId="7" xr:uid="{00000000-0005-0000-0000-000037000000}"/>
    <cellStyle name="Standard 4 2" xfId="9" xr:uid="{00000000-0005-0000-0000-000037000000}"/>
  </cellStyles>
  <dxfs count="0"/>
  <tableStyles count="0" defaultTableStyle="TableStyleMedium9" defaultPivotStyle="PivotStyleLight16"/>
  <colors>
    <mruColors>
      <color rgb="FF0000FF"/>
      <color rgb="FFCCFFCC"/>
      <color rgb="FFFFC000"/>
      <color rgb="FFE08100"/>
      <color rgb="FF008080"/>
      <color rgb="FFB7DEE8"/>
      <color rgb="FF81FFCC"/>
      <color rgb="FF92D050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1AA7A-2FD5-40B1-B869-9B2026A4E1E2}">
  <dimension ref="A1:C42"/>
  <sheetViews>
    <sheetView topLeftCell="A19" zoomScale="175" zoomScaleNormal="175" workbookViewId="0">
      <selection activeCell="B45" sqref="B45"/>
    </sheetView>
  </sheetViews>
  <sheetFormatPr baseColWidth="10" defaultRowHeight="12.75" x14ac:dyDescent="0.2"/>
  <cols>
    <col min="1" max="1" width="47" bestFit="1" customWidth="1"/>
    <col min="2" max="2" width="94.140625" bestFit="1" customWidth="1"/>
    <col min="3" max="3" width="11" bestFit="1" customWidth="1"/>
  </cols>
  <sheetData>
    <row r="1" spans="1:3" s="61" customFormat="1" x14ac:dyDescent="0.2">
      <c r="A1" s="61" t="s">
        <v>843</v>
      </c>
      <c r="B1" s="61" t="s">
        <v>844</v>
      </c>
      <c r="C1" s="61" t="s">
        <v>845</v>
      </c>
    </row>
    <row r="2" spans="1:3" ht="25.5" x14ac:dyDescent="0.2">
      <c r="A2" s="59" t="s">
        <v>813</v>
      </c>
      <c r="B2" s="58" t="s">
        <v>846</v>
      </c>
      <c r="C2" s="59" t="s">
        <v>842</v>
      </c>
    </row>
    <row r="3" spans="1:3" x14ac:dyDescent="0.2">
      <c r="A3" s="60" t="s">
        <v>9</v>
      </c>
      <c r="B3" s="60" t="s">
        <v>847</v>
      </c>
      <c r="C3" s="60" t="s">
        <v>842</v>
      </c>
    </row>
    <row r="4" spans="1:3" x14ac:dyDescent="0.2">
      <c r="A4" s="60" t="s">
        <v>10</v>
      </c>
      <c r="B4" s="60" t="s">
        <v>814</v>
      </c>
      <c r="C4" s="60" t="s">
        <v>842</v>
      </c>
    </row>
    <row r="5" spans="1:3" x14ac:dyDescent="0.2">
      <c r="A5" s="60" t="s">
        <v>11</v>
      </c>
      <c r="B5" s="60" t="s">
        <v>815</v>
      </c>
      <c r="C5" s="60" t="s">
        <v>816</v>
      </c>
    </row>
    <row r="6" spans="1:3" ht="25.5" x14ac:dyDescent="0.2">
      <c r="A6" s="60" t="s">
        <v>5</v>
      </c>
      <c r="B6" s="58" t="s">
        <v>817</v>
      </c>
      <c r="C6" s="60" t="s">
        <v>818</v>
      </c>
    </row>
    <row r="7" spans="1:3" x14ac:dyDescent="0.2">
      <c r="A7" s="60" t="s">
        <v>6</v>
      </c>
      <c r="B7" s="60" t="s">
        <v>819</v>
      </c>
      <c r="C7" s="60" t="s">
        <v>820</v>
      </c>
    </row>
    <row r="8" spans="1:3" x14ac:dyDescent="0.2">
      <c r="A8" s="60" t="s">
        <v>7</v>
      </c>
      <c r="B8" s="60" t="s">
        <v>821</v>
      </c>
      <c r="C8" s="60" t="s">
        <v>820</v>
      </c>
    </row>
    <row r="9" spans="1:3" x14ac:dyDescent="0.2">
      <c r="A9" s="60" t="s">
        <v>14</v>
      </c>
      <c r="B9" s="60" t="s">
        <v>822</v>
      </c>
      <c r="C9" s="60" t="s">
        <v>820</v>
      </c>
    </row>
    <row r="10" spans="1:3" x14ac:dyDescent="0.2">
      <c r="A10" s="60" t="s">
        <v>22</v>
      </c>
      <c r="B10" s="60" t="s">
        <v>823</v>
      </c>
      <c r="C10" s="60" t="s">
        <v>824</v>
      </c>
    </row>
    <row r="11" spans="1:3" x14ac:dyDescent="0.2">
      <c r="A11" s="60" t="s">
        <v>23</v>
      </c>
      <c r="B11" s="60" t="s">
        <v>825</v>
      </c>
      <c r="C11" s="60" t="s">
        <v>820</v>
      </c>
    </row>
    <row r="12" spans="1:3" x14ac:dyDescent="0.2">
      <c r="A12" s="60" t="s">
        <v>8</v>
      </c>
      <c r="B12" s="60" t="s">
        <v>826</v>
      </c>
      <c r="C12" s="60" t="s">
        <v>848</v>
      </c>
    </row>
    <row r="13" spans="1:3" x14ac:dyDescent="0.2">
      <c r="A13" s="60" t="s">
        <v>25</v>
      </c>
      <c r="B13" s="60" t="s">
        <v>827</v>
      </c>
      <c r="C13" s="60" t="s">
        <v>828</v>
      </c>
    </row>
    <row r="14" spans="1:3" x14ac:dyDescent="0.2">
      <c r="A14" s="60" t="s">
        <v>26</v>
      </c>
      <c r="B14" s="60" t="s">
        <v>829</v>
      </c>
      <c r="C14" s="60" t="s">
        <v>820</v>
      </c>
    </row>
    <row r="15" spans="1:3" s="60" customFormat="1" x14ac:dyDescent="0.2"/>
    <row r="16" spans="1:3" s="61" customFormat="1" x14ac:dyDescent="0.2">
      <c r="A16" s="61" t="s">
        <v>849</v>
      </c>
      <c r="B16" s="61" t="s">
        <v>844</v>
      </c>
      <c r="C16" s="61" t="s">
        <v>845</v>
      </c>
    </row>
    <row r="17" spans="1:3" x14ac:dyDescent="0.2">
      <c r="A17" s="60" t="s">
        <v>807</v>
      </c>
      <c r="B17" s="60" t="s">
        <v>856</v>
      </c>
      <c r="C17" s="60" t="s">
        <v>842</v>
      </c>
    </row>
    <row r="18" spans="1:3" x14ac:dyDescent="0.2">
      <c r="A18" s="60" t="s">
        <v>801</v>
      </c>
      <c r="B18" s="60" t="s">
        <v>801</v>
      </c>
      <c r="C18" s="60" t="s">
        <v>842</v>
      </c>
    </row>
    <row r="19" spans="1:3" x14ac:dyDescent="0.2">
      <c r="A19" s="60" t="s">
        <v>808</v>
      </c>
      <c r="B19" s="60" t="s">
        <v>859</v>
      </c>
      <c r="C19" s="60" t="s">
        <v>830</v>
      </c>
    </row>
    <row r="20" spans="1:3" x14ac:dyDescent="0.2">
      <c r="A20" s="60" t="s">
        <v>33</v>
      </c>
      <c r="B20" s="60" t="s">
        <v>819</v>
      </c>
      <c r="C20" s="62" t="s">
        <v>831</v>
      </c>
    </row>
    <row r="21" spans="1:3" x14ac:dyDescent="0.2">
      <c r="A21" s="60" t="s">
        <v>34</v>
      </c>
      <c r="B21" s="60" t="s">
        <v>821</v>
      </c>
      <c r="C21" s="62" t="s">
        <v>831</v>
      </c>
    </row>
    <row r="22" spans="1:3" x14ac:dyDescent="0.2">
      <c r="A22" s="60" t="s">
        <v>14</v>
      </c>
      <c r="B22" s="60" t="s">
        <v>822</v>
      </c>
      <c r="C22" s="62" t="s">
        <v>832</v>
      </c>
    </row>
    <row r="23" spans="1:3" x14ac:dyDescent="0.2">
      <c r="A23" s="60" t="s">
        <v>810</v>
      </c>
      <c r="B23" s="60" t="s">
        <v>857</v>
      </c>
      <c r="C23" s="62" t="s">
        <v>833</v>
      </c>
    </row>
    <row r="24" spans="1:3" x14ac:dyDescent="0.2">
      <c r="A24" s="60" t="s">
        <v>811</v>
      </c>
      <c r="B24" s="60" t="s">
        <v>858</v>
      </c>
      <c r="C24" s="62" t="s">
        <v>834</v>
      </c>
    </row>
    <row r="25" spans="1:3" x14ac:dyDescent="0.2">
      <c r="A25" s="60" t="s">
        <v>803</v>
      </c>
      <c r="B25" s="60" t="s">
        <v>852</v>
      </c>
      <c r="C25" s="62" t="s">
        <v>835</v>
      </c>
    </row>
    <row r="26" spans="1:3" x14ac:dyDescent="0.2">
      <c r="A26" s="60" t="s">
        <v>804</v>
      </c>
      <c r="B26" s="60" t="s">
        <v>853</v>
      </c>
      <c r="C26" s="62" t="s">
        <v>835</v>
      </c>
    </row>
    <row r="27" spans="1:3" x14ac:dyDescent="0.2">
      <c r="A27" s="60"/>
      <c r="B27" s="60"/>
      <c r="C27" s="60"/>
    </row>
    <row r="28" spans="1:3" x14ac:dyDescent="0.2">
      <c r="A28" s="61" t="s">
        <v>850</v>
      </c>
      <c r="B28" s="61" t="s">
        <v>844</v>
      </c>
      <c r="C28" s="61" t="s">
        <v>845</v>
      </c>
    </row>
    <row r="29" spans="1:3" x14ac:dyDescent="0.2">
      <c r="A29" s="60" t="s">
        <v>15</v>
      </c>
      <c r="B29" s="60" t="s">
        <v>836</v>
      </c>
      <c r="C29" s="60" t="s">
        <v>830</v>
      </c>
    </row>
    <row r="30" spans="1:3" x14ac:dyDescent="0.2">
      <c r="A30" s="60" t="s">
        <v>16</v>
      </c>
      <c r="B30" s="60" t="s">
        <v>837</v>
      </c>
      <c r="C30" s="60" t="s">
        <v>820</v>
      </c>
    </row>
    <row r="31" spans="1:3" x14ac:dyDescent="0.2">
      <c r="A31" s="60" t="s">
        <v>17</v>
      </c>
      <c r="B31" s="60" t="s">
        <v>838</v>
      </c>
      <c r="C31" s="60" t="s">
        <v>820</v>
      </c>
    </row>
    <row r="32" spans="1:3" x14ac:dyDescent="0.2">
      <c r="A32" s="60" t="s">
        <v>18</v>
      </c>
      <c r="B32" s="60" t="s">
        <v>839</v>
      </c>
      <c r="C32" s="60" t="s">
        <v>820</v>
      </c>
    </row>
    <row r="33" spans="1:3" x14ac:dyDescent="0.2">
      <c r="A33" s="60" t="s">
        <v>19</v>
      </c>
      <c r="B33" s="60" t="s">
        <v>840</v>
      </c>
      <c r="C33" s="60" t="s">
        <v>820</v>
      </c>
    </row>
    <row r="34" spans="1:3" x14ac:dyDescent="0.2">
      <c r="A34" s="60" t="s">
        <v>21</v>
      </c>
      <c r="B34" s="60" t="s">
        <v>841</v>
      </c>
      <c r="C34" s="60" t="s">
        <v>820</v>
      </c>
    </row>
    <row r="35" spans="1:3" x14ac:dyDescent="0.2">
      <c r="A35" s="60"/>
      <c r="B35" s="60"/>
      <c r="C35" s="60"/>
    </row>
    <row r="36" spans="1:3" s="61" customFormat="1" x14ac:dyDescent="0.2">
      <c r="A36" s="61" t="s">
        <v>851</v>
      </c>
      <c r="B36" s="61" t="s">
        <v>844</v>
      </c>
      <c r="C36" s="61" t="s">
        <v>845</v>
      </c>
    </row>
    <row r="37" spans="1:3" x14ac:dyDescent="0.2">
      <c r="A37" s="60" t="s">
        <v>801</v>
      </c>
      <c r="B37" s="60" t="s">
        <v>801</v>
      </c>
      <c r="C37" s="60" t="s">
        <v>842</v>
      </c>
    </row>
    <row r="38" spans="1:3" x14ac:dyDescent="0.2">
      <c r="A38" s="60" t="s">
        <v>802</v>
      </c>
      <c r="B38" s="60" t="s">
        <v>856</v>
      </c>
      <c r="C38" s="60" t="s">
        <v>842</v>
      </c>
    </row>
    <row r="39" spans="1:3" x14ac:dyDescent="0.2">
      <c r="A39" s="60" t="s">
        <v>803</v>
      </c>
      <c r="B39" s="60" t="s">
        <v>852</v>
      </c>
      <c r="C39" s="60" t="s">
        <v>835</v>
      </c>
    </row>
    <row r="40" spans="1:3" x14ac:dyDescent="0.2">
      <c r="A40" s="60" t="s">
        <v>804</v>
      </c>
      <c r="B40" s="60" t="s">
        <v>853</v>
      </c>
      <c r="C40" s="60" t="s">
        <v>835</v>
      </c>
    </row>
    <row r="41" spans="1:3" x14ac:dyDescent="0.2">
      <c r="A41" s="60" t="s">
        <v>29</v>
      </c>
      <c r="B41" s="60" t="s">
        <v>854</v>
      </c>
      <c r="C41" s="60" t="s">
        <v>824</v>
      </c>
    </row>
    <row r="42" spans="1:3" x14ac:dyDescent="0.2">
      <c r="A42" s="60" t="s">
        <v>30</v>
      </c>
      <c r="B42" s="60" t="s">
        <v>855</v>
      </c>
      <c r="C42" s="60" t="s">
        <v>824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8">
    <tabColor rgb="FF008080"/>
    <pageSetUpPr fitToPage="1"/>
  </sheetPr>
  <dimension ref="A1:ALM447"/>
  <sheetViews>
    <sheetView showGridLines="0" zoomScale="115" zoomScaleNormal="115" workbookViewId="0">
      <pane ySplit="5" topLeftCell="A343" activePane="bottomLeft" state="frozen"/>
      <selection activeCell="K15" sqref="K15"/>
      <selection pane="bottomLeft" activeCell="E262" sqref="E262:E422"/>
    </sheetView>
  </sheetViews>
  <sheetFormatPr baseColWidth="10" defaultColWidth="9.28515625" defaultRowHeight="12.75" x14ac:dyDescent="0.2"/>
  <cols>
    <col min="1" max="2" width="3.5703125" style="21" customWidth="1"/>
    <col min="3" max="3" width="14.28515625" style="21" customWidth="1"/>
    <col min="4" max="4" width="1.5703125" style="21" customWidth="1"/>
    <col min="5" max="5" width="14.28515625" style="30" customWidth="1"/>
    <col min="6" max="6" width="1.5703125" style="21" customWidth="1"/>
    <col min="7" max="7" width="8.42578125" style="30" bestFit="1" customWidth="1"/>
    <col min="8" max="8" width="8.140625" style="30" bestFit="1" customWidth="1"/>
    <col min="9" max="11" width="7.140625" style="21" customWidth="1"/>
    <col min="12" max="12" width="8.140625" style="21" bestFit="1" customWidth="1"/>
    <col min="13" max="13" width="8" style="21" bestFit="1" customWidth="1"/>
    <col min="14" max="14" width="10.28515625" style="21" bestFit="1" customWidth="1"/>
    <col min="15" max="15" width="8.5703125" style="21" bestFit="1" customWidth="1"/>
    <col min="16" max="16" width="11.5703125" style="21" bestFit="1" customWidth="1"/>
    <col min="17" max="18" width="3.5703125" style="21" customWidth="1"/>
    <col min="19" max="19" width="12.7109375" style="21" bestFit="1" customWidth="1"/>
    <col min="20" max="20" width="13.5703125" style="21" bestFit="1" customWidth="1"/>
    <col min="21" max="21" width="15.7109375" style="21" bestFit="1" customWidth="1"/>
    <col min="22" max="22" width="8" style="21" bestFit="1" customWidth="1"/>
    <col min="23" max="23" width="8.85546875" style="21" bestFit="1" customWidth="1"/>
    <col min="24" max="24" width="9.140625" style="21" bestFit="1" customWidth="1"/>
    <col min="25" max="25" width="12.7109375" style="21" bestFit="1" customWidth="1"/>
    <col min="26" max="26" width="13.5703125" style="21" bestFit="1" customWidth="1"/>
    <col min="27" max="27" width="14.42578125" style="21" bestFit="1" customWidth="1"/>
    <col min="28" max="28" width="16.5703125" style="21" bestFit="1" customWidth="1"/>
    <col min="29" max="209" width="9.28515625" style="21"/>
    <col min="210" max="210" width="9.7109375" style="21" customWidth="1"/>
    <col min="211" max="211" width="1.5703125" style="21" customWidth="1"/>
    <col min="212" max="212" width="9.28515625" style="21"/>
    <col min="213" max="213" width="1.5703125" style="21" customWidth="1"/>
    <col min="214" max="214" width="8.5703125" style="21" customWidth="1"/>
    <col min="215" max="220" width="9.28515625" style="21"/>
    <col min="221" max="221" width="1.5703125" style="21" customWidth="1"/>
    <col min="222" max="225" width="9.28515625" style="21"/>
    <col min="226" max="226" width="27.5703125" style="21" customWidth="1"/>
    <col min="227" max="1001" width="9.28515625" style="21"/>
    <col min="1002" max="16384" width="9.28515625" style="1"/>
  </cols>
  <sheetData>
    <row r="1" spans="1:31" s="21" customFormat="1" ht="13.5" thickBot="1" x14ac:dyDescent="0.25">
      <c r="A1" s="4"/>
      <c r="B1" s="4"/>
      <c r="C1" s="4"/>
      <c r="D1" s="4"/>
      <c r="E1" s="8"/>
      <c r="F1" s="4"/>
      <c r="G1" s="8"/>
      <c r="H1" s="8"/>
      <c r="I1" s="4"/>
      <c r="J1" s="4"/>
      <c r="K1" s="4"/>
      <c r="L1" s="4"/>
      <c r="M1" s="4"/>
      <c r="N1" s="4"/>
      <c r="O1" s="4"/>
      <c r="P1" s="4"/>
      <c r="Q1" s="4"/>
      <c r="Z1" s="89" t="s">
        <v>879</v>
      </c>
      <c r="AA1" s="90">
        <v>2020</v>
      </c>
    </row>
    <row r="2" spans="1:31" x14ac:dyDescent="0.2">
      <c r="A2" s="4"/>
      <c r="B2" s="33"/>
      <c r="C2" s="2"/>
      <c r="D2" s="2"/>
      <c r="E2" s="22"/>
      <c r="F2" s="2"/>
      <c r="G2" s="22"/>
      <c r="H2" s="22"/>
      <c r="I2" s="2"/>
      <c r="J2" s="2"/>
      <c r="K2" s="2"/>
      <c r="L2" s="2"/>
      <c r="M2" s="2"/>
      <c r="N2" s="2"/>
      <c r="O2" s="2"/>
      <c r="P2" s="2"/>
      <c r="Q2" s="3"/>
    </row>
    <row r="3" spans="1:31" x14ac:dyDescent="0.2">
      <c r="A3" s="4"/>
      <c r="B3" s="38" t="s">
        <v>4</v>
      </c>
      <c r="C3" s="20"/>
      <c r="D3" s="20"/>
      <c r="E3" s="9"/>
      <c r="F3" s="20"/>
      <c r="G3" s="9"/>
      <c r="H3" s="9"/>
      <c r="I3" s="20"/>
      <c r="J3" s="20"/>
      <c r="K3" s="20"/>
      <c r="L3" s="20"/>
      <c r="M3" s="20"/>
      <c r="N3" s="20"/>
      <c r="O3" s="20"/>
      <c r="P3" s="20"/>
      <c r="Q3" s="5"/>
    </row>
    <row r="4" spans="1:31" x14ac:dyDescent="0.2">
      <c r="A4" s="4"/>
      <c r="B4" s="6"/>
      <c r="C4" s="24"/>
      <c r="D4" s="24"/>
      <c r="E4" s="24"/>
      <c r="F4" s="24"/>
      <c r="G4" s="24"/>
      <c r="H4" s="48" t="s">
        <v>5</v>
      </c>
      <c r="I4" s="48" t="s">
        <v>6</v>
      </c>
      <c r="J4" s="48" t="s">
        <v>7</v>
      </c>
      <c r="K4" s="48" t="s">
        <v>14</v>
      </c>
      <c r="L4" s="48" t="s">
        <v>22</v>
      </c>
      <c r="M4" s="48" t="s">
        <v>23</v>
      </c>
      <c r="N4" s="48" t="s">
        <v>8</v>
      </c>
      <c r="O4" s="48" t="s">
        <v>25</v>
      </c>
      <c r="P4" s="48" t="s">
        <v>26</v>
      </c>
      <c r="Q4" s="51"/>
      <c r="R4" s="46"/>
      <c r="S4" s="52" t="s">
        <v>807</v>
      </c>
      <c r="T4" s="52" t="s">
        <v>801</v>
      </c>
      <c r="U4" s="52" t="s">
        <v>808</v>
      </c>
      <c r="V4" s="52" t="s">
        <v>33</v>
      </c>
      <c r="W4" s="52" t="s">
        <v>34</v>
      </c>
      <c r="X4" s="52" t="s">
        <v>809</v>
      </c>
      <c r="Y4" s="52" t="s">
        <v>810</v>
      </c>
      <c r="Z4" s="52" t="s">
        <v>811</v>
      </c>
      <c r="AA4" s="52" t="s">
        <v>803</v>
      </c>
      <c r="AB4" s="52" t="s">
        <v>804</v>
      </c>
      <c r="AE4" s="52"/>
    </row>
    <row r="5" spans="1:31" x14ac:dyDescent="0.2">
      <c r="A5" s="4"/>
      <c r="B5" s="38" t="s">
        <v>2</v>
      </c>
      <c r="C5" s="34" t="s">
        <v>9</v>
      </c>
      <c r="D5" s="34"/>
      <c r="E5" s="39" t="s">
        <v>10</v>
      </c>
      <c r="F5" s="34"/>
      <c r="G5" s="39" t="s">
        <v>11</v>
      </c>
      <c r="H5" s="39" t="s">
        <v>12</v>
      </c>
      <c r="I5" s="39" t="s">
        <v>1</v>
      </c>
      <c r="J5" s="39" t="s">
        <v>1</v>
      </c>
      <c r="K5" s="39" t="s">
        <v>1</v>
      </c>
      <c r="L5" s="39" t="s">
        <v>24</v>
      </c>
      <c r="M5" s="39" t="s">
        <v>1</v>
      </c>
      <c r="N5" s="39" t="s">
        <v>0</v>
      </c>
      <c r="O5" s="39" t="s">
        <v>27</v>
      </c>
      <c r="P5" s="39" t="s">
        <v>1</v>
      </c>
      <c r="Q5" s="5"/>
      <c r="S5" s="50" t="s">
        <v>805</v>
      </c>
      <c r="T5" s="50" t="s">
        <v>805</v>
      </c>
      <c r="U5" s="50" t="s">
        <v>20</v>
      </c>
      <c r="V5" s="50" t="s">
        <v>31</v>
      </c>
      <c r="W5" s="50" t="s">
        <v>31</v>
      </c>
      <c r="X5" s="50" t="s">
        <v>31</v>
      </c>
      <c r="Y5" s="50" t="s">
        <v>35</v>
      </c>
      <c r="Z5" s="50" t="s">
        <v>36</v>
      </c>
      <c r="AA5" s="50" t="s">
        <v>806</v>
      </c>
      <c r="AB5" s="50" t="s">
        <v>806</v>
      </c>
    </row>
    <row r="6" spans="1:31" x14ac:dyDescent="0.2">
      <c r="B6" s="25"/>
      <c r="C6" s="37" t="s">
        <v>98</v>
      </c>
      <c r="D6" s="35" t="s">
        <v>3</v>
      </c>
      <c r="E6" s="36" t="s">
        <v>141</v>
      </c>
      <c r="F6" s="37" t="s">
        <v>3</v>
      </c>
      <c r="G6" s="35" t="s">
        <v>13</v>
      </c>
      <c r="H6" s="35">
        <f>IF(AA6&lt;=$AA$1,IF(OR(AB6&gt;=$AA$1,AB6=""),1,0),0)</f>
        <v>1</v>
      </c>
      <c r="I6" s="42">
        <v>9.2999999999999992E-3</v>
      </c>
      <c r="J6" s="42">
        <v>4.4400000000000002E-2</v>
      </c>
      <c r="K6" s="42">
        <v>0.08</v>
      </c>
      <c r="L6" s="42">
        <v>0</v>
      </c>
      <c r="M6" s="41">
        <v>1</v>
      </c>
      <c r="N6" s="47">
        <v>305</v>
      </c>
      <c r="O6" s="54"/>
      <c r="P6" s="63"/>
      <c r="Q6" s="23"/>
      <c r="S6" s="21" t="s">
        <v>435</v>
      </c>
      <c r="T6" s="21" t="s">
        <v>39</v>
      </c>
      <c r="U6" s="45">
        <v>220</v>
      </c>
      <c r="V6" s="45">
        <v>4.5199999999999996</v>
      </c>
      <c r="W6" s="45">
        <v>21.5</v>
      </c>
      <c r="X6" s="45">
        <v>150.47999999999999</v>
      </c>
      <c r="Y6" s="45">
        <v>800</v>
      </c>
      <c r="Z6" s="45">
        <v>53</v>
      </c>
      <c r="AA6" s="45">
        <v>2000</v>
      </c>
      <c r="AB6" s="45">
        <v>2023</v>
      </c>
      <c r="AE6" s="60"/>
    </row>
    <row r="7" spans="1:31" x14ac:dyDescent="0.2">
      <c r="B7" s="25"/>
      <c r="C7" s="37" t="s">
        <v>99</v>
      </c>
      <c r="D7" s="35" t="s">
        <v>3</v>
      </c>
      <c r="E7" s="36" t="s">
        <v>275</v>
      </c>
      <c r="F7" s="37" t="s">
        <v>3</v>
      </c>
      <c r="G7" s="35" t="s">
        <v>13</v>
      </c>
      <c r="H7" s="35">
        <f t="shared" ref="H7:H70" si="0">IF(AA7&lt;=$AA$1,IF(OR(AB7&gt;=$AA$1,AB7=""),1,0),0)</f>
        <v>1</v>
      </c>
      <c r="I7" s="42">
        <v>2.9999999999999997E-4</v>
      </c>
      <c r="J7" s="42">
        <v>2.8999999999999998E-3</v>
      </c>
      <c r="K7" s="42">
        <v>4.7000000000000002E-3</v>
      </c>
      <c r="L7" s="42">
        <v>0</v>
      </c>
      <c r="M7" s="41">
        <v>1</v>
      </c>
      <c r="N7" s="47">
        <v>1593</v>
      </c>
      <c r="O7" s="54"/>
      <c r="P7" s="63"/>
      <c r="Q7" s="23"/>
      <c r="S7" s="60" t="s">
        <v>436</v>
      </c>
      <c r="T7" s="21" t="s">
        <v>39</v>
      </c>
      <c r="U7" s="45">
        <v>380</v>
      </c>
      <c r="V7" s="45">
        <v>0.39619799999999999</v>
      </c>
      <c r="W7" s="45">
        <v>4.1900000000000004</v>
      </c>
      <c r="X7" s="45">
        <v>0</v>
      </c>
      <c r="Y7" s="45">
        <v>2300</v>
      </c>
      <c r="Z7" s="45">
        <v>13.3</v>
      </c>
      <c r="AA7" s="45">
        <v>2000</v>
      </c>
      <c r="AB7" s="45"/>
      <c r="AE7" s="60"/>
    </row>
    <row r="8" spans="1:31" x14ac:dyDescent="0.2">
      <c r="B8" s="25"/>
      <c r="C8" s="37" t="s">
        <v>99</v>
      </c>
      <c r="D8" s="35" t="s">
        <v>3</v>
      </c>
      <c r="E8" s="36" t="s">
        <v>275</v>
      </c>
      <c r="F8" s="37" t="s">
        <v>3</v>
      </c>
      <c r="G8" s="35" t="s">
        <v>28</v>
      </c>
      <c r="H8" s="35">
        <f t="shared" si="0"/>
        <v>1</v>
      </c>
      <c r="I8" s="42">
        <v>2.9999999999999997E-4</v>
      </c>
      <c r="J8" s="42">
        <v>2.8999999999999998E-3</v>
      </c>
      <c r="K8" s="42">
        <v>4.7000000000000002E-3</v>
      </c>
      <c r="L8" s="42">
        <v>0</v>
      </c>
      <c r="M8" s="41">
        <v>1</v>
      </c>
      <c r="N8" s="47">
        <v>1593</v>
      </c>
      <c r="O8" s="54"/>
      <c r="P8" s="63"/>
      <c r="Q8" s="23"/>
      <c r="S8" s="60" t="s">
        <v>437</v>
      </c>
      <c r="T8" s="21" t="s">
        <v>39</v>
      </c>
      <c r="U8" s="45">
        <v>380</v>
      </c>
      <c r="V8" s="45">
        <v>0.39619799999999999</v>
      </c>
      <c r="W8" s="45">
        <v>4.1900000000000004</v>
      </c>
      <c r="X8" s="45">
        <v>0</v>
      </c>
      <c r="Y8" s="45">
        <v>2300</v>
      </c>
      <c r="Z8" s="45">
        <v>13.3</v>
      </c>
      <c r="AA8" s="45">
        <v>2000</v>
      </c>
      <c r="AB8" s="45"/>
      <c r="AE8" s="60"/>
    </row>
    <row r="9" spans="1:31" x14ac:dyDescent="0.2">
      <c r="B9" s="25"/>
      <c r="C9" s="37" t="s">
        <v>99</v>
      </c>
      <c r="D9" s="35" t="s">
        <v>3</v>
      </c>
      <c r="E9" s="36" t="s">
        <v>103</v>
      </c>
      <c r="F9" s="37" t="s">
        <v>3</v>
      </c>
      <c r="G9" s="35" t="s">
        <v>13</v>
      </c>
      <c r="H9" s="35">
        <f t="shared" si="0"/>
        <v>1</v>
      </c>
      <c r="I9" s="42">
        <v>6.9999999999999999E-4</v>
      </c>
      <c r="J9" s="42">
        <v>1.04E-2</v>
      </c>
      <c r="K9" s="42">
        <v>1.6899999999999998E-2</v>
      </c>
      <c r="L9" s="42">
        <v>0</v>
      </c>
      <c r="M9" s="41">
        <v>1</v>
      </c>
      <c r="N9" s="47">
        <v>1593</v>
      </c>
      <c r="O9" s="54"/>
      <c r="P9" s="63"/>
      <c r="Q9" s="23"/>
      <c r="S9" s="60" t="s">
        <v>438</v>
      </c>
      <c r="T9" s="21" t="s">
        <v>39</v>
      </c>
      <c r="U9" s="45">
        <v>380</v>
      </c>
      <c r="V9" s="45">
        <v>1.08</v>
      </c>
      <c r="W9" s="45">
        <v>15.05</v>
      </c>
      <c r="X9" s="45">
        <v>188.09</v>
      </c>
      <c r="Y9" s="45">
        <v>2300</v>
      </c>
      <c r="Z9" s="45">
        <v>49.6</v>
      </c>
      <c r="AA9" s="45">
        <v>2000</v>
      </c>
      <c r="AB9" s="45">
        <v>2027</v>
      </c>
      <c r="AE9" s="60"/>
    </row>
    <row r="10" spans="1:31" x14ac:dyDescent="0.2">
      <c r="B10" s="25"/>
      <c r="C10" s="37" t="s">
        <v>99</v>
      </c>
      <c r="D10" s="35" t="s">
        <v>3</v>
      </c>
      <c r="E10" s="36" t="s">
        <v>103</v>
      </c>
      <c r="F10" s="37" t="s">
        <v>3</v>
      </c>
      <c r="G10" s="35" t="s">
        <v>28</v>
      </c>
      <c r="H10" s="35">
        <f t="shared" si="0"/>
        <v>1</v>
      </c>
      <c r="I10" s="42">
        <v>6.9999999999999999E-4</v>
      </c>
      <c r="J10" s="42">
        <v>1.04E-2</v>
      </c>
      <c r="K10" s="42">
        <v>1.6899999999999998E-2</v>
      </c>
      <c r="L10" s="42">
        <v>0</v>
      </c>
      <c r="M10" s="41">
        <v>1</v>
      </c>
      <c r="N10" s="47">
        <v>1593</v>
      </c>
      <c r="O10" s="54"/>
      <c r="P10" s="63"/>
      <c r="Q10" s="23"/>
      <c r="S10" s="60" t="s">
        <v>439</v>
      </c>
      <c r="T10" s="21" t="s">
        <v>39</v>
      </c>
      <c r="U10" s="45">
        <v>380</v>
      </c>
      <c r="V10" s="45">
        <v>1.08</v>
      </c>
      <c r="W10" s="45">
        <v>15.05</v>
      </c>
      <c r="X10" s="45">
        <v>188.09</v>
      </c>
      <c r="Y10" s="45">
        <v>2300</v>
      </c>
      <c r="Z10" s="45">
        <v>49.6</v>
      </c>
      <c r="AA10" s="45">
        <v>2000</v>
      </c>
      <c r="AB10" s="45">
        <v>2027</v>
      </c>
    </row>
    <row r="11" spans="1:31" x14ac:dyDescent="0.2">
      <c r="B11" s="25"/>
      <c r="C11" s="37" t="s">
        <v>99</v>
      </c>
      <c r="D11" s="35" t="s">
        <v>3</v>
      </c>
      <c r="E11" s="36" t="s">
        <v>102</v>
      </c>
      <c r="F11" s="37" t="s">
        <v>3</v>
      </c>
      <c r="G11" s="35" t="s">
        <v>13</v>
      </c>
      <c r="H11" s="35">
        <f t="shared" si="0"/>
        <v>0</v>
      </c>
      <c r="I11" s="42">
        <v>4.0000000000000002E-4</v>
      </c>
      <c r="J11" s="42">
        <v>1.03E-2</v>
      </c>
      <c r="K11" s="42">
        <v>1.6799999999999999E-2</v>
      </c>
      <c r="L11" s="42">
        <v>0</v>
      </c>
      <c r="M11" s="41">
        <v>1</v>
      </c>
      <c r="N11" s="47">
        <v>2009</v>
      </c>
      <c r="O11" s="54"/>
      <c r="P11" s="63"/>
      <c r="Q11" s="23"/>
      <c r="S11" s="60" t="s">
        <v>440</v>
      </c>
      <c r="T11" s="21" t="s">
        <v>39</v>
      </c>
      <c r="U11" s="45">
        <v>380</v>
      </c>
      <c r="V11" s="45">
        <v>0.57204585537918862</v>
      </c>
      <c r="W11" s="45">
        <v>14.899594356261023</v>
      </c>
      <c r="X11" s="45">
        <v>193.12268077601411</v>
      </c>
      <c r="Y11" s="45">
        <v>2900</v>
      </c>
      <c r="Z11" s="45">
        <v>49.9</v>
      </c>
      <c r="AA11" s="45">
        <v>2023</v>
      </c>
      <c r="AB11" s="45">
        <v>2027</v>
      </c>
    </row>
    <row r="12" spans="1:31" x14ac:dyDescent="0.2">
      <c r="B12" s="25"/>
      <c r="C12" s="37" t="s">
        <v>99</v>
      </c>
      <c r="D12" s="35" t="s">
        <v>3</v>
      </c>
      <c r="E12" s="36" t="s">
        <v>102</v>
      </c>
      <c r="F12" s="37" t="s">
        <v>3</v>
      </c>
      <c r="G12" s="35" t="s">
        <v>28</v>
      </c>
      <c r="H12" s="35">
        <f t="shared" si="0"/>
        <v>0</v>
      </c>
      <c r="I12" s="42">
        <v>4.0000000000000002E-4</v>
      </c>
      <c r="J12" s="42">
        <v>1.03E-2</v>
      </c>
      <c r="K12" s="42">
        <v>1.6799999999999999E-2</v>
      </c>
      <c r="L12" s="42">
        <v>0</v>
      </c>
      <c r="M12" s="41">
        <v>1</v>
      </c>
      <c r="N12" s="47">
        <v>2009</v>
      </c>
      <c r="O12" s="54"/>
      <c r="P12" s="63"/>
      <c r="Q12" s="23"/>
      <c r="S12" s="60" t="s">
        <v>441</v>
      </c>
      <c r="T12" s="21" t="s">
        <v>39</v>
      </c>
      <c r="U12" s="45">
        <v>380</v>
      </c>
      <c r="V12" s="45">
        <v>0.57204585537918862</v>
      </c>
      <c r="W12" s="45">
        <v>14.899594356261023</v>
      </c>
      <c r="X12" s="45">
        <v>193.12268077601411</v>
      </c>
      <c r="Y12" s="45">
        <v>2900</v>
      </c>
      <c r="Z12" s="45">
        <v>49.9</v>
      </c>
      <c r="AA12" s="45">
        <v>2023</v>
      </c>
      <c r="AB12" s="45">
        <v>2027</v>
      </c>
    </row>
    <row r="13" spans="1:31" x14ac:dyDescent="0.2">
      <c r="B13" s="25"/>
      <c r="C13" s="37" t="s">
        <v>99</v>
      </c>
      <c r="D13" s="35" t="s">
        <v>3</v>
      </c>
      <c r="E13" s="36" t="s">
        <v>604</v>
      </c>
      <c r="F13" s="37" t="s">
        <v>3</v>
      </c>
      <c r="G13" s="35" t="s">
        <v>13</v>
      </c>
      <c r="H13" s="35">
        <f t="shared" si="0"/>
        <v>0</v>
      </c>
      <c r="I13" s="42">
        <v>2.0000000000000001E-4</v>
      </c>
      <c r="J13" s="42">
        <v>2.5999999999999999E-3</v>
      </c>
      <c r="K13" s="42">
        <v>4.1999999999999997E-3</v>
      </c>
      <c r="L13" s="42">
        <v>0</v>
      </c>
      <c r="M13" s="41">
        <v>1</v>
      </c>
      <c r="N13" s="47">
        <v>1593</v>
      </c>
      <c r="O13" s="54"/>
      <c r="P13" s="63"/>
      <c r="Q13" s="23"/>
      <c r="S13" s="60" t="s">
        <v>442</v>
      </c>
      <c r="T13" s="21" t="s">
        <v>39</v>
      </c>
      <c r="U13" s="45">
        <v>380</v>
      </c>
      <c r="V13" s="45">
        <v>0.26695161290322578</v>
      </c>
      <c r="W13" s="45">
        <v>3.7200201612903223</v>
      </c>
      <c r="X13" s="45">
        <v>46.491600806451608</v>
      </c>
      <c r="Y13" s="45">
        <v>2300</v>
      </c>
      <c r="Z13" s="45">
        <v>12.26</v>
      </c>
      <c r="AA13" s="45">
        <v>2028</v>
      </c>
      <c r="AB13" s="45"/>
    </row>
    <row r="14" spans="1:31" x14ac:dyDescent="0.2">
      <c r="B14" s="25"/>
      <c r="C14" s="37" t="s">
        <v>99</v>
      </c>
      <c r="D14" s="35" t="s">
        <v>3</v>
      </c>
      <c r="E14" s="36" t="s">
        <v>604</v>
      </c>
      <c r="F14" s="37" t="s">
        <v>3</v>
      </c>
      <c r="G14" s="35" t="s">
        <v>28</v>
      </c>
      <c r="H14" s="35">
        <f t="shared" si="0"/>
        <v>0</v>
      </c>
      <c r="I14" s="42">
        <v>2.0000000000000001E-4</v>
      </c>
      <c r="J14" s="42">
        <v>2.5999999999999999E-3</v>
      </c>
      <c r="K14" s="42">
        <v>4.1999999999999997E-3</v>
      </c>
      <c r="L14" s="42">
        <v>0</v>
      </c>
      <c r="M14" s="41">
        <v>1</v>
      </c>
      <c r="N14" s="47">
        <v>1593</v>
      </c>
      <c r="O14" s="54"/>
      <c r="P14" s="63"/>
      <c r="Q14" s="23"/>
      <c r="S14" s="60" t="s">
        <v>443</v>
      </c>
      <c r="T14" s="21" t="s">
        <v>39</v>
      </c>
      <c r="U14" s="45">
        <v>380</v>
      </c>
      <c r="V14" s="45">
        <v>0.26695161290322578</v>
      </c>
      <c r="W14" s="45">
        <v>3.7200201612903223</v>
      </c>
      <c r="X14" s="45">
        <v>46.491600806451608</v>
      </c>
      <c r="Y14" s="45">
        <v>2300</v>
      </c>
      <c r="Z14" s="45">
        <v>12.26</v>
      </c>
      <c r="AA14" s="45">
        <v>2028</v>
      </c>
      <c r="AB14" s="45"/>
    </row>
    <row r="15" spans="1:31" x14ac:dyDescent="0.2">
      <c r="B15" s="25"/>
      <c r="C15" s="37" t="s">
        <v>100</v>
      </c>
      <c r="D15" s="35" t="s">
        <v>3</v>
      </c>
      <c r="E15" s="36" t="s">
        <v>135</v>
      </c>
      <c r="F15" s="37" t="s">
        <v>3</v>
      </c>
      <c r="G15" s="35" t="s">
        <v>13</v>
      </c>
      <c r="H15" s="35">
        <f t="shared" si="0"/>
        <v>1</v>
      </c>
      <c r="I15" s="42">
        <v>1.5E-3</v>
      </c>
      <c r="J15" s="42">
        <v>1.0500000000000001E-2</v>
      </c>
      <c r="K15" s="42">
        <v>1.89E-2</v>
      </c>
      <c r="L15" s="42">
        <v>0</v>
      </c>
      <c r="M15" s="41">
        <v>1</v>
      </c>
      <c r="N15" s="47">
        <v>305</v>
      </c>
      <c r="O15" s="54"/>
      <c r="P15" s="63"/>
      <c r="Q15" s="23"/>
      <c r="S15" s="60" t="s">
        <v>444</v>
      </c>
      <c r="T15" s="21" t="s">
        <v>39</v>
      </c>
      <c r="U15" s="45">
        <v>220</v>
      </c>
      <c r="V15" s="45">
        <v>0.73002599999999995</v>
      </c>
      <c r="W15" s="45">
        <v>5.08</v>
      </c>
      <c r="X15" s="45">
        <v>0</v>
      </c>
      <c r="Y15" s="45">
        <v>800</v>
      </c>
      <c r="Z15" s="45">
        <v>12.29</v>
      </c>
      <c r="AA15" s="45">
        <v>2000</v>
      </c>
      <c r="AB15" s="45"/>
    </row>
    <row r="16" spans="1:31" x14ac:dyDescent="0.2">
      <c r="B16" s="25"/>
      <c r="C16" s="37" t="s">
        <v>100</v>
      </c>
      <c r="D16" s="35" t="s">
        <v>3</v>
      </c>
      <c r="E16" s="36" t="s">
        <v>135</v>
      </c>
      <c r="F16" s="37" t="s">
        <v>3</v>
      </c>
      <c r="G16" s="35" t="s">
        <v>28</v>
      </c>
      <c r="H16" s="35">
        <f t="shared" si="0"/>
        <v>1</v>
      </c>
      <c r="I16" s="42">
        <v>1.5E-3</v>
      </c>
      <c r="J16" s="42">
        <v>1.0500000000000001E-2</v>
      </c>
      <c r="K16" s="42">
        <v>1.89E-2</v>
      </c>
      <c r="L16" s="42">
        <v>0</v>
      </c>
      <c r="M16" s="41">
        <v>1</v>
      </c>
      <c r="N16" s="47">
        <v>305</v>
      </c>
      <c r="O16" s="54"/>
      <c r="P16" s="63"/>
      <c r="Q16" s="23"/>
      <c r="S16" s="60" t="s">
        <v>445</v>
      </c>
      <c r="T16" s="21" t="s">
        <v>39</v>
      </c>
      <c r="U16" s="45">
        <v>220</v>
      </c>
      <c r="V16" s="45">
        <v>0.73002599999999995</v>
      </c>
      <c r="W16" s="45">
        <v>5.08</v>
      </c>
      <c r="X16" s="45">
        <v>0</v>
      </c>
      <c r="Y16" s="45">
        <v>800</v>
      </c>
      <c r="Z16" s="45">
        <v>12.29</v>
      </c>
      <c r="AA16" s="45">
        <v>2000</v>
      </c>
      <c r="AB16" s="45"/>
    </row>
    <row r="17" spans="2:28" x14ac:dyDescent="0.2">
      <c r="B17" s="25"/>
      <c r="C17" s="37" t="s">
        <v>94</v>
      </c>
      <c r="D17" s="35" t="s">
        <v>3</v>
      </c>
      <c r="E17" s="36" t="s">
        <v>410</v>
      </c>
      <c r="F17" s="37" t="s">
        <v>3</v>
      </c>
      <c r="G17" s="35" t="s">
        <v>13</v>
      </c>
      <c r="H17" s="35">
        <f t="shared" si="0"/>
        <v>1</v>
      </c>
      <c r="I17" s="42">
        <v>3.0999999999999999E-3</v>
      </c>
      <c r="J17" s="42">
        <v>1.8700000000000001E-2</v>
      </c>
      <c r="K17" s="42">
        <v>3.3700000000000001E-2</v>
      </c>
      <c r="L17" s="42">
        <v>0</v>
      </c>
      <c r="M17" s="41">
        <v>1</v>
      </c>
      <c r="N17" s="47">
        <v>564</v>
      </c>
      <c r="O17" s="54"/>
      <c r="P17" s="63"/>
      <c r="Q17" s="23"/>
      <c r="S17" s="60" t="s">
        <v>446</v>
      </c>
      <c r="T17" s="21" t="s">
        <v>39</v>
      </c>
      <c r="U17" s="45">
        <v>220</v>
      </c>
      <c r="V17" s="45">
        <v>1.5119999999999998</v>
      </c>
      <c r="W17" s="45">
        <v>9.0719999999999992</v>
      </c>
      <c r="X17" s="45">
        <v>117.93599999999999</v>
      </c>
      <c r="Y17" s="45">
        <v>1480</v>
      </c>
      <c r="Z17" s="45">
        <v>30.24</v>
      </c>
      <c r="AA17" s="45">
        <v>2000</v>
      </c>
      <c r="AB17" s="45"/>
    </row>
    <row r="18" spans="2:28" x14ac:dyDescent="0.2">
      <c r="B18" s="25"/>
      <c r="C18" s="37" t="s">
        <v>94</v>
      </c>
      <c r="D18" s="35" t="s">
        <v>3</v>
      </c>
      <c r="E18" s="36" t="s">
        <v>410</v>
      </c>
      <c r="F18" s="37" t="s">
        <v>3</v>
      </c>
      <c r="G18" s="35" t="s">
        <v>28</v>
      </c>
      <c r="H18" s="35">
        <f t="shared" si="0"/>
        <v>1</v>
      </c>
      <c r="I18" s="42">
        <v>3.0999999999999999E-3</v>
      </c>
      <c r="J18" s="42">
        <v>1.8700000000000001E-2</v>
      </c>
      <c r="K18" s="42">
        <v>3.3700000000000001E-2</v>
      </c>
      <c r="L18" s="42">
        <v>0</v>
      </c>
      <c r="M18" s="41">
        <v>1</v>
      </c>
      <c r="N18" s="47">
        <v>587</v>
      </c>
      <c r="O18" s="54"/>
      <c r="P18" s="63"/>
      <c r="Q18" s="23"/>
      <c r="S18" s="60" t="s">
        <v>447</v>
      </c>
      <c r="T18" s="21" t="s">
        <v>39</v>
      </c>
      <c r="U18" s="45">
        <v>220</v>
      </c>
      <c r="V18" s="45">
        <v>1.5119999999999998</v>
      </c>
      <c r="W18" s="45">
        <v>9.0719999999999992</v>
      </c>
      <c r="X18" s="45">
        <v>117.93599999999999</v>
      </c>
      <c r="Y18" s="45">
        <v>1540</v>
      </c>
      <c r="Z18" s="45">
        <v>30.24</v>
      </c>
      <c r="AA18" s="45">
        <v>2000</v>
      </c>
      <c r="AB18" s="45"/>
    </row>
    <row r="19" spans="2:28" x14ac:dyDescent="0.2">
      <c r="B19" s="25"/>
      <c r="C19" s="37" t="s">
        <v>94</v>
      </c>
      <c r="D19" s="35" t="s">
        <v>3</v>
      </c>
      <c r="E19" s="36" t="s">
        <v>179</v>
      </c>
      <c r="F19" s="37" t="s">
        <v>3</v>
      </c>
      <c r="G19" s="35" t="s">
        <v>13</v>
      </c>
      <c r="H19" s="35">
        <f t="shared" si="0"/>
        <v>1</v>
      </c>
      <c r="I19" s="42">
        <v>1.2999999999999999E-3</v>
      </c>
      <c r="J19" s="42">
        <v>9.2999999999999992E-3</v>
      </c>
      <c r="K19" s="42">
        <v>1.67E-2</v>
      </c>
      <c r="L19" s="42">
        <v>0</v>
      </c>
      <c r="M19" s="41">
        <v>1</v>
      </c>
      <c r="N19" s="47">
        <v>305</v>
      </c>
      <c r="O19" s="54"/>
      <c r="P19" s="63"/>
      <c r="Q19" s="23"/>
      <c r="S19" s="60" t="s">
        <v>448</v>
      </c>
      <c r="T19" s="21" t="s">
        <v>39</v>
      </c>
      <c r="U19" s="45">
        <v>220</v>
      </c>
      <c r="V19" s="45">
        <v>0.64</v>
      </c>
      <c r="W19" s="45">
        <v>4.4800000000000004</v>
      </c>
      <c r="X19" s="45">
        <v>0</v>
      </c>
      <c r="Y19" s="45">
        <v>800</v>
      </c>
      <c r="Z19" s="45">
        <v>10.9</v>
      </c>
      <c r="AA19" s="45">
        <v>2000</v>
      </c>
      <c r="AB19" s="45"/>
    </row>
    <row r="20" spans="2:28" x14ac:dyDescent="0.2">
      <c r="B20" s="25"/>
      <c r="C20" s="37" t="s">
        <v>94</v>
      </c>
      <c r="D20" s="35" t="s">
        <v>3</v>
      </c>
      <c r="E20" s="36" t="s">
        <v>179</v>
      </c>
      <c r="F20" s="37" t="s">
        <v>3</v>
      </c>
      <c r="G20" s="35" t="s">
        <v>28</v>
      </c>
      <c r="H20" s="35">
        <f t="shared" si="0"/>
        <v>1</v>
      </c>
      <c r="I20" s="42">
        <v>1.2999999999999999E-3</v>
      </c>
      <c r="J20" s="42">
        <v>9.2999999999999992E-3</v>
      </c>
      <c r="K20" s="42">
        <v>1.67E-2</v>
      </c>
      <c r="L20" s="42">
        <v>0</v>
      </c>
      <c r="M20" s="41">
        <v>1</v>
      </c>
      <c r="N20" s="47">
        <v>305</v>
      </c>
      <c r="O20" s="54"/>
      <c r="P20" s="63"/>
      <c r="Q20" s="23"/>
      <c r="S20" s="60" t="s">
        <v>449</v>
      </c>
      <c r="T20" s="21" t="s">
        <v>39</v>
      </c>
      <c r="U20" s="45">
        <v>220</v>
      </c>
      <c r="V20" s="45">
        <v>0.64</v>
      </c>
      <c r="W20" s="45">
        <v>4.4800000000000004</v>
      </c>
      <c r="X20" s="45">
        <v>0</v>
      </c>
      <c r="Y20" s="45">
        <v>800</v>
      </c>
      <c r="Z20" s="45">
        <v>10.9</v>
      </c>
      <c r="AA20" s="45">
        <v>2000</v>
      </c>
      <c r="AB20" s="45"/>
    </row>
    <row r="21" spans="2:28" x14ac:dyDescent="0.2">
      <c r="B21" s="25"/>
      <c r="C21" s="37" t="s">
        <v>94</v>
      </c>
      <c r="D21" s="35" t="s">
        <v>3</v>
      </c>
      <c r="E21" s="36" t="s">
        <v>211</v>
      </c>
      <c r="F21" s="37" t="s">
        <v>3</v>
      </c>
      <c r="G21" s="35" t="s">
        <v>13</v>
      </c>
      <c r="H21" s="35">
        <f t="shared" si="0"/>
        <v>1</v>
      </c>
      <c r="I21" s="42">
        <v>2.9999999999999997E-4</v>
      </c>
      <c r="J21" s="42">
        <v>4.8999999999999998E-3</v>
      </c>
      <c r="K21" s="42">
        <v>8.8999999999999999E-3</v>
      </c>
      <c r="L21" s="42">
        <v>0</v>
      </c>
      <c r="M21" s="41">
        <v>1</v>
      </c>
      <c r="N21" s="47">
        <v>915</v>
      </c>
      <c r="O21" s="54"/>
      <c r="P21" s="63"/>
      <c r="Q21" s="23"/>
      <c r="S21" s="60" t="s">
        <v>450</v>
      </c>
      <c r="T21" s="21" t="s">
        <v>39</v>
      </c>
      <c r="U21" s="45">
        <v>220</v>
      </c>
      <c r="V21" s="45">
        <v>0.12996923076923078</v>
      </c>
      <c r="W21" s="45">
        <v>2.3800615384615389</v>
      </c>
      <c r="X21" s="45">
        <v>41.309907692307689</v>
      </c>
      <c r="Y21" s="45">
        <v>2400</v>
      </c>
      <c r="Z21" s="45">
        <v>9.24</v>
      </c>
      <c r="AA21" s="45">
        <v>2000</v>
      </c>
      <c r="AB21" s="45"/>
    </row>
    <row r="22" spans="2:28" x14ac:dyDescent="0.2">
      <c r="B22" s="25"/>
      <c r="C22" s="37" t="s">
        <v>94</v>
      </c>
      <c r="D22" s="35" t="s">
        <v>3</v>
      </c>
      <c r="E22" s="36" t="s">
        <v>211</v>
      </c>
      <c r="F22" s="37" t="s">
        <v>3</v>
      </c>
      <c r="G22" s="35" t="s">
        <v>28</v>
      </c>
      <c r="H22" s="35">
        <f t="shared" si="0"/>
        <v>1</v>
      </c>
      <c r="I22" s="42">
        <v>2.9999999999999997E-4</v>
      </c>
      <c r="J22" s="42">
        <v>4.8999999999999998E-3</v>
      </c>
      <c r="K22" s="42">
        <v>8.8999999999999999E-3</v>
      </c>
      <c r="L22" s="42">
        <v>0</v>
      </c>
      <c r="M22" s="41">
        <v>1</v>
      </c>
      <c r="N22" s="47">
        <v>915</v>
      </c>
      <c r="O22" s="54"/>
      <c r="P22" s="63"/>
      <c r="Q22" s="23"/>
      <c r="S22" s="60" t="s">
        <v>451</v>
      </c>
      <c r="T22" s="21" t="s">
        <v>39</v>
      </c>
      <c r="U22" s="45">
        <v>220</v>
      </c>
      <c r="V22" s="45">
        <v>0.12996923076923078</v>
      </c>
      <c r="W22" s="45">
        <v>2.3800615384615389</v>
      </c>
      <c r="X22" s="45">
        <v>41.309907692307689</v>
      </c>
      <c r="Y22" s="45">
        <v>2400</v>
      </c>
      <c r="Z22" s="45">
        <v>9.24</v>
      </c>
      <c r="AA22" s="45">
        <v>2000</v>
      </c>
      <c r="AB22" s="45"/>
    </row>
    <row r="23" spans="2:28" x14ac:dyDescent="0.2">
      <c r="B23" s="25"/>
      <c r="C23" s="37" t="s">
        <v>101</v>
      </c>
      <c r="D23" s="35" t="s">
        <v>3</v>
      </c>
      <c r="E23" s="36" t="s">
        <v>241</v>
      </c>
      <c r="F23" s="37" t="s">
        <v>3</v>
      </c>
      <c r="G23" s="35" t="s">
        <v>13</v>
      </c>
      <c r="H23" s="35">
        <f t="shared" si="0"/>
        <v>1</v>
      </c>
      <c r="I23" s="42">
        <v>1.9E-3</v>
      </c>
      <c r="J23" s="42">
        <v>2.6700000000000002E-2</v>
      </c>
      <c r="K23" s="42">
        <v>4.3400000000000001E-2</v>
      </c>
      <c r="L23" s="42">
        <v>0</v>
      </c>
      <c r="M23" s="41">
        <v>1</v>
      </c>
      <c r="N23" s="47">
        <v>1593</v>
      </c>
      <c r="O23" s="54"/>
      <c r="P23" s="63"/>
      <c r="Q23" s="23"/>
      <c r="S23" s="60" t="s">
        <v>452</v>
      </c>
      <c r="T23" s="21" t="s">
        <v>39</v>
      </c>
      <c r="U23" s="45">
        <v>380</v>
      </c>
      <c r="V23" s="45">
        <v>2.75</v>
      </c>
      <c r="W23" s="45">
        <v>38.619999999999997</v>
      </c>
      <c r="X23" s="45">
        <v>480.35</v>
      </c>
      <c r="Y23" s="45">
        <v>2300</v>
      </c>
      <c r="Z23" s="45">
        <v>127</v>
      </c>
      <c r="AA23" s="45">
        <v>2000</v>
      </c>
      <c r="AB23" s="45">
        <v>2027</v>
      </c>
    </row>
    <row r="24" spans="2:28" x14ac:dyDescent="0.2">
      <c r="B24" s="25"/>
      <c r="C24" s="37" t="s">
        <v>101</v>
      </c>
      <c r="D24" s="35" t="s">
        <v>3</v>
      </c>
      <c r="E24" s="36" t="s">
        <v>99</v>
      </c>
      <c r="F24" s="37" t="s">
        <v>3</v>
      </c>
      <c r="G24" s="35" t="s">
        <v>13</v>
      </c>
      <c r="H24" s="35">
        <f t="shared" si="0"/>
        <v>1</v>
      </c>
      <c r="I24" s="42">
        <v>8.0000000000000004E-4</v>
      </c>
      <c r="J24" s="42">
        <v>1.0699999999999999E-2</v>
      </c>
      <c r="K24" s="42">
        <v>1.7500000000000002E-2</v>
      </c>
      <c r="L24" s="42">
        <v>0</v>
      </c>
      <c r="M24" s="41">
        <v>1</v>
      </c>
      <c r="N24" s="47">
        <v>1593</v>
      </c>
      <c r="O24" s="54"/>
      <c r="P24" s="63"/>
      <c r="Q24" s="23"/>
      <c r="S24" s="60" t="s">
        <v>453</v>
      </c>
      <c r="T24" s="21" t="s">
        <v>39</v>
      </c>
      <c r="U24" s="45">
        <v>380</v>
      </c>
      <c r="V24" s="45">
        <v>1.1100000000000001</v>
      </c>
      <c r="W24" s="45">
        <v>15.52</v>
      </c>
      <c r="X24" s="45">
        <v>193.11</v>
      </c>
      <c r="Y24" s="45">
        <v>2300</v>
      </c>
      <c r="Z24" s="45">
        <v>51.1</v>
      </c>
      <c r="AA24" s="45">
        <v>2000</v>
      </c>
      <c r="AB24" s="45"/>
    </row>
    <row r="25" spans="2:28" x14ac:dyDescent="0.2">
      <c r="B25" s="25"/>
      <c r="C25" s="37" t="s">
        <v>101</v>
      </c>
      <c r="D25" s="35" t="s">
        <v>3</v>
      </c>
      <c r="E25" s="36" t="s">
        <v>241</v>
      </c>
      <c r="F25" s="37" t="s">
        <v>3</v>
      </c>
      <c r="G25" s="35" t="s">
        <v>28</v>
      </c>
      <c r="H25" s="35">
        <f t="shared" si="0"/>
        <v>1</v>
      </c>
      <c r="I25" s="42">
        <v>1.9E-3</v>
      </c>
      <c r="J25" s="42">
        <v>2.6700000000000002E-2</v>
      </c>
      <c r="K25" s="42">
        <v>4.3400000000000001E-2</v>
      </c>
      <c r="L25" s="42">
        <v>0</v>
      </c>
      <c r="M25" s="41">
        <v>1</v>
      </c>
      <c r="N25" s="47">
        <v>1593</v>
      </c>
      <c r="O25" s="54"/>
      <c r="P25" s="63"/>
      <c r="Q25" s="23"/>
      <c r="S25" s="60" t="s">
        <v>454</v>
      </c>
      <c r="T25" s="21" t="s">
        <v>39</v>
      </c>
      <c r="U25" s="45">
        <v>380</v>
      </c>
      <c r="V25" s="45">
        <v>2.75</v>
      </c>
      <c r="W25" s="45">
        <v>38.619999999999997</v>
      </c>
      <c r="X25" s="45">
        <v>480.35</v>
      </c>
      <c r="Y25" s="45">
        <v>2300</v>
      </c>
      <c r="Z25" s="45">
        <v>127</v>
      </c>
      <c r="AA25" s="45">
        <v>2000</v>
      </c>
      <c r="AB25" s="45">
        <v>2027</v>
      </c>
    </row>
    <row r="26" spans="2:28" x14ac:dyDescent="0.2">
      <c r="B26" s="25"/>
      <c r="C26" s="37" t="s">
        <v>101</v>
      </c>
      <c r="D26" s="35" t="s">
        <v>3</v>
      </c>
      <c r="E26" s="36" t="s">
        <v>99</v>
      </c>
      <c r="F26" s="37" t="s">
        <v>3</v>
      </c>
      <c r="G26" s="35" t="s">
        <v>28</v>
      </c>
      <c r="H26" s="35">
        <f t="shared" si="0"/>
        <v>1</v>
      </c>
      <c r="I26" s="42">
        <v>8.0000000000000004E-4</v>
      </c>
      <c r="J26" s="42">
        <v>1.0699999999999999E-2</v>
      </c>
      <c r="K26" s="42">
        <v>1.7500000000000002E-2</v>
      </c>
      <c r="L26" s="42">
        <v>0</v>
      </c>
      <c r="M26" s="41">
        <v>1</v>
      </c>
      <c r="N26" s="47">
        <v>1593</v>
      </c>
      <c r="O26" s="54"/>
      <c r="P26" s="63"/>
      <c r="Q26" s="23"/>
      <c r="S26" s="60" t="s">
        <v>455</v>
      </c>
      <c r="T26" s="21" t="s">
        <v>39</v>
      </c>
      <c r="U26" s="45">
        <v>380</v>
      </c>
      <c r="V26" s="45">
        <v>1.1100000000000001</v>
      </c>
      <c r="W26" s="45">
        <v>15.52</v>
      </c>
      <c r="X26" s="45">
        <v>193.11</v>
      </c>
      <c r="Y26" s="45">
        <v>2300</v>
      </c>
      <c r="Z26" s="45">
        <v>51.1</v>
      </c>
      <c r="AA26" s="45">
        <v>2000</v>
      </c>
      <c r="AB26" s="45"/>
    </row>
    <row r="27" spans="2:28" x14ac:dyDescent="0.2">
      <c r="B27" s="25"/>
      <c r="C27" s="37" t="s">
        <v>101</v>
      </c>
      <c r="D27" s="35" t="s">
        <v>3</v>
      </c>
      <c r="E27" s="36" t="s">
        <v>584</v>
      </c>
      <c r="F27" s="37" t="s">
        <v>3</v>
      </c>
      <c r="G27" s="35" t="s">
        <v>13</v>
      </c>
      <c r="H27" s="35">
        <f t="shared" si="0"/>
        <v>1</v>
      </c>
      <c r="I27" s="42">
        <v>1E-4</v>
      </c>
      <c r="J27" s="42">
        <v>8.0000000000000004E-4</v>
      </c>
      <c r="K27" s="42">
        <v>1.4E-3</v>
      </c>
      <c r="L27" s="42">
        <v>0</v>
      </c>
      <c r="M27" s="41">
        <v>1</v>
      </c>
      <c r="N27" s="47">
        <v>1593</v>
      </c>
      <c r="O27" s="54"/>
      <c r="P27" s="63"/>
      <c r="Q27" s="23"/>
      <c r="S27" s="60" t="s">
        <v>456</v>
      </c>
      <c r="T27" s="21" t="s">
        <v>39</v>
      </c>
      <c r="U27" s="45">
        <v>380</v>
      </c>
      <c r="V27" s="45">
        <v>8.4412751677852338E-2</v>
      </c>
      <c r="W27" s="45">
        <v>1.2158053691275166</v>
      </c>
      <c r="X27" s="45">
        <v>14.435234899328858</v>
      </c>
      <c r="Y27" s="45">
        <v>2300</v>
      </c>
      <c r="Z27" s="45">
        <v>3.9</v>
      </c>
      <c r="AA27" s="45">
        <v>2000</v>
      </c>
      <c r="AB27" s="45"/>
    </row>
    <row r="28" spans="2:28" x14ac:dyDescent="0.2">
      <c r="B28" s="25"/>
      <c r="C28" s="37" t="s">
        <v>101</v>
      </c>
      <c r="D28" s="35" t="s">
        <v>3</v>
      </c>
      <c r="E28" s="36" t="s">
        <v>604</v>
      </c>
      <c r="F28" s="37" t="s">
        <v>3</v>
      </c>
      <c r="G28" s="35" t="s">
        <v>13</v>
      </c>
      <c r="H28" s="35">
        <f t="shared" si="0"/>
        <v>0</v>
      </c>
      <c r="I28" s="42">
        <v>8.0000000000000004E-4</v>
      </c>
      <c r="J28" s="42">
        <v>1.1900000000000001E-2</v>
      </c>
      <c r="K28" s="42">
        <v>1.9300000000000001E-2</v>
      </c>
      <c r="L28" s="42">
        <v>0</v>
      </c>
      <c r="M28" s="41">
        <v>1</v>
      </c>
      <c r="N28" s="47">
        <v>1593</v>
      </c>
      <c r="O28" s="54"/>
      <c r="P28" s="63"/>
      <c r="Q28" s="23"/>
      <c r="S28" s="60" t="s">
        <v>457</v>
      </c>
      <c r="T28" s="21" t="s">
        <v>39</v>
      </c>
      <c r="U28" s="45">
        <v>380</v>
      </c>
      <c r="V28" s="45">
        <v>1.2188779527559055</v>
      </c>
      <c r="W28" s="45">
        <v>17.117478740157477</v>
      </c>
      <c r="X28" s="45">
        <v>212.90473622047244</v>
      </c>
      <c r="Y28" s="45">
        <v>2300</v>
      </c>
      <c r="Z28" s="45">
        <v>56.29</v>
      </c>
      <c r="AA28" s="45">
        <v>2028</v>
      </c>
      <c r="AB28" s="45"/>
    </row>
    <row r="29" spans="2:28" x14ac:dyDescent="0.2">
      <c r="B29" s="25"/>
      <c r="C29" s="37" t="s">
        <v>101</v>
      </c>
      <c r="D29" s="35" t="s">
        <v>3</v>
      </c>
      <c r="E29" s="36" t="s">
        <v>604</v>
      </c>
      <c r="F29" s="37" t="s">
        <v>3</v>
      </c>
      <c r="G29" s="35" t="s">
        <v>28</v>
      </c>
      <c r="H29" s="35">
        <f t="shared" si="0"/>
        <v>0</v>
      </c>
      <c r="I29" s="42">
        <v>8.0000000000000004E-4</v>
      </c>
      <c r="J29" s="42">
        <v>1.1900000000000001E-2</v>
      </c>
      <c r="K29" s="42">
        <v>1.9300000000000001E-2</v>
      </c>
      <c r="L29" s="42">
        <v>0</v>
      </c>
      <c r="M29" s="41">
        <v>1</v>
      </c>
      <c r="N29" s="47">
        <v>1593</v>
      </c>
      <c r="O29" s="54"/>
      <c r="P29" s="63"/>
      <c r="Q29" s="23"/>
      <c r="S29" s="60" t="s">
        <v>458</v>
      </c>
      <c r="T29" s="21" t="s">
        <v>39</v>
      </c>
      <c r="U29" s="45">
        <v>380</v>
      </c>
      <c r="V29" s="45">
        <v>1.2188779527559055</v>
      </c>
      <c r="W29" s="45">
        <v>17.117478740157477</v>
      </c>
      <c r="X29" s="45">
        <v>212.90473622047244</v>
      </c>
      <c r="Y29" s="45">
        <v>2300</v>
      </c>
      <c r="Z29" s="45">
        <v>56.29</v>
      </c>
      <c r="AA29" s="45">
        <v>2028</v>
      </c>
      <c r="AB29" s="45"/>
    </row>
    <row r="30" spans="2:28" x14ac:dyDescent="0.2">
      <c r="B30" s="25"/>
      <c r="C30" s="37" t="s">
        <v>97</v>
      </c>
      <c r="D30" s="35" t="s">
        <v>3</v>
      </c>
      <c r="E30" s="36" t="s">
        <v>100</v>
      </c>
      <c r="F30" s="37" t="s">
        <v>3</v>
      </c>
      <c r="G30" s="35" t="s">
        <v>13</v>
      </c>
      <c r="H30" s="35">
        <f t="shared" si="0"/>
        <v>1</v>
      </c>
      <c r="I30" s="42">
        <v>2.3E-3</v>
      </c>
      <c r="J30" s="42">
        <v>2.6200000000000001E-2</v>
      </c>
      <c r="K30" s="42">
        <v>4.7199999999999999E-2</v>
      </c>
      <c r="L30" s="42">
        <v>0</v>
      </c>
      <c r="M30" s="41">
        <v>1</v>
      </c>
      <c r="N30" s="47">
        <v>800</v>
      </c>
      <c r="O30" s="54"/>
      <c r="P30" s="63"/>
      <c r="Q30" s="23"/>
      <c r="S30" s="60" t="s">
        <v>459</v>
      </c>
      <c r="T30" s="21" t="s">
        <v>39</v>
      </c>
      <c r="U30" s="45">
        <v>220</v>
      </c>
      <c r="V30" s="45">
        <v>1.1000000000000001</v>
      </c>
      <c r="W30" s="45">
        <v>12.7</v>
      </c>
      <c r="X30" s="45">
        <v>167.13</v>
      </c>
      <c r="Y30" s="45">
        <v>2100</v>
      </c>
      <c r="Z30" s="45">
        <v>42.9</v>
      </c>
      <c r="AA30" s="45">
        <v>2000</v>
      </c>
      <c r="AB30" s="45"/>
    </row>
    <row r="31" spans="2:28" x14ac:dyDescent="0.2">
      <c r="B31" s="25"/>
      <c r="C31" s="37" t="s">
        <v>97</v>
      </c>
      <c r="D31" s="35" t="s">
        <v>3</v>
      </c>
      <c r="E31" s="36" t="s">
        <v>100</v>
      </c>
      <c r="F31" s="37" t="s">
        <v>3</v>
      </c>
      <c r="G31" s="35" t="s">
        <v>28</v>
      </c>
      <c r="H31" s="35">
        <f t="shared" si="0"/>
        <v>1</v>
      </c>
      <c r="I31" s="42">
        <v>2.3E-3</v>
      </c>
      <c r="J31" s="42">
        <v>2.6200000000000001E-2</v>
      </c>
      <c r="K31" s="42">
        <v>4.7199999999999999E-2</v>
      </c>
      <c r="L31" s="42">
        <v>0</v>
      </c>
      <c r="M31" s="41">
        <v>1</v>
      </c>
      <c r="N31" s="47">
        <v>800</v>
      </c>
      <c r="O31" s="54"/>
      <c r="P31" s="63"/>
      <c r="Q31" s="23"/>
      <c r="S31" s="60" t="s">
        <v>460</v>
      </c>
      <c r="T31" s="21" t="s">
        <v>39</v>
      </c>
      <c r="U31" s="45">
        <v>220</v>
      </c>
      <c r="V31" s="45">
        <v>1.1000000000000001</v>
      </c>
      <c r="W31" s="45">
        <v>12.7</v>
      </c>
      <c r="X31" s="45">
        <v>167.13</v>
      </c>
      <c r="Y31" s="45">
        <v>2100</v>
      </c>
      <c r="Z31" s="45">
        <v>42.9</v>
      </c>
      <c r="AA31" s="45">
        <v>2000</v>
      </c>
      <c r="AB31" s="45"/>
    </row>
    <row r="32" spans="2:28" x14ac:dyDescent="0.2">
      <c r="B32" s="25"/>
      <c r="C32" s="37" t="s">
        <v>97</v>
      </c>
      <c r="D32" s="35" t="s">
        <v>3</v>
      </c>
      <c r="E32" s="36" t="s">
        <v>96</v>
      </c>
      <c r="F32" s="37" t="s">
        <v>3</v>
      </c>
      <c r="G32" s="35" t="s">
        <v>13</v>
      </c>
      <c r="H32" s="35">
        <f t="shared" si="0"/>
        <v>1</v>
      </c>
      <c r="I32" s="42">
        <v>8.0000000000000004E-4</v>
      </c>
      <c r="J32" s="42">
        <v>5.4000000000000003E-3</v>
      </c>
      <c r="K32" s="42">
        <v>9.7000000000000003E-3</v>
      </c>
      <c r="L32" s="42">
        <v>0</v>
      </c>
      <c r="M32" s="41">
        <v>1</v>
      </c>
      <c r="N32" s="47">
        <v>305</v>
      </c>
      <c r="O32" s="54"/>
      <c r="P32" s="63"/>
      <c r="Q32" s="23"/>
      <c r="S32" s="60" t="s">
        <v>461</v>
      </c>
      <c r="T32" s="21" t="s">
        <v>39</v>
      </c>
      <c r="U32" s="45">
        <v>220</v>
      </c>
      <c r="V32" s="45">
        <v>0.38</v>
      </c>
      <c r="W32" s="45">
        <v>2.61</v>
      </c>
      <c r="X32" s="45">
        <v>0</v>
      </c>
      <c r="Y32" s="45">
        <v>800</v>
      </c>
      <c r="Z32" s="45">
        <v>6.3</v>
      </c>
      <c r="AA32" s="45">
        <v>2000</v>
      </c>
      <c r="AB32" s="45"/>
    </row>
    <row r="33" spans="2:28" x14ac:dyDescent="0.2">
      <c r="B33" s="25"/>
      <c r="C33" s="37" t="s">
        <v>97</v>
      </c>
      <c r="D33" s="35" t="s">
        <v>3</v>
      </c>
      <c r="E33" s="36" t="s">
        <v>96</v>
      </c>
      <c r="F33" s="37" t="s">
        <v>3</v>
      </c>
      <c r="G33" s="35" t="s">
        <v>28</v>
      </c>
      <c r="H33" s="35">
        <f t="shared" si="0"/>
        <v>1</v>
      </c>
      <c r="I33" s="42">
        <v>8.0000000000000004E-4</v>
      </c>
      <c r="J33" s="42">
        <v>5.4000000000000003E-3</v>
      </c>
      <c r="K33" s="42">
        <v>9.7000000000000003E-3</v>
      </c>
      <c r="L33" s="42">
        <v>0</v>
      </c>
      <c r="M33" s="41">
        <v>1</v>
      </c>
      <c r="N33" s="47">
        <v>305</v>
      </c>
      <c r="O33" s="54"/>
      <c r="P33" s="63"/>
      <c r="Q33" s="23"/>
      <c r="S33" s="60" t="s">
        <v>462</v>
      </c>
      <c r="T33" s="21" t="s">
        <v>39</v>
      </c>
      <c r="U33" s="45">
        <v>220</v>
      </c>
      <c r="V33" s="45">
        <v>0.38</v>
      </c>
      <c r="W33" s="45">
        <v>2.61</v>
      </c>
      <c r="X33" s="45">
        <v>0</v>
      </c>
      <c r="Y33" s="45">
        <v>800</v>
      </c>
      <c r="Z33" s="45">
        <v>6.3</v>
      </c>
      <c r="AA33" s="45">
        <v>2000</v>
      </c>
      <c r="AB33" s="45"/>
    </row>
    <row r="34" spans="2:28" x14ac:dyDescent="0.2">
      <c r="B34" s="25"/>
      <c r="C34" s="37" t="s">
        <v>97</v>
      </c>
      <c r="D34" s="35" t="s">
        <v>3</v>
      </c>
      <c r="E34" s="36" t="s">
        <v>96</v>
      </c>
      <c r="F34" s="37" t="s">
        <v>3</v>
      </c>
      <c r="G34" s="35" t="s">
        <v>38</v>
      </c>
      <c r="H34" s="35">
        <f t="shared" si="0"/>
        <v>1</v>
      </c>
      <c r="I34" s="42">
        <v>8.0000000000000004E-4</v>
      </c>
      <c r="J34" s="42">
        <v>5.4000000000000003E-3</v>
      </c>
      <c r="K34" s="42">
        <v>9.7000000000000003E-3</v>
      </c>
      <c r="L34" s="42">
        <v>0</v>
      </c>
      <c r="M34" s="41">
        <v>1</v>
      </c>
      <c r="N34" s="47">
        <v>305</v>
      </c>
      <c r="O34" s="54"/>
      <c r="P34" s="63"/>
      <c r="Q34" s="23"/>
      <c r="S34" s="60" t="s">
        <v>463</v>
      </c>
      <c r="T34" s="21" t="s">
        <v>39</v>
      </c>
      <c r="U34" s="45">
        <v>220</v>
      </c>
      <c r="V34" s="45">
        <v>0.38</v>
      </c>
      <c r="W34" s="45">
        <v>2.61</v>
      </c>
      <c r="X34" s="45">
        <v>0</v>
      </c>
      <c r="Y34" s="45">
        <v>800</v>
      </c>
      <c r="Z34" s="45">
        <v>6.3</v>
      </c>
      <c r="AA34" s="45">
        <v>2000</v>
      </c>
      <c r="AB34" s="45"/>
    </row>
    <row r="35" spans="2:28" x14ac:dyDescent="0.2">
      <c r="B35" s="25"/>
      <c r="C35" s="37" t="s">
        <v>128</v>
      </c>
      <c r="D35" s="35" t="s">
        <v>3</v>
      </c>
      <c r="E35" s="36" t="s">
        <v>90</v>
      </c>
      <c r="F35" s="37" t="s">
        <v>3</v>
      </c>
      <c r="G35" s="35" t="s">
        <v>13</v>
      </c>
      <c r="H35" s="35">
        <f t="shared" si="0"/>
        <v>1</v>
      </c>
      <c r="I35" s="42">
        <v>7.1000000000000004E-3</v>
      </c>
      <c r="J35" s="42">
        <v>3.7699999999999997E-2</v>
      </c>
      <c r="K35" s="42">
        <v>6.7799999999999999E-2</v>
      </c>
      <c r="L35" s="42">
        <v>0</v>
      </c>
      <c r="M35" s="41">
        <v>1</v>
      </c>
      <c r="N35" s="47">
        <v>309</v>
      </c>
      <c r="O35" s="54"/>
      <c r="P35" s="63"/>
      <c r="Q35" s="23"/>
      <c r="S35" s="60" t="s">
        <v>464</v>
      </c>
      <c r="T35" s="21" t="s">
        <v>39</v>
      </c>
      <c r="U35" s="45">
        <v>220</v>
      </c>
      <c r="V35" s="45">
        <v>3.44</v>
      </c>
      <c r="W35" s="45">
        <v>18.239999999999998</v>
      </c>
      <c r="X35" s="45">
        <v>123.62</v>
      </c>
      <c r="Y35" s="45">
        <v>810</v>
      </c>
      <c r="Z35" s="45">
        <v>44.1</v>
      </c>
      <c r="AA35" s="45">
        <v>2000</v>
      </c>
      <c r="AB35" s="45">
        <v>2025</v>
      </c>
    </row>
    <row r="36" spans="2:28" x14ac:dyDescent="0.2">
      <c r="B36" s="25"/>
      <c r="C36" s="37" t="s">
        <v>128</v>
      </c>
      <c r="D36" s="35" t="s">
        <v>3</v>
      </c>
      <c r="E36" s="36" t="s">
        <v>261</v>
      </c>
      <c r="F36" s="37" t="s">
        <v>3</v>
      </c>
      <c r="G36" s="35" t="s">
        <v>13</v>
      </c>
      <c r="H36" s="35">
        <f t="shared" si="0"/>
        <v>1</v>
      </c>
      <c r="I36" s="42">
        <v>3.7000000000000002E-3</v>
      </c>
      <c r="J36" s="42">
        <v>1.9199999999999998E-2</v>
      </c>
      <c r="K36" s="42">
        <v>3.4500000000000003E-2</v>
      </c>
      <c r="L36" s="42">
        <v>0</v>
      </c>
      <c r="M36" s="41">
        <v>1</v>
      </c>
      <c r="N36" s="47">
        <v>305</v>
      </c>
      <c r="O36" s="54"/>
      <c r="P36" s="63"/>
      <c r="Q36" s="23"/>
      <c r="S36" s="60" t="s">
        <v>465</v>
      </c>
      <c r="T36" s="21" t="s">
        <v>39</v>
      </c>
      <c r="U36" s="45">
        <v>220</v>
      </c>
      <c r="V36" s="45">
        <v>1.8</v>
      </c>
      <c r="W36" s="45">
        <v>9.27</v>
      </c>
      <c r="X36" s="45">
        <v>62.74</v>
      </c>
      <c r="Y36" s="45">
        <v>800</v>
      </c>
      <c r="Z36" s="45">
        <v>22.4</v>
      </c>
      <c r="AA36" s="45">
        <v>2000</v>
      </c>
      <c r="AB36" s="45"/>
    </row>
    <row r="37" spans="2:28" x14ac:dyDescent="0.2">
      <c r="B37" s="25"/>
      <c r="C37" s="37" t="s">
        <v>128</v>
      </c>
      <c r="D37" s="35" t="s">
        <v>3</v>
      </c>
      <c r="E37" s="36" t="s">
        <v>618</v>
      </c>
      <c r="F37" s="37" t="s">
        <v>3</v>
      </c>
      <c r="G37" s="35" t="s">
        <v>13</v>
      </c>
      <c r="H37" s="35">
        <f t="shared" si="0"/>
        <v>0</v>
      </c>
      <c r="I37" s="42">
        <v>7.1000000000000004E-3</v>
      </c>
      <c r="J37" s="42">
        <v>3.7699999999999997E-2</v>
      </c>
      <c r="K37" s="42">
        <v>6.7799999999999999E-2</v>
      </c>
      <c r="L37" s="42">
        <v>0</v>
      </c>
      <c r="M37" s="41">
        <v>1</v>
      </c>
      <c r="N37" s="47">
        <v>309</v>
      </c>
      <c r="O37" s="54"/>
      <c r="P37" s="63"/>
      <c r="Q37" s="23"/>
      <c r="S37" s="60" t="s">
        <v>466</v>
      </c>
      <c r="T37" s="21" t="s">
        <v>39</v>
      </c>
      <c r="U37" s="45">
        <v>220</v>
      </c>
      <c r="V37" s="45">
        <v>3.44</v>
      </c>
      <c r="W37" s="45">
        <v>18.239999999999998</v>
      </c>
      <c r="X37" s="45">
        <v>123.62</v>
      </c>
      <c r="Y37" s="45">
        <v>810</v>
      </c>
      <c r="Z37" s="45">
        <v>44.1</v>
      </c>
      <c r="AA37" s="45">
        <v>2026</v>
      </c>
      <c r="AB37" s="45"/>
    </row>
    <row r="38" spans="2:28" x14ac:dyDescent="0.2">
      <c r="B38" s="25"/>
      <c r="C38" s="37" t="s">
        <v>130</v>
      </c>
      <c r="D38" s="35" t="s">
        <v>3</v>
      </c>
      <c r="E38" s="36" t="s">
        <v>101</v>
      </c>
      <c r="F38" s="37" t="s">
        <v>3</v>
      </c>
      <c r="G38" s="35" t="s">
        <v>13</v>
      </c>
      <c r="H38" s="35">
        <f t="shared" si="0"/>
        <v>1</v>
      </c>
      <c r="I38" s="42">
        <v>2.0000000000000001E-4</v>
      </c>
      <c r="J38" s="42">
        <v>3.0000000000000001E-3</v>
      </c>
      <c r="K38" s="42">
        <v>5.0000000000000001E-3</v>
      </c>
      <c r="L38" s="42">
        <v>0</v>
      </c>
      <c r="M38" s="41">
        <v>1</v>
      </c>
      <c r="N38" s="47">
        <v>1593</v>
      </c>
      <c r="O38" s="54"/>
      <c r="P38" s="63"/>
      <c r="Q38" s="23"/>
      <c r="S38" s="60" t="s">
        <v>467</v>
      </c>
      <c r="T38" s="21" t="s">
        <v>39</v>
      </c>
      <c r="U38" s="45">
        <v>380</v>
      </c>
      <c r="V38" s="45">
        <v>0.3</v>
      </c>
      <c r="W38" s="45">
        <v>4.4000000000000004</v>
      </c>
      <c r="X38" s="45">
        <v>51.05</v>
      </c>
      <c r="Y38" s="45">
        <v>2300</v>
      </c>
      <c r="Z38" s="45">
        <v>13.9</v>
      </c>
      <c r="AA38" s="45">
        <v>2000</v>
      </c>
      <c r="AB38" s="45"/>
    </row>
    <row r="39" spans="2:28" x14ac:dyDescent="0.2">
      <c r="B39" s="25"/>
      <c r="C39" s="37" t="s">
        <v>130</v>
      </c>
      <c r="D39" s="35" t="s">
        <v>3</v>
      </c>
      <c r="E39" s="36" t="s">
        <v>253</v>
      </c>
      <c r="F39" s="37" t="s">
        <v>3</v>
      </c>
      <c r="G39" s="35" t="s">
        <v>13</v>
      </c>
      <c r="H39" s="35">
        <f t="shared" si="0"/>
        <v>1</v>
      </c>
      <c r="I39" s="42">
        <v>2.9999999999999997E-4</v>
      </c>
      <c r="J39" s="42">
        <v>3.7000000000000002E-3</v>
      </c>
      <c r="K39" s="42">
        <v>6.0000000000000001E-3</v>
      </c>
      <c r="L39" s="42">
        <v>0</v>
      </c>
      <c r="M39" s="41">
        <v>1</v>
      </c>
      <c r="N39" s="47">
        <v>1593</v>
      </c>
      <c r="O39" s="54"/>
      <c r="P39" s="63"/>
      <c r="Q39" s="23"/>
      <c r="S39" s="60" t="s">
        <v>468</v>
      </c>
      <c r="T39" s="21" t="s">
        <v>39</v>
      </c>
      <c r="U39" s="45">
        <v>380</v>
      </c>
      <c r="V39" s="45">
        <v>0.5</v>
      </c>
      <c r="W39" s="45">
        <v>5.32</v>
      </c>
      <c r="X39" s="45">
        <v>0</v>
      </c>
      <c r="Y39" s="45">
        <v>2300</v>
      </c>
      <c r="Z39" s="45">
        <v>16.600000000000001</v>
      </c>
      <c r="AA39" s="45">
        <v>2000</v>
      </c>
      <c r="AB39" s="45"/>
    </row>
    <row r="40" spans="2:28" x14ac:dyDescent="0.2">
      <c r="B40" s="25"/>
      <c r="C40" s="37" t="s">
        <v>130</v>
      </c>
      <c r="D40" s="35" t="s">
        <v>3</v>
      </c>
      <c r="E40" s="36" t="s">
        <v>253</v>
      </c>
      <c r="F40" s="37" t="s">
        <v>3</v>
      </c>
      <c r="G40" s="35" t="s">
        <v>28</v>
      </c>
      <c r="H40" s="35">
        <f t="shared" si="0"/>
        <v>1</v>
      </c>
      <c r="I40" s="42">
        <v>2.9999999999999997E-4</v>
      </c>
      <c r="J40" s="42">
        <v>3.7000000000000002E-3</v>
      </c>
      <c r="K40" s="42">
        <v>6.0000000000000001E-3</v>
      </c>
      <c r="L40" s="42">
        <v>0</v>
      </c>
      <c r="M40" s="41">
        <v>1</v>
      </c>
      <c r="N40" s="47">
        <v>1593</v>
      </c>
      <c r="O40" s="54"/>
      <c r="P40" s="63"/>
      <c r="Q40" s="23"/>
      <c r="S40" s="60" t="s">
        <v>469</v>
      </c>
      <c r="T40" s="21" t="s">
        <v>39</v>
      </c>
      <c r="U40" s="45">
        <v>380</v>
      </c>
      <c r="V40" s="45">
        <v>0.5</v>
      </c>
      <c r="W40" s="45">
        <v>5.32</v>
      </c>
      <c r="X40" s="45">
        <v>0</v>
      </c>
      <c r="Y40" s="45">
        <v>2300</v>
      </c>
      <c r="Z40" s="45">
        <v>16.600000000000001</v>
      </c>
      <c r="AA40" s="45">
        <v>2000</v>
      </c>
      <c r="AB40" s="45"/>
    </row>
    <row r="41" spans="2:28" x14ac:dyDescent="0.2">
      <c r="B41" s="25"/>
      <c r="C41" s="37" t="s">
        <v>130</v>
      </c>
      <c r="D41" s="35" t="s">
        <v>3</v>
      </c>
      <c r="E41" s="36" t="s">
        <v>207</v>
      </c>
      <c r="F41" s="37" t="s">
        <v>3</v>
      </c>
      <c r="G41" s="35" t="s">
        <v>13</v>
      </c>
      <c r="H41" s="35">
        <f t="shared" si="0"/>
        <v>1</v>
      </c>
      <c r="I41" s="42">
        <v>2.0000000000000001E-4</v>
      </c>
      <c r="J41" s="42">
        <v>1.6000000000000001E-3</v>
      </c>
      <c r="K41" s="42">
        <v>2.5999999999999999E-3</v>
      </c>
      <c r="L41" s="42">
        <v>0</v>
      </c>
      <c r="M41" s="41">
        <v>1</v>
      </c>
      <c r="N41" s="47">
        <v>1593</v>
      </c>
      <c r="O41" s="54"/>
      <c r="P41" s="63"/>
      <c r="Q41" s="23"/>
      <c r="S41" s="60" t="s">
        <v>470</v>
      </c>
      <c r="T41" s="21" t="s">
        <v>39</v>
      </c>
      <c r="U41" s="45">
        <v>380</v>
      </c>
      <c r="V41" s="45">
        <v>0.22</v>
      </c>
      <c r="W41" s="45">
        <v>2.2799999999999998</v>
      </c>
      <c r="X41" s="45">
        <v>0</v>
      </c>
      <c r="Y41" s="45">
        <v>2300</v>
      </c>
      <c r="Z41" s="45">
        <v>7.3</v>
      </c>
      <c r="AA41" s="45">
        <v>2000</v>
      </c>
      <c r="AB41" s="45"/>
    </row>
    <row r="42" spans="2:28" x14ac:dyDescent="0.2">
      <c r="B42" s="25"/>
      <c r="C42" s="37" t="s">
        <v>130</v>
      </c>
      <c r="D42" s="35" t="s">
        <v>3</v>
      </c>
      <c r="E42" s="36" t="s">
        <v>207</v>
      </c>
      <c r="F42" s="37" t="s">
        <v>3</v>
      </c>
      <c r="G42" s="35" t="s">
        <v>28</v>
      </c>
      <c r="H42" s="35">
        <f t="shared" si="0"/>
        <v>1</v>
      </c>
      <c r="I42" s="42">
        <v>2.0000000000000001E-4</v>
      </c>
      <c r="J42" s="42">
        <v>1.6000000000000001E-3</v>
      </c>
      <c r="K42" s="42">
        <v>2.5999999999999999E-3</v>
      </c>
      <c r="L42" s="42">
        <v>0</v>
      </c>
      <c r="M42" s="41">
        <v>1</v>
      </c>
      <c r="N42" s="47">
        <v>1593</v>
      </c>
      <c r="O42" s="54"/>
      <c r="P42" s="63"/>
      <c r="Q42" s="23"/>
      <c r="S42" s="60" t="s">
        <v>471</v>
      </c>
      <c r="T42" s="21" t="s">
        <v>39</v>
      </c>
      <c r="U42" s="45">
        <v>380</v>
      </c>
      <c r="V42" s="45">
        <v>0.22</v>
      </c>
      <c r="W42" s="45">
        <v>2.2799999999999998</v>
      </c>
      <c r="X42" s="45">
        <v>0</v>
      </c>
      <c r="Y42" s="45">
        <v>2300</v>
      </c>
      <c r="Z42" s="45">
        <v>7.3</v>
      </c>
      <c r="AA42" s="45">
        <v>2000</v>
      </c>
      <c r="AB42" s="45"/>
    </row>
    <row r="43" spans="2:28" x14ac:dyDescent="0.2">
      <c r="B43" s="25"/>
      <c r="C43" s="37" t="s">
        <v>133</v>
      </c>
      <c r="D43" s="35" t="s">
        <v>3</v>
      </c>
      <c r="E43" s="36" t="s">
        <v>607</v>
      </c>
      <c r="F43" s="37" t="s">
        <v>3</v>
      </c>
      <c r="G43" s="35" t="s">
        <v>13</v>
      </c>
      <c r="H43" s="35">
        <f t="shared" si="0"/>
        <v>1</v>
      </c>
      <c r="I43" s="42">
        <v>1.5E-3</v>
      </c>
      <c r="J43" s="42">
        <v>1.7000000000000001E-2</v>
      </c>
      <c r="K43" s="42">
        <v>3.0599999999999999E-2</v>
      </c>
      <c r="L43" s="42">
        <v>0</v>
      </c>
      <c r="M43" s="41">
        <v>1</v>
      </c>
      <c r="N43" s="47">
        <v>793</v>
      </c>
      <c r="O43" s="54"/>
      <c r="P43" s="63"/>
      <c r="Q43" s="23"/>
      <c r="S43" s="60" t="s">
        <v>472</v>
      </c>
      <c r="T43" s="21" t="s">
        <v>39</v>
      </c>
      <c r="U43" s="45">
        <v>220</v>
      </c>
      <c r="V43" s="45">
        <v>0.71557869249394679</v>
      </c>
      <c r="W43" s="45">
        <v>8.2191234866828093</v>
      </c>
      <c r="X43" s="45">
        <v>107.61099757869249</v>
      </c>
      <c r="Y43" s="45">
        <v>2080</v>
      </c>
      <c r="Z43" s="45">
        <v>27.619999999999997</v>
      </c>
      <c r="AA43" s="45">
        <v>2000</v>
      </c>
      <c r="AB43" s="45"/>
    </row>
    <row r="44" spans="2:28" x14ac:dyDescent="0.2">
      <c r="B44" s="25"/>
      <c r="C44" s="37" t="s">
        <v>136</v>
      </c>
      <c r="D44" s="35" t="s">
        <v>3</v>
      </c>
      <c r="E44" s="36" t="s">
        <v>172</v>
      </c>
      <c r="F44" s="37" t="s">
        <v>3</v>
      </c>
      <c r="G44" s="35" t="s">
        <v>13</v>
      </c>
      <c r="H44" s="35">
        <f t="shared" si="0"/>
        <v>1</v>
      </c>
      <c r="I44" s="42">
        <v>4.4000000000000003E-3</v>
      </c>
      <c r="J44" s="42">
        <v>5.0599999999999999E-2</v>
      </c>
      <c r="K44" s="42">
        <v>9.0999999999999998E-2</v>
      </c>
      <c r="L44" s="42">
        <v>0</v>
      </c>
      <c r="M44" s="41">
        <v>1</v>
      </c>
      <c r="N44" s="47">
        <v>793</v>
      </c>
      <c r="O44" s="54"/>
      <c r="P44" s="63"/>
      <c r="Q44" s="23"/>
      <c r="S44" s="60" t="s">
        <v>473</v>
      </c>
      <c r="T44" s="21" t="s">
        <v>39</v>
      </c>
      <c r="U44" s="45">
        <v>220</v>
      </c>
      <c r="V44" s="45">
        <v>2.11</v>
      </c>
      <c r="W44" s="45">
        <v>24.47</v>
      </c>
      <c r="X44" s="45">
        <v>316.99</v>
      </c>
      <c r="Y44" s="45">
        <v>2080</v>
      </c>
      <c r="Z44" s="45">
        <v>81.5</v>
      </c>
      <c r="AA44" s="45">
        <v>2000</v>
      </c>
      <c r="AB44" s="45"/>
    </row>
    <row r="45" spans="2:28" x14ac:dyDescent="0.2">
      <c r="B45" s="25"/>
      <c r="C45" s="37" t="s">
        <v>141</v>
      </c>
      <c r="D45" s="35" t="s">
        <v>3</v>
      </c>
      <c r="E45" s="36" t="s">
        <v>128</v>
      </c>
      <c r="F45" s="37" t="s">
        <v>3</v>
      </c>
      <c r="G45" s="35" t="s">
        <v>13</v>
      </c>
      <c r="H45" s="35">
        <f t="shared" si="0"/>
        <v>1</v>
      </c>
      <c r="I45" s="42">
        <v>7.9000000000000008E-3</v>
      </c>
      <c r="J45" s="42">
        <v>3.7600000000000001E-2</v>
      </c>
      <c r="K45" s="42">
        <v>6.7699999999999996E-2</v>
      </c>
      <c r="L45" s="42">
        <v>0</v>
      </c>
      <c r="M45" s="41">
        <v>1</v>
      </c>
      <c r="N45" s="47">
        <v>305</v>
      </c>
      <c r="O45" s="54"/>
      <c r="P45" s="63"/>
      <c r="Q45" s="23"/>
      <c r="S45" s="60" t="s">
        <v>474</v>
      </c>
      <c r="T45" s="21" t="s">
        <v>39</v>
      </c>
      <c r="U45" s="45">
        <v>220</v>
      </c>
      <c r="V45" s="45">
        <v>3.82</v>
      </c>
      <c r="W45" s="45">
        <v>18.2</v>
      </c>
      <c r="X45" s="45">
        <v>132.44999999999999</v>
      </c>
      <c r="Y45" s="45">
        <v>800</v>
      </c>
      <c r="Z45" s="45">
        <v>45.9</v>
      </c>
      <c r="AA45" s="45">
        <v>2000</v>
      </c>
      <c r="AB45" s="45"/>
    </row>
    <row r="46" spans="2:28" x14ac:dyDescent="0.2">
      <c r="B46" s="25"/>
      <c r="C46" s="37" t="s">
        <v>141</v>
      </c>
      <c r="D46" s="35" t="s">
        <v>3</v>
      </c>
      <c r="E46" s="36" t="s">
        <v>132</v>
      </c>
      <c r="F46" s="37" t="s">
        <v>3</v>
      </c>
      <c r="G46" s="35" t="s">
        <v>13</v>
      </c>
      <c r="H46" s="35">
        <f t="shared" si="0"/>
        <v>1</v>
      </c>
      <c r="I46" s="42">
        <v>2.0999999999999999E-3</v>
      </c>
      <c r="J46" s="42">
        <v>9.4999999999999998E-3</v>
      </c>
      <c r="K46" s="42">
        <v>1.7100000000000001E-2</v>
      </c>
      <c r="L46" s="42">
        <v>0</v>
      </c>
      <c r="M46" s="41">
        <v>1</v>
      </c>
      <c r="N46" s="47">
        <v>305</v>
      </c>
      <c r="O46" s="54"/>
      <c r="P46" s="63"/>
      <c r="Q46" s="23"/>
      <c r="S46" s="60" t="s">
        <v>475</v>
      </c>
      <c r="T46" s="21" t="s">
        <v>39</v>
      </c>
      <c r="U46" s="45">
        <v>220</v>
      </c>
      <c r="V46" s="45">
        <v>1</v>
      </c>
      <c r="W46" s="45">
        <v>4.5999999999999996</v>
      </c>
      <c r="X46" s="45">
        <v>33.9</v>
      </c>
      <c r="Y46" s="45">
        <v>800</v>
      </c>
      <c r="Z46" s="45">
        <v>11.7</v>
      </c>
      <c r="AA46" s="45">
        <v>2000</v>
      </c>
      <c r="AB46" s="45"/>
    </row>
    <row r="47" spans="2:28" x14ac:dyDescent="0.2">
      <c r="B47" s="25"/>
      <c r="C47" s="37" t="s">
        <v>141</v>
      </c>
      <c r="D47" s="35" t="s">
        <v>3</v>
      </c>
      <c r="E47" s="36" t="s">
        <v>92</v>
      </c>
      <c r="F47" s="37" t="s">
        <v>3</v>
      </c>
      <c r="G47" s="35" t="s">
        <v>13</v>
      </c>
      <c r="H47" s="35">
        <f t="shared" si="0"/>
        <v>1</v>
      </c>
      <c r="I47" s="42">
        <v>1.11E-2</v>
      </c>
      <c r="J47" s="42">
        <v>5.28E-2</v>
      </c>
      <c r="K47" s="42">
        <v>9.5000000000000001E-2</v>
      </c>
      <c r="L47" s="42">
        <v>0</v>
      </c>
      <c r="M47" s="41">
        <v>1</v>
      </c>
      <c r="N47" s="47">
        <v>305</v>
      </c>
      <c r="O47" s="54"/>
      <c r="P47" s="63"/>
      <c r="Q47" s="23"/>
      <c r="S47" s="60" t="s">
        <v>476</v>
      </c>
      <c r="T47" s="21" t="s">
        <v>39</v>
      </c>
      <c r="U47" s="45">
        <v>220</v>
      </c>
      <c r="V47" s="45">
        <v>5.3596514161220048</v>
      </c>
      <c r="W47" s="45">
        <v>25.535511982570807</v>
      </c>
      <c r="X47" s="45">
        <v>185.83398692810459</v>
      </c>
      <c r="Y47" s="45">
        <v>800</v>
      </c>
      <c r="Z47" s="45">
        <v>64.400000000000006</v>
      </c>
      <c r="AA47" s="45">
        <v>2000</v>
      </c>
      <c r="AB47" s="45">
        <v>2023</v>
      </c>
    </row>
    <row r="48" spans="2:28" x14ac:dyDescent="0.2">
      <c r="B48" s="25"/>
      <c r="C48" s="37" t="s">
        <v>141</v>
      </c>
      <c r="D48" s="35" t="s">
        <v>3</v>
      </c>
      <c r="E48" s="36" t="s">
        <v>92</v>
      </c>
      <c r="F48" s="37" t="s">
        <v>3</v>
      </c>
      <c r="G48" s="35" t="s">
        <v>28</v>
      </c>
      <c r="H48" s="35">
        <f t="shared" si="0"/>
        <v>1</v>
      </c>
      <c r="I48" s="42">
        <v>2.8999999999999998E-3</v>
      </c>
      <c r="J48" s="42">
        <v>4.2500000000000003E-2</v>
      </c>
      <c r="K48" s="42">
        <v>7.6399999999999996E-2</v>
      </c>
      <c r="L48" s="42">
        <v>0</v>
      </c>
      <c r="M48" s="41">
        <v>1</v>
      </c>
      <c r="N48" s="47">
        <v>876</v>
      </c>
      <c r="O48" s="54"/>
      <c r="P48" s="63"/>
      <c r="Q48" s="23"/>
      <c r="S48" s="60" t="s">
        <v>477</v>
      </c>
      <c r="T48" s="21" t="s">
        <v>39</v>
      </c>
      <c r="U48" s="45">
        <v>220</v>
      </c>
      <c r="V48" s="45">
        <v>1.4161185983827496</v>
      </c>
      <c r="W48" s="45">
        <v>20.554285714285715</v>
      </c>
      <c r="X48" s="45">
        <v>240.71665768194075</v>
      </c>
      <c r="Y48" s="45">
        <v>2300</v>
      </c>
      <c r="Z48" s="45">
        <v>65.400000000000006</v>
      </c>
      <c r="AA48" s="45">
        <v>2000</v>
      </c>
      <c r="AB48" s="45"/>
    </row>
    <row r="49" spans="2:28" x14ac:dyDescent="0.2">
      <c r="B49" s="25"/>
      <c r="C49" s="37" t="s">
        <v>141</v>
      </c>
      <c r="D49" s="35" t="s">
        <v>3</v>
      </c>
      <c r="E49" s="36" t="s">
        <v>608</v>
      </c>
      <c r="F49" s="37" t="s">
        <v>3</v>
      </c>
      <c r="G49" s="35" t="s">
        <v>13</v>
      </c>
      <c r="H49" s="35">
        <f t="shared" si="0"/>
        <v>0</v>
      </c>
      <c r="I49" s="42">
        <v>3.5000000000000001E-3</v>
      </c>
      <c r="J49" s="42">
        <v>1.6500000000000001E-2</v>
      </c>
      <c r="K49" s="42">
        <v>2.9700000000000001E-2</v>
      </c>
      <c r="L49" s="42">
        <v>0</v>
      </c>
      <c r="M49" s="41">
        <v>1</v>
      </c>
      <c r="N49" s="47">
        <v>305</v>
      </c>
      <c r="O49" s="54"/>
      <c r="P49" s="63"/>
      <c r="Q49" s="23"/>
      <c r="S49" s="60" t="s">
        <v>478</v>
      </c>
      <c r="T49" s="21" t="s">
        <v>39</v>
      </c>
      <c r="U49" s="45">
        <v>220</v>
      </c>
      <c r="V49" s="45">
        <v>1.6778039215686276</v>
      </c>
      <c r="W49" s="45">
        <v>7.9937254901960788</v>
      </c>
      <c r="X49" s="45">
        <v>58.174117647058821</v>
      </c>
      <c r="Y49" s="45">
        <v>800</v>
      </c>
      <c r="Z49" s="45">
        <v>20.16</v>
      </c>
      <c r="AA49" s="45">
        <v>2024</v>
      </c>
      <c r="AB49" s="45"/>
    </row>
    <row r="50" spans="2:28" x14ac:dyDescent="0.2">
      <c r="B50" s="25"/>
      <c r="C50" s="37" t="s">
        <v>141</v>
      </c>
      <c r="D50" s="35" t="s">
        <v>3</v>
      </c>
      <c r="E50" s="36" t="s">
        <v>608</v>
      </c>
      <c r="F50" s="37" t="s">
        <v>3</v>
      </c>
      <c r="G50" s="35" t="s">
        <v>28</v>
      </c>
      <c r="H50" s="35">
        <f t="shared" si="0"/>
        <v>0</v>
      </c>
      <c r="I50" s="42">
        <v>3.5000000000000001E-3</v>
      </c>
      <c r="J50" s="42">
        <v>1.6500000000000001E-2</v>
      </c>
      <c r="K50" s="42">
        <v>2.9700000000000001E-2</v>
      </c>
      <c r="L50" s="42">
        <v>0</v>
      </c>
      <c r="M50" s="41">
        <v>1</v>
      </c>
      <c r="N50" s="47">
        <v>305</v>
      </c>
      <c r="O50" s="54"/>
      <c r="P50" s="63"/>
      <c r="Q50" s="23"/>
      <c r="S50" s="60" t="s">
        <v>479</v>
      </c>
      <c r="T50" s="21" t="s">
        <v>39</v>
      </c>
      <c r="U50" s="45">
        <v>220</v>
      </c>
      <c r="V50" s="45">
        <v>1.6778039215686276</v>
      </c>
      <c r="W50" s="45">
        <v>7.9937254901960788</v>
      </c>
      <c r="X50" s="45">
        <v>58.174117647058821</v>
      </c>
      <c r="Y50" s="45">
        <v>800</v>
      </c>
      <c r="Z50" s="45">
        <v>20.16</v>
      </c>
      <c r="AA50" s="45">
        <v>2024</v>
      </c>
      <c r="AB50" s="45"/>
    </row>
    <row r="51" spans="2:28" x14ac:dyDescent="0.2">
      <c r="B51" s="25"/>
      <c r="C51" s="37" t="s">
        <v>595</v>
      </c>
      <c r="D51" s="35" t="s">
        <v>3</v>
      </c>
      <c r="E51" s="36" t="s">
        <v>148</v>
      </c>
      <c r="F51" s="37" t="s">
        <v>3</v>
      </c>
      <c r="G51" s="35" t="s">
        <v>13</v>
      </c>
      <c r="H51" s="35">
        <f t="shared" si="0"/>
        <v>0</v>
      </c>
      <c r="I51" s="42">
        <v>7.7999999999999996E-3</v>
      </c>
      <c r="J51" s="42">
        <v>3.8399999999999997E-2</v>
      </c>
      <c r="K51" s="42">
        <v>6.9099999999999995E-2</v>
      </c>
      <c r="L51" s="42">
        <v>0</v>
      </c>
      <c r="M51" s="41">
        <v>1</v>
      </c>
      <c r="N51" s="47">
        <v>564</v>
      </c>
      <c r="O51" s="54"/>
      <c r="P51" s="63"/>
      <c r="Q51" s="23"/>
      <c r="S51" s="60" t="s">
        <v>480</v>
      </c>
      <c r="T51" s="21" t="s">
        <v>39</v>
      </c>
      <c r="U51" s="45">
        <v>220</v>
      </c>
      <c r="V51" s="45">
        <v>3.7793576051779931</v>
      </c>
      <c r="W51" s="45">
        <v>18.570355987055017</v>
      </c>
      <c r="X51" s="45">
        <v>126.02452912621359</v>
      </c>
      <c r="Y51" s="45">
        <v>1480</v>
      </c>
      <c r="Z51" s="45">
        <v>44.83</v>
      </c>
      <c r="AA51" s="45">
        <v>2027</v>
      </c>
      <c r="AB51" s="45"/>
    </row>
    <row r="52" spans="2:28" x14ac:dyDescent="0.2">
      <c r="B52" s="25"/>
      <c r="C52" s="37" t="s">
        <v>595</v>
      </c>
      <c r="D52" s="35" t="s">
        <v>3</v>
      </c>
      <c r="E52" s="36" t="s">
        <v>148</v>
      </c>
      <c r="F52" s="37" t="s">
        <v>3</v>
      </c>
      <c r="G52" s="35" t="s">
        <v>28</v>
      </c>
      <c r="H52" s="35">
        <f t="shared" si="0"/>
        <v>0</v>
      </c>
      <c r="I52" s="42">
        <v>7.7999999999999996E-3</v>
      </c>
      <c r="J52" s="42">
        <v>3.8399999999999997E-2</v>
      </c>
      <c r="K52" s="42">
        <v>6.9099999999999995E-2</v>
      </c>
      <c r="L52" s="42">
        <v>0</v>
      </c>
      <c r="M52" s="41">
        <v>1</v>
      </c>
      <c r="N52" s="47">
        <v>564</v>
      </c>
      <c r="O52" s="54"/>
      <c r="P52" s="63"/>
      <c r="Q52" s="23"/>
      <c r="S52" s="60" t="s">
        <v>481</v>
      </c>
      <c r="T52" s="21" t="s">
        <v>39</v>
      </c>
      <c r="U52" s="45">
        <v>220</v>
      </c>
      <c r="V52" s="45">
        <v>3.7793576051779931</v>
      </c>
      <c r="W52" s="45">
        <v>18.570355987055017</v>
      </c>
      <c r="X52" s="45">
        <v>126.02452912621359</v>
      </c>
      <c r="Y52" s="45">
        <v>1480</v>
      </c>
      <c r="Z52" s="45">
        <v>44.83</v>
      </c>
      <c r="AA52" s="45">
        <v>2027</v>
      </c>
      <c r="AB52" s="45"/>
    </row>
    <row r="53" spans="2:28" x14ac:dyDescent="0.2">
      <c r="B53" s="25"/>
      <c r="C53" s="37" t="s">
        <v>145</v>
      </c>
      <c r="D53" s="35" t="s">
        <v>3</v>
      </c>
      <c r="E53" s="36" t="s">
        <v>148</v>
      </c>
      <c r="F53" s="37" t="s">
        <v>3</v>
      </c>
      <c r="G53" s="35" t="s">
        <v>13</v>
      </c>
      <c r="H53" s="35">
        <f t="shared" si="0"/>
        <v>1</v>
      </c>
      <c r="I53" s="42">
        <v>1.24E-2</v>
      </c>
      <c r="J53" s="42">
        <v>6.0999999999999999E-2</v>
      </c>
      <c r="K53" s="42">
        <v>0.10970000000000001</v>
      </c>
      <c r="L53" s="42">
        <v>0</v>
      </c>
      <c r="M53" s="41">
        <v>1</v>
      </c>
      <c r="N53" s="47">
        <v>305</v>
      </c>
      <c r="O53" s="54"/>
      <c r="P53" s="63"/>
      <c r="Q53" s="23"/>
      <c r="S53" s="60" t="s">
        <v>482</v>
      </c>
      <c r="T53" s="21" t="s">
        <v>39</v>
      </c>
      <c r="U53" s="45">
        <v>220</v>
      </c>
      <c r="V53" s="45">
        <v>5.99</v>
      </c>
      <c r="W53" s="45">
        <v>29.5</v>
      </c>
      <c r="X53" s="45">
        <v>199.84</v>
      </c>
      <c r="Y53" s="45">
        <v>800</v>
      </c>
      <c r="Z53" s="45">
        <v>71.099999999999994</v>
      </c>
      <c r="AA53" s="45">
        <v>2000</v>
      </c>
      <c r="AB53" s="45"/>
    </row>
    <row r="54" spans="2:28" x14ac:dyDescent="0.2">
      <c r="B54" s="25"/>
      <c r="C54" s="37" t="s">
        <v>145</v>
      </c>
      <c r="D54" s="35" t="s">
        <v>3</v>
      </c>
      <c r="E54" s="36" t="s">
        <v>148</v>
      </c>
      <c r="F54" s="37" t="s">
        <v>3</v>
      </c>
      <c r="G54" s="35" t="s">
        <v>28</v>
      </c>
      <c r="H54" s="35">
        <f t="shared" si="0"/>
        <v>1</v>
      </c>
      <c r="I54" s="42">
        <v>1.24E-2</v>
      </c>
      <c r="J54" s="42">
        <v>6.0999999999999999E-2</v>
      </c>
      <c r="K54" s="42">
        <v>0.10970000000000001</v>
      </c>
      <c r="L54" s="42">
        <v>0</v>
      </c>
      <c r="M54" s="41">
        <v>1</v>
      </c>
      <c r="N54" s="47">
        <v>305</v>
      </c>
      <c r="O54" s="54"/>
      <c r="P54" s="63"/>
      <c r="Q54" s="23"/>
      <c r="S54" s="60" t="s">
        <v>483</v>
      </c>
      <c r="T54" s="21" t="s">
        <v>39</v>
      </c>
      <c r="U54" s="45">
        <v>220</v>
      </c>
      <c r="V54" s="45">
        <v>5.99</v>
      </c>
      <c r="W54" s="45">
        <v>29.5</v>
      </c>
      <c r="X54" s="45">
        <v>199.84</v>
      </c>
      <c r="Y54" s="45">
        <v>800</v>
      </c>
      <c r="Z54" s="45">
        <v>71.099999999999994</v>
      </c>
      <c r="AA54" s="45">
        <v>2000</v>
      </c>
      <c r="AB54" s="45"/>
    </row>
    <row r="55" spans="2:28" x14ac:dyDescent="0.2">
      <c r="B55" s="25"/>
      <c r="C55" s="37" t="s">
        <v>145</v>
      </c>
      <c r="D55" s="35" t="s">
        <v>3</v>
      </c>
      <c r="E55" s="36" t="s">
        <v>134</v>
      </c>
      <c r="F55" s="37" t="s">
        <v>3</v>
      </c>
      <c r="G55" s="35" t="s">
        <v>13</v>
      </c>
      <c r="H55" s="35">
        <f t="shared" si="0"/>
        <v>1</v>
      </c>
      <c r="I55" s="42">
        <v>1.7299999999999999E-2</v>
      </c>
      <c r="J55" s="42">
        <v>8.5099999999999995E-2</v>
      </c>
      <c r="K55" s="42">
        <v>0.1532</v>
      </c>
      <c r="L55" s="42">
        <v>0</v>
      </c>
      <c r="M55" s="41">
        <v>1</v>
      </c>
      <c r="N55" s="47">
        <v>305</v>
      </c>
      <c r="O55" s="54"/>
      <c r="P55" s="63"/>
      <c r="Q55" s="23"/>
      <c r="S55" s="60" t="s">
        <v>484</v>
      </c>
      <c r="T55" s="21" t="s">
        <v>39</v>
      </c>
      <c r="U55" s="45">
        <v>220</v>
      </c>
      <c r="V55" s="45">
        <v>8.3800000000000008</v>
      </c>
      <c r="W55" s="45">
        <v>41.2</v>
      </c>
      <c r="X55" s="45">
        <v>279.29000000000002</v>
      </c>
      <c r="Y55" s="45">
        <v>800</v>
      </c>
      <c r="Z55" s="45">
        <v>99.4</v>
      </c>
      <c r="AA55" s="45">
        <v>2000</v>
      </c>
      <c r="AB55" s="45"/>
    </row>
    <row r="56" spans="2:28" x14ac:dyDescent="0.2">
      <c r="B56" s="25"/>
      <c r="C56" s="37" t="s">
        <v>145</v>
      </c>
      <c r="D56" s="35" t="s">
        <v>3</v>
      </c>
      <c r="E56" s="36" t="s">
        <v>199</v>
      </c>
      <c r="F56" s="37" t="s">
        <v>3</v>
      </c>
      <c r="G56" s="35" t="s">
        <v>13</v>
      </c>
      <c r="H56" s="35">
        <f t="shared" si="0"/>
        <v>1</v>
      </c>
      <c r="I56" s="42">
        <v>7.4999999999999997E-3</v>
      </c>
      <c r="J56" s="42">
        <v>3.6900000000000002E-2</v>
      </c>
      <c r="K56" s="42">
        <v>6.6500000000000004E-2</v>
      </c>
      <c r="L56" s="42">
        <v>0</v>
      </c>
      <c r="M56" s="41">
        <v>1</v>
      </c>
      <c r="N56" s="47">
        <v>305</v>
      </c>
      <c r="O56" s="54"/>
      <c r="P56" s="63"/>
      <c r="Q56" s="23"/>
      <c r="S56" s="60" t="s">
        <v>485</v>
      </c>
      <c r="T56" s="21" t="s">
        <v>39</v>
      </c>
      <c r="U56" s="45">
        <v>220</v>
      </c>
      <c r="V56" s="45">
        <v>3.64</v>
      </c>
      <c r="W56" s="45">
        <v>17.87</v>
      </c>
      <c r="X56" s="45">
        <v>121.14</v>
      </c>
      <c r="Y56" s="45">
        <v>800</v>
      </c>
      <c r="Z56" s="45">
        <v>43.1</v>
      </c>
      <c r="AA56" s="45">
        <v>2000</v>
      </c>
      <c r="AB56" s="45"/>
    </row>
    <row r="57" spans="2:28" x14ac:dyDescent="0.2">
      <c r="B57" s="25"/>
      <c r="C57" s="37" t="s">
        <v>145</v>
      </c>
      <c r="D57" s="35" t="s">
        <v>3</v>
      </c>
      <c r="E57" s="36" t="s">
        <v>629</v>
      </c>
      <c r="F57" s="37" t="s">
        <v>3</v>
      </c>
      <c r="G57" s="35" t="s">
        <v>13</v>
      </c>
      <c r="H57" s="35">
        <f t="shared" si="0"/>
        <v>1</v>
      </c>
      <c r="I57" s="42">
        <v>1.66E-2</v>
      </c>
      <c r="J57" s="42">
        <v>8.1600000000000006E-2</v>
      </c>
      <c r="K57" s="42">
        <v>0.1469</v>
      </c>
      <c r="L57" s="42">
        <v>0</v>
      </c>
      <c r="M57" s="41">
        <v>1</v>
      </c>
      <c r="N57" s="47">
        <v>286</v>
      </c>
      <c r="O57" s="54"/>
      <c r="P57" s="63"/>
      <c r="Q57" s="23"/>
      <c r="S57" s="60" t="s">
        <v>486</v>
      </c>
      <c r="T57" s="21" t="s">
        <v>39</v>
      </c>
      <c r="U57" s="45">
        <v>220</v>
      </c>
      <c r="V57" s="45">
        <v>8.0299999999999994</v>
      </c>
      <c r="W57" s="45">
        <v>39.5</v>
      </c>
      <c r="X57" s="45">
        <v>267.57</v>
      </c>
      <c r="Y57" s="45">
        <v>750</v>
      </c>
      <c r="Z57" s="45">
        <v>95.2</v>
      </c>
      <c r="AA57" s="45">
        <v>2000</v>
      </c>
      <c r="AB57" s="45"/>
    </row>
    <row r="58" spans="2:28" x14ac:dyDescent="0.2">
      <c r="B58" s="25"/>
      <c r="C58" s="37" t="s">
        <v>145</v>
      </c>
      <c r="D58" s="35" t="s">
        <v>3</v>
      </c>
      <c r="E58" s="36" t="s">
        <v>629</v>
      </c>
      <c r="F58" s="37" t="s">
        <v>3</v>
      </c>
      <c r="G58" s="35" t="s">
        <v>28</v>
      </c>
      <c r="H58" s="35">
        <f t="shared" si="0"/>
        <v>1</v>
      </c>
      <c r="I58" s="42">
        <v>1.66E-2</v>
      </c>
      <c r="J58" s="42">
        <v>8.1600000000000006E-2</v>
      </c>
      <c r="K58" s="42">
        <v>0.1469</v>
      </c>
      <c r="L58" s="42">
        <v>0</v>
      </c>
      <c r="M58" s="41">
        <v>1</v>
      </c>
      <c r="N58" s="47">
        <v>286</v>
      </c>
      <c r="O58" s="54"/>
      <c r="P58" s="63"/>
      <c r="Q58" s="23"/>
      <c r="S58" s="60" t="s">
        <v>487</v>
      </c>
      <c r="T58" s="21" t="s">
        <v>39</v>
      </c>
      <c r="U58" s="45">
        <v>220</v>
      </c>
      <c r="V58" s="45">
        <v>8.0299999999999994</v>
      </c>
      <c r="W58" s="45">
        <v>39.5</v>
      </c>
      <c r="X58" s="45">
        <v>267.57</v>
      </c>
      <c r="Y58" s="45">
        <v>750</v>
      </c>
      <c r="Z58" s="45">
        <v>95.2</v>
      </c>
      <c r="AA58" s="45">
        <v>2000</v>
      </c>
      <c r="AB58" s="45"/>
    </row>
    <row r="59" spans="2:28" x14ac:dyDescent="0.2">
      <c r="B59" s="25"/>
      <c r="C59" s="37" t="s">
        <v>145</v>
      </c>
      <c r="D59" s="35" t="s">
        <v>3</v>
      </c>
      <c r="E59" s="36" t="s">
        <v>596</v>
      </c>
      <c r="F59" s="37" t="s">
        <v>3</v>
      </c>
      <c r="G59" s="35" t="s">
        <v>13</v>
      </c>
      <c r="H59" s="35">
        <f t="shared" si="0"/>
        <v>0</v>
      </c>
      <c r="I59" s="42">
        <v>1.1000000000000001E-3</v>
      </c>
      <c r="J59" s="42">
        <v>5.4999999999999997E-3</v>
      </c>
      <c r="K59" s="42">
        <v>0.01</v>
      </c>
      <c r="L59" s="42">
        <v>0</v>
      </c>
      <c r="M59" s="41">
        <v>1</v>
      </c>
      <c r="N59" s="47">
        <v>305</v>
      </c>
      <c r="O59" s="54"/>
      <c r="P59" s="63"/>
      <c r="Q59" s="23"/>
      <c r="S59" s="60" t="s">
        <v>488</v>
      </c>
      <c r="T59" s="21" t="s">
        <v>39</v>
      </c>
      <c r="U59" s="45">
        <v>220</v>
      </c>
      <c r="V59" s="45">
        <v>0.54423909985935315</v>
      </c>
      <c r="W59" s="45">
        <v>2.6803094233473983</v>
      </c>
      <c r="X59" s="45">
        <v>18.157052039381153</v>
      </c>
      <c r="Y59" s="45">
        <v>800</v>
      </c>
      <c r="Z59" s="45">
        <v>6.46</v>
      </c>
      <c r="AA59" s="45">
        <v>2027</v>
      </c>
      <c r="AB59" s="45"/>
    </row>
    <row r="60" spans="2:28" x14ac:dyDescent="0.2">
      <c r="B60" s="25"/>
      <c r="C60" s="37" t="s">
        <v>145</v>
      </c>
      <c r="D60" s="35" t="s">
        <v>3</v>
      </c>
      <c r="E60" s="36" t="s">
        <v>596</v>
      </c>
      <c r="F60" s="37" t="s">
        <v>3</v>
      </c>
      <c r="G60" s="35" t="s">
        <v>28</v>
      </c>
      <c r="H60" s="35">
        <f t="shared" si="0"/>
        <v>0</v>
      </c>
      <c r="I60" s="42">
        <v>1.1000000000000001E-3</v>
      </c>
      <c r="J60" s="42">
        <v>5.4999999999999997E-3</v>
      </c>
      <c r="K60" s="42">
        <v>0.01</v>
      </c>
      <c r="L60" s="42">
        <v>0</v>
      </c>
      <c r="M60" s="41">
        <v>1</v>
      </c>
      <c r="N60" s="47">
        <v>305</v>
      </c>
      <c r="O60" s="54"/>
      <c r="P60" s="63"/>
      <c r="Q60" s="23"/>
      <c r="S60" s="60" t="s">
        <v>489</v>
      </c>
      <c r="T60" s="21" t="s">
        <v>39</v>
      </c>
      <c r="U60" s="45">
        <v>220</v>
      </c>
      <c r="V60" s="45">
        <v>0.54423909985935315</v>
      </c>
      <c r="W60" s="45">
        <v>2.6803094233473983</v>
      </c>
      <c r="X60" s="45">
        <v>18.157052039381153</v>
      </c>
      <c r="Y60" s="45">
        <v>800</v>
      </c>
      <c r="Z60" s="45">
        <v>6.46</v>
      </c>
      <c r="AA60" s="45">
        <v>2027</v>
      </c>
      <c r="AB60" s="45"/>
    </row>
    <row r="61" spans="2:28" x14ac:dyDescent="0.2">
      <c r="B61" s="25"/>
      <c r="C61" s="37" t="s">
        <v>149</v>
      </c>
      <c r="D61" s="35" t="s">
        <v>3</v>
      </c>
      <c r="E61" s="36" t="s">
        <v>150</v>
      </c>
      <c r="F61" s="37" t="s">
        <v>3</v>
      </c>
      <c r="G61" s="35" t="s">
        <v>13</v>
      </c>
      <c r="H61" s="35">
        <f t="shared" si="0"/>
        <v>1</v>
      </c>
      <c r="I61" s="42">
        <v>4.3E-3</v>
      </c>
      <c r="J61" s="42">
        <v>1.9800000000000002E-2</v>
      </c>
      <c r="K61" s="42">
        <v>3.5700000000000003E-2</v>
      </c>
      <c r="L61" s="42">
        <v>0</v>
      </c>
      <c r="M61" s="41">
        <v>1</v>
      </c>
      <c r="N61" s="47">
        <v>274</v>
      </c>
      <c r="O61" s="54"/>
      <c r="P61" s="63"/>
      <c r="Q61" s="23"/>
      <c r="S61" s="60" t="s">
        <v>490</v>
      </c>
      <c r="T61" s="21" t="s">
        <v>39</v>
      </c>
      <c r="U61" s="45">
        <v>220</v>
      </c>
      <c r="V61" s="45">
        <v>2.08</v>
      </c>
      <c r="W61" s="45">
        <v>9.6</v>
      </c>
      <c r="X61" s="45">
        <v>71.66</v>
      </c>
      <c r="Y61" s="45">
        <v>720</v>
      </c>
      <c r="Z61" s="45">
        <v>24.5</v>
      </c>
      <c r="AA61" s="45">
        <v>2000</v>
      </c>
      <c r="AB61" s="45"/>
    </row>
    <row r="62" spans="2:28" x14ac:dyDescent="0.2">
      <c r="B62" s="25"/>
      <c r="C62" s="37" t="s">
        <v>149</v>
      </c>
      <c r="D62" s="35" t="s">
        <v>3</v>
      </c>
      <c r="E62" s="36" t="s">
        <v>150</v>
      </c>
      <c r="F62" s="37" t="s">
        <v>3</v>
      </c>
      <c r="G62" s="35" t="s">
        <v>28</v>
      </c>
      <c r="H62" s="35">
        <f t="shared" si="0"/>
        <v>1</v>
      </c>
      <c r="I62" s="42">
        <v>4.3E-3</v>
      </c>
      <c r="J62" s="42">
        <v>1.9800000000000002E-2</v>
      </c>
      <c r="K62" s="42">
        <v>3.5700000000000003E-2</v>
      </c>
      <c r="L62" s="42">
        <v>0</v>
      </c>
      <c r="M62" s="41">
        <v>1</v>
      </c>
      <c r="N62" s="47">
        <v>274</v>
      </c>
      <c r="O62" s="54"/>
      <c r="P62" s="63"/>
      <c r="Q62" s="23"/>
      <c r="S62" s="60" t="s">
        <v>491</v>
      </c>
      <c r="T62" s="21" t="s">
        <v>39</v>
      </c>
      <c r="U62" s="45">
        <v>220</v>
      </c>
      <c r="V62" s="45">
        <v>2.08</v>
      </c>
      <c r="W62" s="45">
        <v>9.6</v>
      </c>
      <c r="X62" s="45">
        <v>71.66</v>
      </c>
      <c r="Y62" s="45">
        <v>720</v>
      </c>
      <c r="Z62" s="45">
        <v>24.5</v>
      </c>
      <c r="AA62" s="45">
        <v>2000</v>
      </c>
      <c r="AB62" s="45"/>
    </row>
    <row r="63" spans="2:28" x14ac:dyDescent="0.2">
      <c r="B63" s="25"/>
      <c r="C63" s="37" t="s">
        <v>152</v>
      </c>
      <c r="D63" s="35" t="s">
        <v>3</v>
      </c>
      <c r="E63" s="36" t="s">
        <v>411</v>
      </c>
      <c r="F63" s="37" t="s">
        <v>3</v>
      </c>
      <c r="G63" s="35" t="s">
        <v>13</v>
      </c>
      <c r="H63" s="35">
        <f t="shared" si="0"/>
        <v>1</v>
      </c>
      <c r="I63" s="42">
        <v>1E-4</v>
      </c>
      <c r="J63" s="42">
        <v>1E-3</v>
      </c>
      <c r="K63" s="42">
        <v>1.6000000000000001E-3</v>
      </c>
      <c r="L63" s="42">
        <v>0</v>
      </c>
      <c r="M63" s="41">
        <v>1</v>
      </c>
      <c r="N63" s="47">
        <v>1445</v>
      </c>
      <c r="O63" s="54"/>
      <c r="P63" s="63"/>
      <c r="Q63" s="23"/>
      <c r="S63" s="60" t="s">
        <v>492</v>
      </c>
      <c r="T63" s="21" t="s">
        <v>39</v>
      </c>
      <c r="U63" s="45">
        <v>380</v>
      </c>
      <c r="V63" s="45">
        <v>0.09</v>
      </c>
      <c r="W63" s="45">
        <v>1.42</v>
      </c>
      <c r="X63" s="45">
        <v>24.56</v>
      </c>
      <c r="Y63" s="45">
        <v>2086</v>
      </c>
      <c r="Z63" s="45">
        <v>5.5</v>
      </c>
      <c r="AA63" s="45">
        <v>2000</v>
      </c>
      <c r="AB63" s="45"/>
    </row>
    <row r="64" spans="2:28" x14ac:dyDescent="0.2">
      <c r="B64" s="25"/>
      <c r="C64" s="37" t="s">
        <v>152</v>
      </c>
      <c r="D64" s="35" t="s">
        <v>3</v>
      </c>
      <c r="E64" s="36" t="s">
        <v>411</v>
      </c>
      <c r="F64" s="37" t="s">
        <v>3</v>
      </c>
      <c r="G64" s="35" t="s">
        <v>28</v>
      </c>
      <c r="H64" s="35">
        <f t="shared" si="0"/>
        <v>1</v>
      </c>
      <c r="I64" s="42">
        <v>1E-4</v>
      </c>
      <c r="J64" s="42">
        <v>1E-3</v>
      </c>
      <c r="K64" s="42">
        <v>1.6000000000000001E-3</v>
      </c>
      <c r="L64" s="42">
        <v>0</v>
      </c>
      <c r="M64" s="41">
        <v>1</v>
      </c>
      <c r="N64" s="47">
        <v>1445</v>
      </c>
      <c r="O64" s="54"/>
      <c r="P64" s="63"/>
      <c r="Q64" s="23"/>
      <c r="S64" s="60" t="s">
        <v>493</v>
      </c>
      <c r="T64" s="21" t="s">
        <v>39</v>
      </c>
      <c r="U64" s="45">
        <v>380</v>
      </c>
      <c r="V64" s="45">
        <v>0.09</v>
      </c>
      <c r="W64" s="45">
        <v>1.43</v>
      </c>
      <c r="X64" s="45">
        <v>24.74</v>
      </c>
      <c r="Y64" s="45">
        <v>2086</v>
      </c>
      <c r="Z64" s="45">
        <v>5.5</v>
      </c>
      <c r="AA64" s="45">
        <v>2000</v>
      </c>
      <c r="AB64" s="45"/>
    </row>
    <row r="65" spans="2:28" x14ac:dyDescent="0.2">
      <c r="B65" s="25"/>
      <c r="C65" s="37" t="s">
        <v>544</v>
      </c>
      <c r="D65" s="35" t="s">
        <v>3</v>
      </c>
      <c r="E65" s="36" t="s">
        <v>175</v>
      </c>
      <c r="F65" s="37" t="s">
        <v>3</v>
      </c>
      <c r="G65" s="35" t="s">
        <v>13</v>
      </c>
      <c r="H65" s="35">
        <f t="shared" si="0"/>
        <v>1</v>
      </c>
      <c r="I65" s="42">
        <v>0</v>
      </c>
      <c r="J65" s="42">
        <v>5.0000000000000001E-4</v>
      </c>
      <c r="K65" s="42">
        <v>8.0000000000000004E-4</v>
      </c>
      <c r="L65" s="42">
        <v>0</v>
      </c>
      <c r="M65" s="41">
        <v>1</v>
      </c>
      <c r="N65" s="47">
        <v>2299</v>
      </c>
      <c r="O65" s="54"/>
      <c r="P65" s="63"/>
      <c r="Q65" s="23"/>
      <c r="S65" s="60" t="s">
        <v>494</v>
      </c>
      <c r="T65" s="21" t="s">
        <v>39</v>
      </c>
      <c r="U65" s="45">
        <v>380</v>
      </c>
      <c r="V65" s="45">
        <v>0.05</v>
      </c>
      <c r="W65" s="45">
        <v>0.75</v>
      </c>
      <c r="X65" s="45">
        <v>13.72</v>
      </c>
      <c r="Y65" s="45">
        <v>3318</v>
      </c>
      <c r="Z65" s="45">
        <v>3</v>
      </c>
      <c r="AA65" s="45">
        <v>2000</v>
      </c>
      <c r="AB65" s="45"/>
    </row>
    <row r="66" spans="2:28" x14ac:dyDescent="0.2">
      <c r="B66" s="25"/>
      <c r="C66" s="37" t="s">
        <v>544</v>
      </c>
      <c r="D66" s="35" t="s">
        <v>3</v>
      </c>
      <c r="E66" s="36" t="s">
        <v>175</v>
      </c>
      <c r="F66" s="37" t="s">
        <v>3</v>
      </c>
      <c r="G66" s="35" t="s">
        <v>28</v>
      </c>
      <c r="H66" s="35">
        <f t="shared" si="0"/>
        <v>1</v>
      </c>
      <c r="I66" s="42">
        <v>0</v>
      </c>
      <c r="J66" s="42">
        <v>5.0000000000000001E-4</v>
      </c>
      <c r="K66" s="42">
        <v>8.0000000000000004E-4</v>
      </c>
      <c r="L66" s="42">
        <v>0</v>
      </c>
      <c r="M66" s="41">
        <v>1</v>
      </c>
      <c r="N66" s="47">
        <v>2299</v>
      </c>
      <c r="O66" s="54"/>
      <c r="P66" s="63"/>
      <c r="Q66" s="23"/>
      <c r="S66" s="60" t="s">
        <v>495</v>
      </c>
      <c r="T66" s="21" t="s">
        <v>39</v>
      </c>
      <c r="U66" s="45">
        <v>380</v>
      </c>
      <c r="V66" s="45">
        <v>0.05</v>
      </c>
      <c r="W66" s="45">
        <v>0.75</v>
      </c>
      <c r="X66" s="45">
        <v>13.72</v>
      </c>
      <c r="Y66" s="45">
        <v>3318</v>
      </c>
      <c r="Z66" s="45">
        <v>3</v>
      </c>
      <c r="AA66" s="45">
        <v>2000</v>
      </c>
      <c r="AB66" s="45"/>
    </row>
    <row r="67" spans="2:28" x14ac:dyDescent="0.2">
      <c r="B67" s="25"/>
      <c r="C67" s="37" t="s">
        <v>544</v>
      </c>
      <c r="D67" s="35" t="s">
        <v>3</v>
      </c>
      <c r="E67" s="36" t="s">
        <v>175</v>
      </c>
      <c r="F67" s="37" t="s">
        <v>3</v>
      </c>
      <c r="G67" s="35" t="s">
        <v>38</v>
      </c>
      <c r="H67" s="35">
        <f t="shared" si="0"/>
        <v>0</v>
      </c>
      <c r="I67" s="42">
        <v>0</v>
      </c>
      <c r="J67" s="42">
        <v>5.0000000000000001E-4</v>
      </c>
      <c r="K67" s="42">
        <v>8.0000000000000004E-4</v>
      </c>
      <c r="L67" s="42">
        <v>0</v>
      </c>
      <c r="M67" s="41">
        <v>1</v>
      </c>
      <c r="N67" s="47">
        <v>2299</v>
      </c>
      <c r="O67" s="54"/>
      <c r="P67" s="63"/>
      <c r="Q67" s="23"/>
      <c r="S67" s="60" t="s">
        <v>496</v>
      </c>
      <c r="T67" s="21" t="s">
        <v>39</v>
      </c>
      <c r="U67" s="45">
        <v>380</v>
      </c>
      <c r="V67" s="45">
        <v>0.05</v>
      </c>
      <c r="W67" s="45">
        <v>0.75</v>
      </c>
      <c r="X67" s="45">
        <v>13.72</v>
      </c>
      <c r="Y67" s="45">
        <v>3318</v>
      </c>
      <c r="Z67" s="45">
        <v>3</v>
      </c>
      <c r="AA67" s="45">
        <v>2025</v>
      </c>
      <c r="AB67" s="45"/>
    </row>
    <row r="68" spans="2:28" x14ac:dyDescent="0.2">
      <c r="B68" s="25"/>
      <c r="C68" s="37" t="s">
        <v>165</v>
      </c>
      <c r="D68" s="35" t="s">
        <v>3</v>
      </c>
      <c r="E68" s="36" t="s">
        <v>555</v>
      </c>
      <c r="F68" s="37" t="s">
        <v>3</v>
      </c>
      <c r="G68" s="35" t="s">
        <v>13</v>
      </c>
      <c r="H68" s="35">
        <f t="shared" si="0"/>
        <v>1</v>
      </c>
      <c r="I68" s="42">
        <v>7.3000000000000001E-3</v>
      </c>
      <c r="J68" s="42">
        <v>3.8100000000000002E-2</v>
      </c>
      <c r="K68" s="42">
        <v>6.8500000000000005E-2</v>
      </c>
      <c r="L68" s="42">
        <v>0</v>
      </c>
      <c r="M68" s="41">
        <v>1</v>
      </c>
      <c r="N68" s="47">
        <v>330</v>
      </c>
      <c r="O68" s="54"/>
      <c r="P68" s="63"/>
      <c r="Q68" s="23"/>
      <c r="S68" s="60" t="s">
        <v>497</v>
      </c>
      <c r="T68" s="21" t="s">
        <v>39</v>
      </c>
      <c r="U68" s="45">
        <v>220</v>
      </c>
      <c r="V68" s="45">
        <v>3.5543026706231453</v>
      </c>
      <c r="W68" s="45">
        <v>18.422017804154301</v>
      </c>
      <c r="X68" s="45">
        <v>128.91388724035608</v>
      </c>
      <c r="Y68" s="45">
        <v>865</v>
      </c>
      <c r="Z68" s="45">
        <v>45.2</v>
      </c>
      <c r="AA68" s="45">
        <v>2000</v>
      </c>
      <c r="AB68" s="45"/>
    </row>
    <row r="69" spans="2:28" x14ac:dyDescent="0.2">
      <c r="B69" s="25"/>
      <c r="C69" s="37" t="s">
        <v>165</v>
      </c>
      <c r="D69" s="35" t="s">
        <v>3</v>
      </c>
      <c r="E69" s="36" t="s">
        <v>583</v>
      </c>
      <c r="F69" s="37" t="s">
        <v>3</v>
      </c>
      <c r="G69" s="35" t="s">
        <v>13</v>
      </c>
      <c r="H69" s="35">
        <f t="shared" si="0"/>
        <v>0</v>
      </c>
      <c r="I69" s="42">
        <v>2.2000000000000001E-3</v>
      </c>
      <c r="J69" s="42">
        <v>1.14E-2</v>
      </c>
      <c r="K69" s="42">
        <v>2.0500000000000001E-2</v>
      </c>
      <c r="L69" s="42">
        <v>0</v>
      </c>
      <c r="M69" s="41">
        <v>1</v>
      </c>
      <c r="N69" s="47">
        <v>330</v>
      </c>
      <c r="O69" s="54"/>
      <c r="P69" s="63"/>
      <c r="Q69" s="23"/>
      <c r="S69" s="60" t="s">
        <v>498</v>
      </c>
      <c r="T69" s="21" t="s">
        <v>39</v>
      </c>
      <c r="U69" s="45">
        <v>220</v>
      </c>
      <c r="V69" s="45">
        <v>1.0615727002967359</v>
      </c>
      <c r="W69" s="45">
        <v>5.5021513353115719</v>
      </c>
      <c r="X69" s="45">
        <v>38.503041543026704</v>
      </c>
      <c r="Y69" s="45">
        <v>865</v>
      </c>
      <c r="Z69" s="45">
        <v>13.5</v>
      </c>
      <c r="AA69" s="45">
        <v>2025</v>
      </c>
      <c r="AB69" s="45"/>
    </row>
    <row r="70" spans="2:28" x14ac:dyDescent="0.2">
      <c r="B70" s="25"/>
      <c r="C70" s="37" t="s">
        <v>107</v>
      </c>
      <c r="D70" s="35" t="s">
        <v>3</v>
      </c>
      <c r="E70" s="36" t="s">
        <v>100</v>
      </c>
      <c r="F70" s="37" t="s">
        <v>3</v>
      </c>
      <c r="G70" s="35" t="s">
        <v>13</v>
      </c>
      <c r="H70" s="35">
        <f t="shared" si="0"/>
        <v>1</v>
      </c>
      <c r="I70" s="42">
        <v>4.4999999999999997E-3</v>
      </c>
      <c r="J70" s="42">
        <v>2.4199999999999999E-2</v>
      </c>
      <c r="K70" s="42">
        <v>4.3499999999999997E-2</v>
      </c>
      <c r="L70" s="42">
        <v>0</v>
      </c>
      <c r="M70" s="41">
        <v>1</v>
      </c>
      <c r="N70" s="47">
        <v>461</v>
      </c>
      <c r="O70" s="54"/>
      <c r="P70" s="63"/>
      <c r="Q70" s="23"/>
      <c r="S70" s="60" t="s">
        <v>499</v>
      </c>
      <c r="T70" s="21" t="s">
        <v>39</v>
      </c>
      <c r="U70" s="45">
        <v>220</v>
      </c>
      <c r="V70" s="45">
        <v>2.17</v>
      </c>
      <c r="W70" s="45">
        <v>11.71</v>
      </c>
      <c r="X70" s="45">
        <v>137.94999999999999</v>
      </c>
      <c r="Y70" s="45">
        <v>1210</v>
      </c>
      <c r="Z70" s="45">
        <v>37.5</v>
      </c>
      <c r="AA70" s="45">
        <v>2000</v>
      </c>
      <c r="AB70" s="45"/>
    </row>
    <row r="71" spans="2:28" x14ac:dyDescent="0.2">
      <c r="B71" s="25"/>
      <c r="C71" s="37" t="s">
        <v>563</v>
      </c>
      <c r="D71" s="35" t="s">
        <v>3</v>
      </c>
      <c r="E71" s="36" t="s">
        <v>549</v>
      </c>
      <c r="F71" s="37" t="s">
        <v>3</v>
      </c>
      <c r="G71" s="35" t="s">
        <v>13</v>
      </c>
      <c r="H71" s="35">
        <f t="shared" ref="H71:H134" si="1">IF(AA71&lt;=$AA$1,IF(OR(AB71&gt;=$AA$1,AB71=""),1,0),0)</f>
        <v>1</v>
      </c>
      <c r="I71" s="42">
        <v>0</v>
      </c>
      <c r="J71" s="42">
        <v>1E-4</v>
      </c>
      <c r="K71" s="42">
        <v>1E-4</v>
      </c>
      <c r="L71" s="42">
        <v>0</v>
      </c>
      <c r="M71" s="41">
        <v>1</v>
      </c>
      <c r="N71" s="47">
        <v>915</v>
      </c>
      <c r="O71" s="54"/>
      <c r="P71" s="63"/>
      <c r="Q71" s="23"/>
      <c r="S71" s="60" t="s">
        <v>500</v>
      </c>
      <c r="T71" s="21" t="s">
        <v>39</v>
      </c>
      <c r="U71" s="45">
        <v>220</v>
      </c>
      <c r="V71" s="45">
        <v>1.4065934065934068E-3</v>
      </c>
      <c r="W71" s="45">
        <v>2.5758241758241762E-2</v>
      </c>
      <c r="X71" s="45">
        <v>0.44707692307692304</v>
      </c>
      <c r="Y71" s="45">
        <v>2400</v>
      </c>
      <c r="Z71" s="45">
        <v>0.1</v>
      </c>
      <c r="AA71" s="45">
        <v>2000</v>
      </c>
      <c r="AB71" s="45"/>
    </row>
    <row r="72" spans="2:28" x14ac:dyDescent="0.2">
      <c r="B72" s="25"/>
      <c r="C72" s="37" t="s">
        <v>562</v>
      </c>
      <c r="D72" s="35" t="s">
        <v>3</v>
      </c>
      <c r="E72" s="36" t="s">
        <v>563</v>
      </c>
      <c r="F72" s="37" t="s">
        <v>3</v>
      </c>
      <c r="G72" s="35" t="s">
        <v>13</v>
      </c>
      <c r="H72" s="35">
        <f t="shared" si="1"/>
        <v>1</v>
      </c>
      <c r="I72" s="42">
        <v>0</v>
      </c>
      <c r="J72" s="42">
        <v>6.9999999999999999E-4</v>
      </c>
      <c r="K72" s="42">
        <v>1.2999999999999999E-3</v>
      </c>
      <c r="L72" s="42">
        <v>0</v>
      </c>
      <c r="M72" s="41">
        <v>1</v>
      </c>
      <c r="N72" s="47">
        <v>915</v>
      </c>
      <c r="O72" s="54"/>
      <c r="P72" s="63"/>
      <c r="Q72" s="23"/>
      <c r="S72" s="60" t="s">
        <v>501</v>
      </c>
      <c r="T72" s="21" t="s">
        <v>39</v>
      </c>
      <c r="U72" s="45">
        <v>220</v>
      </c>
      <c r="V72" s="45">
        <v>1.8567032967032968E-2</v>
      </c>
      <c r="W72" s="45">
        <v>0.34000879120879129</v>
      </c>
      <c r="X72" s="45">
        <v>5.9014153846153841</v>
      </c>
      <c r="Y72" s="45">
        <v>2400</v>
      </c>
      <c r="Z72" s="45">
        <v>1.32</v>
      </c>
      <c r="AA72" s="45">
        <v>2000</v>
      </c>
      <c r="AB72" s="45"/>
    </row>
    <row r="73" spans="2:28" x14ac:dyDescent="0.2">
      <c r="B73" s="25"/>
      <c r="C73" s="37" t="s">
        <v>412</v>
      </c>
      <c r="D73" s="35" t="s">
        <v>3</v>
      </c>
      <c r="E73" s="36" t="s">
        <v>101</v>
      </c>
      <c r="F73" s="37" t="s">
        <v>3</v>
      </c>
      <c r="G73" s="35" t="s">
        <v>13</v>
      </c>
      <c r="H73" s="35">
        <f t="shared" si="1"/>
        <v>1</v>
      </c>
      <c r="I73" s="42">
        <v>1.8E-3</v>
      </c>
      <c r="J73" s="42">
        <v>2.58E-2</v>
      </c>
      <c r="K73" s="42">
        <v>4.19E-2</v>
      </c>
      <c r="L73" s="42">
        <v>0</v>
      </c>
      <c r="M73" s="41">
        <v>1</v>
      </c>
      <c r="N73" s="47">
        <v>1593</v>
      </c>
      <c r="O73" s="54"/>
      <c r="P73" s="63"/>
      <c r="Q73" s="23"/>
      <c r="S73" s="60" t="s">
        <v>502</v>
      </c>
      <c r="T73" s="21" t="s">
        <v>39</v>
      </c>
      <c r="U73" s="45">
        <v>380</v>
      </c>
      <c r="V73" s="45">
        <v>2.56</v>
      </c>
      <c r="W73" s="45">
        <v>37.200000000000003</v>
      </c>
      <c r="X73" s="45">
        <v>434.8</v>
      </c>
      <c r="Y73" s="45">
        <v>2300</v>
      </c>
      <c r="Z73" s="45">
        <v>118.3</v>
      </c>
      <c r="AA73" s="45">
        <v>2000</v>
      </c>
      <c r="AB73" s="45"/>
    </row>
    <row r="74" spans="2:28" x14ac:dyDescent="0.2">
      <c r="B74" s="25"/>
      <c r="C74" s="37" t="s">
        <v>412</v>
      </c>
      <c r="D74" s="35" t="s">
        <v>3</v>
      </c>
      <c r="E74" s="36" t="s">
        <v>131</v>
      </c>
      <c r="F74" s="37" t="s">
        <v>3</v>
      </c>
      <c r="G74" s="35" t="s">
        <v>13</v>
      </c>
      <c r="H74" s="35">
        <f t="shared" si="1"/>
        <v>1</v>
      </c>
      <c r="I74" s="42">
        <v>1.6999999999999999E-3</v>
      </c>
      <c r="J74" s="42">
        <v>2.4199999999999999E-2</v>
      </c>
      <c r="K74" s="42">
        <v>3.9399999999999998E-2</v>
      </c>
      <c r="L74" s="42">
        <v>0</v>
      </c>
      <c r="M74" s="41">
        <v>1</v>
      </c>
      <c r="N74" s="47">
        <v>1593</v>
      </c>
      <c r="O74" s="54"/>
      <c r="P74" s="63"/>
      <c r="Q74" s="23"/>
      <c r="S74" s="60" t="s">
        <v>503</v>
      </c>
      <c r="T74" s="21" t="s">
        <v>39</v>
      </c>
      <c r="U74" s="45">
        <v>380</v>
      </c>
      <c r="V74" s="45">
        <v>2.41</v>
      </c>
      <c r="W74" s="45">
        <v>34.979999999999997</v>
      </c>
      <c r="X74" s="45">
        <v>409.66</v>
      </c>
      <c r="Y74" s="45">
        <v>2300</v>
      </c>
      <c r="Z74" s="45">
        <v>111.3</v>
      </c>
      <c r="AA74" s="45">
        <v>2000</v>
      </c>
      <c r="AB74" s="45"/>
    </row>
    <row r="75" spans="2:28" x14ac:dyDescent="0.2">
      <c r="B75" s="25"/>
      <c r="C75" s="37" t="s">
        <v>412</v>
      </c>
      <c r="D75" s="35" t="s">
        <v>3</v>
      </c>
      <c r="E75" s="36" t="s">
        <v>127</v>
      </c>
      <c r="F75" s="37" t="s">
        <v>3</v>
      </c>
      <c r="G75" s="35" t="s">
        <v>13</v>
      </c>
      <c r="H75" s="35">
        <f t="shared" si="1"/>
        <v>1</v>
      </c>
      <c r="I75" s="42">
        <v>0</v>
      </c>
      <c r="J75" s="42">
        <v>1E-4</v>
      </c>
      <c r="K75" s="42">
        <v>2.0000000000000001E-4</v>
      </c>
      <c r="L75" s="42">
        <v>0</v>
      </c>
      <c r="M75" s="41">
        <v>1</v>
      </c>
      <c r="N75" s="47">
        <v>1593</v>
      </c>
      <c r="O75" s="54"/>
      <c r="P75" s="63"/>
      <c r="Q75" s="23"/>
      <c r="S75" s="60" t="s">
        <v>504</v>
      </c>
      <c r="T75" s="21" t="s">
        <v>39</v>
      </c>
      <c r="U75" s="45">
        <v>380</v>
      </c>
      <c r="V75" s="45">
        <v>0.02</v>
      </c>
      <c r="W75" s="45">
        <v>0.21</v>
      </c>
      <c r="X75" s="45">
        <v>2.67</v>
      </c>
      <c r="Y75" s="45">
        <v>2300</v>
      </c>
      <c r="Z75" s="45">
        <v>0.7</v>
      </c>
      <c r="AA75" s="45">
        <v>2000</v>
      </c>
      <c r="AB75" s="45"/>
    </row>
    <row r="76" spans="2:28" x14ac:dyDescent="0.2">
      <c r="B76" s="25"/>
      <c r="C76" s="37" t="s">
        <v>412</v>
      </c>
      <c r="D76" s="35" t="s">
        <v>3</v>
      </c>
      <c r="E76" s="36" t="s">
        <v>127</v>
      </c>
      <c r="F76" s="37" t="s">
        <v>3</v>
      </c>
      <c r="G76" s="35" t="s">
        <v>28</v>
      </c>
      <c r="H76" s="35">
        <f t="shared" si="1"/>
        <v>1</v>
      </c>
      <c r="I76" s="42">
        <v>0</v>
      </c>
      <c r="J76" s="42">
        <v>1E-4</v>
      </c>
      <c r="K76" s="42">
        <v>2.0000000000000001E-4</v>
      </c>
      <c r="L76" s="42">
        <v>0</v>
      </c>
      <c r="M76" s="41">
        <v>1</v>
      </c>
      <c r="N76" s="47">
        <v>1593</v>
      </c>
      <c r="O76" s="54"/>
      <c r="P76" s="63"/>
      <c r="Q76" s="23"/>
      <c r="S76" s="60" t="s">
        <v>505</v>
      </c>
      <c r="T76" s="21" t="s">
        <v>39</v>
      </c>
      <c r="U76" s="45">
        <v>380</v>
      </c>
      <c r="V76" s="45">
        <v>0.02</v>
      </c>
      <c r="W76" s="45">
        <v>0.21</v>
      </c>
      <c r="X76" s="45">
        <v>2.65</v>
      </c>
      <c r="Y76" s="45">
        <v>2300</v>
      </c>
      <c r="Z76" s="45">
        <v>0.7</v>
      </c>
      <c r="AA76" s="45">
        <v>2000</v>
      </c>
      <c r="AB76" s="45"/>
    </row>
    <row r="77" spans="2:28" x14ac:dyDescent="0.2">
      <c r="B77" s="25"/>
      <c r="C77" s="37" t="s">
        <v>412</v>
      </c>
      <c r="D77" s="35" t="s">
        <v>3</v>
      </c>
      <c r="E77" s="36" t="s">
        <v>130</v>
      </c>
      <c r="F77" s="37" t="s">
        <v>3</v>
      </c>
      <c r="G77" s="35" t="s">
        <v>13</v>
      </c>
      <c r="H77" s="35">
        <f t="shared" si="1"/>
        <v>1</v>
      </c>
      <c r="I77" s="42">
        <v>1.6000000000000001E-3</v>
      </c>
      <c r="J77" s="42">
        <v>2.2700000000000001E-2</v>
      </c>
      <c r="K77" s="42">
        <v>3.6900000000000002E-2</v>
      </c>
      <c r="L77" s="42">
        <v>0</v>
      </c>
      <c r="M77" s="41">
        <v>1</v>
      </c>
      <c r="N77" s="47">
        <v>1593</v>
      </c>
      <c r="O77" s="54"/>
      <c r="P77" s="63"/>
      <c r="Q77" s="23"/>
      <c r="S77" s="60" t="s">
        <v>506</v>
      </c>
      <c r="T77" s="21" t="s">
        <v>39</v>
      </c>
      <c r="U77" s="45">
        <v>380</v>
      </c>
      <c r="V77" s="45">
        <v>2.2599999999999998</v>
      </c>
      <c r="W77" s="45">
        <v>32.82</v>
      </c>
      <c r="X77" s="45">
        <v>383.59</v>
      </c>
      <c r="Y77" s="45">
        <v>2300</v>
      </c>
      <c r="Z77" s="45">
        <v>104.4</v>
      </c>
      <c r="AA77" s="45">
        <v>2000</v>
      </c>
      <c r="AB77" s="45"/>
    </row>
    <row r="78" spans="2:28" x14ac:dyDescent="0.2">
      <c r="B78" s="25"/>
      <c r="C78" s="37" t="s">
        <v>560</v>
      </c>
      <c r="D78" s="35" t="s">
        <v>3</v>
      </c>
      <c r="E78" s="36" t="s">
        <v>141</v>
      </c>
      <c r="F78" s="37" t="s">
        <v>3</v>
      </c>
      <c r="G78" s="35" t="s">
        <v>13</v>
      </c>
      <c r="H78" s="35">
        <f t="shared" si="1"/>
        <v>1</v>
      </c>
      <c r="I78" s="42">
        <v>2.0999999999999999E-3</v>
      </c>
      <c r="J78" s="42">
        <v>2.98E-2</v>
      </c>
      <c r="K78" s="42">
        <v>5.3600000000000002E-2</v>
      </c>
      <c r="L78" s="42">
        <v>0</v>
      </c>
      <c r="M78" s="41">
        <v>1</v>
      </c>
      <c r="N78" s="47">
        <v>876</v>
      </c>
      <c r="O78" s="54"/>
      <c r="P78" s="63"/>
      <c r="Q78" s="23"/>
      <c r="S78" s="60" t="s">
        <v>507</v>
      </c>
      <c r="T78" s="21" t="s">
        <v>39</v>
      </c>
      <c r="U78" s="45">
        <v>220</v>
      </c>
      <c r="V78" s="45">
        <v>0.99388140161725069</v>
      </c>
      <c r="W78" s="45">
        <v>14.425714285714285</v>
      </c>
      <c r="X78" s="45">
        <v>168.94334231805931</v>
      </c>
      <c r="Y78" s="45">
        <v>2300</v>
      </c>
      <c r="Z78" s="45">
        <v>45.9</v>
      </c>
      <c r="AA78" s="45">
        <v>2000</v>
      </c>
      <c r="AB78" s="45"/>
    </row>
    <row r="79" spans="2:28" x14ac:dyDescent="0.2">
      <c r="B79" s="25"/>
      <c r="C79" s="37" t="s">
        <v>560</v>
      </c>
      <c r="D79" s="35" t="s">
        <v>3</v>
      </c>
      <c r="E79" s="36" t="s">
        <v>128</v>
      </c>
      <c r="F79" s="37" t="s">
        <v>3</v>
      </c>
      <c r="G79" s="35" t="s">
        <v>13</v>
      </c>
      <c r="H79" s="35">
        <f t="shared" si="1"/>
        <v>1</v>
      </c>
      <c r="I79" s="42">
        <v>0</v>
      </c>
      <c r="J79" s="42">
        <v>1E-4</v>
      </c>
      <c r="K79" s="42">
        <v>2.0000000000000001E-4</v>
      </c>
      <c r="L79" s="42">
        <v>0</v>
      </c>
      <c r="M79" s="41">
        <v>1</v>
      </c>
      <c r="N79" s="47">
        <v>876</v>
      </c>
      <c r="O79" s="54"/>
      <c r="P79" s="63"/>
      <c r="Q79" s="23"/>
      <c r="S79" s="60" t="s">
        <v>508</v>
      </c>
      <c r="T79" s="21" t="s">
        <v>39</v>
      </c>
      <c r="U79" s="45">
        <v>220</v>
      </c>
      <c r="V79" s="45">
        <v>4.3306379155435759E-3</v>
      </c>
      <c r="W79" s="45">
        <v>6.2857142857142861E-2</v>
      </c>
      <c r="X79" s="45">
        <v>0.73613656783468118</v>
      </c>
      <c r="Y79" s="45">
        <v>2300</v>
      </c>
      <c r="Z79" s="45">
        <v>0.2</v>
      </c>
      <c r="AA79" s="45">
        <v>2000</v>
      </c>
      <c r="AB79" s="45"/>
    </row>
    <row r="80" spans="2:28" x14ac:dyDescent="0.2">
      <c r="B80" s="25"/>
      <c r="C80" s="37" t="s">
        <v>171</v>
      </c>
      <c r="D80" s="35" t="s">
        <v>3</v>
      </c>
      <c r="E80" s="36" t="s">
        <v>175</v>
      </c>
      <c r="F80" s="37" t="s">
        <v>3</v>
      </c>
      <c r="G80" s="35" t="s">
        <v>13</v>
      </c>
      <c r="H80" s="35">
        <f t="shared" si="1"/>
        <v>1</v>
      </c>
      <c r="I80" s="42">
        <v>1.2999999999999999E-3</v>
      </c>
      <c r="J80" s="42">
        <v>1.8499999999999999E-2</v>
      </c>
      <c r="K80" s="42">
        <v>3.0099999999999998E-2</v>
      </c>
      <c r="L80" s="42">
        <v>0</v>
      </c>
      <c r="M80" s="41">
        <v>1</v>
      </c>
      <c r="N80" s="47">
        <v>1510</v>
      </c>
      <c r="O80" s="54"/>
      <c r="P80" s="63"/>
      <c r="Q80" s="23"/>
      <c r="S80" s="60" t="s">
        <v>509</v>
      </c>
      <c r="T80" s="21" t="s">
        <v>39</v>
      </c>
      <c r="U80" s="45">
        <v>380</v>
      </c>
      <c r="V80" s="45">
        <v>1.85</v>
      </c>
      <c r="W80" s="45">
        <v>26.76</v>
      </c>
      <c r="X80" s="45">
        <v>311.36</v>
      </c>
      <c r="Y80" s="45">
        <v>2180</v>
      </c>
      <c r="Z80" s="45">
        <v>85</v>
      </c>
      <c r="AA80" s="45">
        <v>2000</v>
      </c>
      <c r="AB80" s="45">
        <v>2024</v>
      </c>
    </row>
    <row r="81" spans="2:28" x14ac:dyDescent="0.2">
      <c r="B81" s="25"/>
      <c r="C81" s="37" t="s">
        <v>171</v>
      </c>
      <c r="D81" s="35" t="s">
        <v>3</v>
      </c>
      <c r="E81" s="36" t="s">
        <v>175</v>
      </c>
      <c r="F81" s="37" t="s">
        <v>3</v>
      </c>
      <c r="G81" s="35" t="s">
        <v>28</v>
      </c>
      <c r="H81" s="35">
        <f t="shared" si="1"/>
        <v>1</v>
      </c>
      <c r="I81" s="42">
        <v>1.2999999999999999E-3</v>
      </c>
      <c r="J81" s="42">
        <v>1.8599999999999998E-2</v>
      </c>
      <c r="K81" s="42">
        <v>3.0200000000000001E-2</v>
      </c>
      <c r="L81" s="42">
        <v>0</v>
      </c>
      <c r="M81" s="41">
        <v>1</v>
      </c>
      <c r="N81" s="47">
        <v>1510</v>
      </c>
      <c r="O81" s="54"/>
      <c r="P81" s="63"/>
      <c r="Q81" s="23"/>
      <c r="S81" s="60" t="s">
        <v>510</v>
      </c>
      <c r="T81" s="21" t="s">
        <v>39</v>
      </c>
      <c r="U81" s="45">
        <v>380</v>
      </c>
      <c r="V81" s="45">
        <v>1.85</v>
      </c>
      <c r="W81" s="45">
        <v>26.8</v>
      </c>
      <c r="X81" s="45">
        <v>311.61</v>
      </c>
      <c r="Y81" s="45">
        <v>2180</v>
      </c>
      <c r="Z81" s="45">
        <v>85</v>
      </c>
      <c r="AA81" s="45">
        <v>2000</v>
      </c>
      <c r="AB81" s="45"/>
    </row>
    <row r="82" spans="2:28" x14ac:dyDescent="0.2">
      <c r="B82" s="25"/>
      <c r="C82" s="37" t="s">
        <v>171</v>
      </c>
      <c r="D82" s="35" t="s">
        <v>3</v>
      </c>
      <c r="E82" s="36" t="s">
        <v>597</v>
      </c>
      <c r="F82" s="37" t="s">
        <v>3</v>
      </c>
      <c r="G82" s="35" t="s">
        <v>13</v>
      </c>
      <c r="H82" s="35">
        <f t="shared" si="1"/>
        <v>0</v>
      </c>
      <c r="I82" s="42">
        <v>5.0000000000000001E-4</v>
      </c>
      <c r="J82" s="42">
        <v>6.7999999999999996E-3</v>
      </c>
      <c r="K82" s="42">
        <v>1.11E-2</v>
      </c>
      <c r="L82" s="42">
        <v>0</v>
      </c>
      <c r="M82" s="41">
        <v>1</v>
      </c>
      <c r="N82" s="47">
        <v>1510</v>
      </c>
      <c r="O82" s="54"/>
      <c r="P82" s="63"/>
      <c r="Q82" s="23"/>
      <c r="S82" s="60" t="s">
        <v>511</v>
      </c>
      <c r="T82" s="21" t="s">
        <v>39</v>
      </c>
      <c r="U82" s="45">
        <v>380</v>
      </c>
      <c r="V82" s="45">
        <v>0.68210588235294123</v>
      </c>
      <c r="W82" s="45">
        <v>9.866569411764706</v>
      </c>
      <c r="X82" s="45">
        <v>114.80026352941178</v>
      </c>
      <c r="Y82" s="45">
        <v>2180</v>
      </c>
      <c r="Z82" s="45">
        <v>31.34</v>
      </c>
      <c r="AA82" s="45">
        <v>2025</v>
      </c>
      <c r="AB82" s="45"/>
    </row>
    <row r="83" spans="2:28" x14ac:dyDescent="0.2">
      <c r="B83" s="25"/>
      <c r="C83" s="37" t="s">
        <v>178</v>
      </c>
      <c r="D83" s="35" t="s">
        <v>3</v>
      </c>
      <c r="E83" s="36" t="s">
        <v>175</v>
      </c>
      <c r="F83" s="37" t="s">
        <v>3</v>
      </c>
      <c r="G83" s="35" t="s">
        <v>13</v>
      </c>
      <c r="H83" s="35">
        <f t="shared" si="1"/>
        <v>1</v>
      </c>
      <c r="I83" s="42">
        <v>2.0000000000000001E-4</v>
      </c>
      <c r="J83" s="42">
        <v>2.3999999999999998E-3</v>
      </c>
      <c r="K83" s="42">
        <v>3.8999999999999998E-3</v>
      </c>
      <c r="L83" s="42">
        <v>0</v>
      </c>
      <c r="M83" s="41">
        <v>1</v>
      </c>
      <c r="N83" s="47">
        <v>1593</v>
      </c>
      <c r="O83" s="54"/>
      <c r="P83" s="63"/>
      <c r="Q83" s="23"/>
      <c r="S83" s="60" t="s">
        <v>512</v>
      </c>
      <c r="T83" s="21" t="s">
        <v>39</v>
      </c>
      <c r="U83" s="45">
        <v>380</v>
      </c>
      <c r="V83" s="45">
        <v>0.32</v>
      </c>
      <c r="W83" s="45">
        <v>3.44</v>
      </c>
      <c r="X83" s="45">
        <v>0</v>
      </c>
      <c r="Y83" s="45">
        <v>2300</v>
      </c>
      <c r="Z83" s="45">
        <v>10.9</v>
      </c>
      <c r="AA83" s="45">
        <v>2000</v>
      </c>
      <c r="AB83" s="45"/>
    </row>
    <row r="84" spans="2:28" x14ac:dyDescent="0.2">
      <c r="B84" s="25"/>
      <c r="C84" s="37" t="s">
        <v>177</v>
      </c>
      <c r="D84" s="35" t="s">
        <v>3</v>
      </c>
      <c r="E84" s="36" t="s">
        <v>550</v>
      </c>
      <c r="F84" s="37" t="s">
        <v>3</v>
      </c>
      <c r="G84" s="35" t="s">
        <v>13</v>
      </c>
      <c r="H84" s="35">
        <f t="shared" si="1"/>
        <v>1</v>
      </c>
      <c r="I84" s="42">
        <v>2.0000000000000001E-4</v>
      </c>
      <c r="J84" s="42">
        <v>2E-3</v>
      </c>
      <c r="K84" s="42">
        <v>3.5999999999999999E-3</v>
      </c>
      <c r="L84" s="42">
        <v>0</v>
      </c>
      <c r="M84" s="41">
        <v>1</v>
      </c>
      <c r="N84" s="47">
        <v>762</v>
      </c>
      <c r="O84" s="54"/>
      <c r="P84" s="63"/>
      <c r="Q84" s="23"/>
      <c r="S84" s="60" t="s">
        <v>513</v>
      </c>
      <c r="T84" s="21" t="s">
        <v>39</v>
      </c>
      <c r="U84" s="45">
        <v>220</v>
      </c>
      <c r="V84" s="45">
        <v>8.8363636363636366E-2</v>
      </c>
      <c r="W84" s="45">
        <v>0.96451948051948055</v>
      </c>
      <c r="X84" s="45">
        <v>0</v>
      </c>
      <c r="Y84" s="45">
        <v>2000</v>
      </c>
      <c r="Z84" s="45">
        <v>3.24</v>
      </c>
      <c r="AA84" s="45">
        <v>2000</v>
      </c>
      <c r="AB84" s="45"/>
    </row>
    <row r="85" spans="2:28" x14ac:dyDescent="0.2">
      <c r="B85" s="25"/>
      <c r="C85" s="37" t="s">
        <v>177</v>
      </c>
      <c r="D85" s="35" t="s">
        <v>3</v>
      </c>
      <c r="E85" s="36" t="s">
        <v>172</v>
      </c>
      <c r="F85" s="37" t="s">
        <v>3</v>
      </c>
      <c r="G85" s="35" t="s">
        <v>13</v>
      </c>
      <c r="H85" s="35">
        <f t="shared" si="1"/>
        <v>1</v>
      </c>
      <c r="I85" s="42">
        <v>2.7000000000000001E-3</v>
      </c>
      <c r="J85" s="42">
        <v>0.03</v>
      </c>
      <c r="K85" s="42">
        <v>5.3900000000000003E-2</v>
      </c>
      <c r="L85" s="42">
        <v>0</v>
      </c>
      <c r="M85" s="41">
        <v>1</v>
      </c>
      <c r="N85" s="47">
        <v>793</v>
      </c>
      <c r="O85" s="54"/>
      <c r="P85" s="63"/>
      <c r="Q85" s="23"/>
      <c r="S85" s="60" t="s">
        <v>514</v>
      </c>
      <c r="T85" s="21" t="s">
        <v>39</v>
      </c>
      <c r="U85" s="45">
        <v>220</v>
      </c>
      <c r="V85" s="45">
        <v>1.33</v>
      </c>
      <c r="W85" s="45">
        <v>14.5</v>
      </c>
      <c r="X85" s="45">
        <v>189.38</v>
      </c>
      <c r="Y85" s="45">
        <v>2080</v>
      </c>
      <c r="Z85" s="45">
        <v>48.7</v>
      </c>
      <c r="AA85" s="45">
        <v>2000</v>
      </c>
      <c r="AB85" s="45"/>
    </row>
    <row r="86" spans="2:28" x14ac:dyDescent="0.2">
      <c r="B86" s="25"/>
      <c r="C86" s="37" t="s">
        <v>177</v>
      </c>
      <c r="D86" s="35" t="s">
        <v>3</v>
      </c>
      <c r="E86" s="36" t="s">
        <v>172</v>
      </c>
      <c r="F86" s="37" t="s">
        <v>3</v>
      </c>
      <c r="G86" s="35" t="s">
        <v>28</v>
      </c>
      <c r="H86" s="35">
        <f t="shared" si="1"/>
        <v>1</v>
      </c>
      <c r="I86" s="42">
        <v>2.7000000000000001E-3</v>
      </c>
      <c r="J86" s="42">
        <v>0.03</v>
      </c>
      <c r="K86" s="42">
        <v>5.3900000000000003E-2</v>
      </c>
      <c r="L86" s="42">
        <v>0</v>
      </c>
      <c r="M86" s="41">
        <v>1</v>
      </c>
      <c r="N86" s="47">
        <v>793</v>
      </c>
      <c r="O86" s="54"/>
      <c r="P86" s="63"/>
      <c r="Q86" s="23"/>
      <c r="S86" s="60" t="s">
        <v>515</v>
      </c>
      <c r="T86" s="21" t="s">
        <v>39</v>
      </c>
      <c r="U86" s="45">
        <v>220</v>
      </c>
      <c r="V86" s="45">
        <v>1.33</v>
      </c>
      <c r="W86" s="45">
        <v>14.5</v>
      </c>
      <c r="X86" s="45">
        <v>189.38</v>
      </c>
      <c r="Y86" s="45">
        <v>2080</v>
      </c>
      <c r="Z86" s="45">
        <v>48.7</v>
      </c>
      <c r="AA86" s="45">
        <v>2000</v>
      </c>
      <c r="AB86" s="45"/>
    </row>
    <row r="87" spans="2:28" x14ac:dyDescent="0.2">
      <c r="B87" s="25"/>
      <c r="C87" s="37" t="s">
        <v>597</v>
      </c>
      <c r="D87" s="35" t="s">
        <v>3</v>
      </c>
      <c r="E87" s="36" t="s">
        <v>175</v>
      </c>
      <c r="F87" s="37" t="s">
        <v>3</v>
      </c>
      <c r="G87" s="35" t="s">
        <v>13</v>
      </c>
      <c r="H87" s="35">
        <f t="shared" si="1"/>
        <v>0</v>
      </c>
      <c r="I87" s="42">
        <v>8.0000000000000004E-4</v>
      </c>
      <c r="J87" s="42">
        <v>1.17E-2</v>
      </c>
      <c r="K87" s="42">
        <v>1.9E-2</v>
      </c>
      <c r="L87" s="42">
        <v>0</v>
      </c>
      <c r="M87" s="41">
        <v>1</v>
      </c>
      <c r="N87" s="47">
        <v>1510</v>
      </c>
      <c r="O87" s="54"/>
      <c r="P87" s="63"/>
      <c r="Q87" s="23"/>
      <c r="S87" s="60" t="s">
        <v>516</v>
      </c>
      <c r="T87" s="21" t="s">
        <v>39</v>
      </c>
      <c r="U87" s="45">
        <v>380</v>
      </c>
      <c r="V87" s="45">
        <v>1.1678941176470587</v>
      </c>
      <c r="W87" s="45">
        <v>16.893430588235294</v>
      </c>
      <c r="X87" s="45">
        <v>196.55973647058823</v>
      </c>
      <c r="Y87" s="45">
        <v>2180</v>
      </c>
      <c r="Z87" s="45">
        <v>53.66</v>
      </c>
      <c r="AA87" s="45">
        <v>2025</v>
      </c>
      <c r="AB87" s="45"/>
    </row>
    <row r="88" spans="2:28" x14ac:dyDescent="0.2">
      <c r="B88" s="25"/>
      <c r="C88" s="37" t="s">
        <v>598</v>
      </c>
      <c r="D88" s="35" t="s">
        <v>3</v>
      </c>
      <c r="E88" s="36" t="s">
        <v>606</v>
      </c>
      <c r="F88" s="37" t="s">
        <v>3</v>
      </c>
      <c r="G88" s="35" t="s">
        <v>13</v>
      </c>
      <c r="H88" s="35">
        <f t="shared" si="1"/>
        <v>0</v>
      </c>
      <c r="I88" s="42">
        <v>4.0000000000000002E-4</v>
      </c>
      <c r="J88" s="42">
        <v>6.1999999999999998E-3</v>
      </c>
      <c r="K88" s="42">
        <v>1.01E-2</v>
      </c>
      <c r="L88" s="42">
        <v>0</v>
      </c>
      <c r="M88" s="41">
        <v>1</v>
      </c>
      <c r="N88" s="47">
        <v>1663</v>
      </c>
      <c r="O88" s="54"/>
      <c r="P88" s="63"/>
      <c r="Q88" s="23"/>
      <c r="S88" s="60" t="s">
        <v>517</v>
      </c>
      <c r="T88" s="21" t="s">
        <v>39</v>
      </c>
      <c r="U88" s="45">
        <v>380</v>
      </c>
      <c r="V88" s="45">
        <v>0.52619666048237468</v>
      </c>
      <c r="W88" s="45">
        <v>8.9614842300556585</v>
      </c>
      <c r="X88" s="45">
        <v>155.06660482374767</v>
      </c>
      <c r="Y88" s="45">
        <v>2400</v>
      </c>
      <c r="Z88" s="45">
        <v>34.799999999999997</v>
      </c>
      <c r="AA88" s="45">
        <v>2030</v>
      </c>
      <c r="AB88" s="45"/>
    </row>
    <row r="89" spans="2:28" x14ac:dyDescent="0.2">
      <c r="B89" s="25"/>
      <c r="C89" s="37" t="s">
        <v>139</v>
      </c>
      <c r="D89" s="35" t="s">
        <v>3</v>
      </c>
      <c r="E89" s="36" t="s">
        <v>212</v>
      </c>
      <c r="F89" s="37" t="s">
        <v>3</v>
      </c>
      <c r="G89" s="35" t="s">
        <v>13</v>
      </c>
      <c r="H89" s="35">
        <f t="shared" si="1"/>
        <v>1</v>
      </c>
      <c r="I89" s="42">
        <v>1.5E-3</v>
      </c>
      <c r="J89" s="42">
        <v>1.0500000000000001E-2</v>
      </c>
      <c r="K89" s="42">
        <v>1.89E-2</v>
      </c>
      <c r="L89" s="42">
        <v>0</v>
      </c>
      <c r="M89" s="41">
        <v>1</v>
      </c>
      <c r="N89" s="47">
        <v>305</v>
      </c>
      <c r="O89" s="54"/>
      <c r="P89" s="63"/>
      <c r="Q89" s="23"/>
      <c r="S89" s="60" t="s">
        <v>518</v>
      </c>
      <c r="T89" s="21" t="s">
        <v>39</v>
      </c>
      <c r="U89" s="45">
        <v>220</v>
      </c>
      <c r="V89" s="45">
        <v>0.73</v>
      </c>
      <c r="W89" s="45">
        <v>5.07</v>
      </c>
      <c r="X89" s="45">
        <v>0</v>
      </c>
      <c r="Y89" s="45">
        <v>800</v>
      </c>
      <c r="Z89" s="45">
        <v>12.3</v>
      </c>
      <c r="AA89" s="45">
        <v>2000</v>
      </c>
      <c r="AB89" s="45"/>
    </row>
    <row r="90" spans="2:28" x14ac:dyDescent="0.2">
      <c r="B90" s="25"/>
      <c r="C90" s="37" t="s">
        <v>139</v>
      </c>
      <c r="D90" s="35" t="s">
        <v>3</v>
      </c>
      <c r="E90" s="36" t="s">
        <v>212</v>
      </c>
      <c r="F90" s="37" t="s">
        <v>3</v>
      </c>
      <c r="G90" s="35" t="s">
        <v>28</v>
      </c>
      <c r="H90" s="35">
        <f t="shared" si="1"/>
        <v>1</v>
      </c>
      <c r="I90" s="42">
        <v>1.5E-3</v>
      </c>
      <c r="J90" s="42">
        <v>1.0500000000000001E-2</v>
      </c>
      <c r="K90" s="42">
        <v>1.89E-2</v>
      </c>
      <c r="L90" s="42">
        <v>0</v>
      </c>
      <c r="M90" s="41">
        <v>1</v>
      </c>
      <c r="N90" s="47">
        <v>305</v>
      </c>
      <c r="O90" s="54"/>
      <c r="P90" s="63"/>
      <c r="Q90" s="23"/>
      <c r="S90" s="60" t="s">
        <v>519</v>
      </c>
      <c r="T90" s="21" t="s">
        <v>39</v>
      </c>
      <c r="U90" s="45">
        <v>220</v>
      </c>
      <c r="V90" s="45">
        <v>0.73</v>
      </c>
      <c r="W90" s="45">
        <v>5.07</v>
      </c>
      <c r="X90" s="45">
        <v>0</v>
      </c>
      <c r="Y90" s="45">
        <v>800</v>
      </c>
      <c r="Z90" s="45">
        <v>12.3</v>
      </c>
      <c r="AA90" s="45">
        <v>2000</v>
      </c>
      <c r="AB90" s="45"/>
    </row>
    <row r="91" spans="2:28" x14ac:dyDescent="0.2">
      <c r="B91" s="25"/>
      <c r="C91" s="37" t="s">
        <v>139</v>
      </c>
      <c r="D91" s="35" t="s">
        <v>3</v>
      </c>
      <c r="E91" s="36" t="s">
        <v>138</v>
      </c>
      <c r="F91" s="37" t="s">
        <v>3</v>
      </c>
      <c r="G91" s="35" t="s">
        <v>13</v>
      </c>
      <c r="H91" s="35">
        <f t="shared" si="1"/>
        <v>1</v>
      </c>
      <c r="I91" s="42">
        <v>5.9999999999999995E-4</v>
      </c>
      <c r="J91" s="42">
        <v>6.6E-3</v>
      </c>
      <c r="K91" s="42">
        <v>1.1900000000000001E-2</v>
      </c>
      <c r="L91" s="42">
        <v>0</v>
      </c>
      <c r="M91" s="41">
        <v>1</v>
      </c>
      <c r="N91" s="47">
        <v>800</v>
      </c>
      <c r="O91" s="54"/>
      <c r="P91" s="63"/>
      <c r="Q91" s="23"/>
      <c r="S91" s="60" t="s">
        <v>520</v>
      </c>
      <c r="T91" s="21" t="s">
        <v>39</v>
      </c>
      <c r="U91" s="45">
        <v>220</v>
      </c>
      <c r="V91" s="45">
        <v>0.27700000000000002</v>
      </c>
      <c r="W91" s="45">
        <v>3.1970000000000001</v>
      </c>
      <c r="X91" s="45">
        <v>0</v>
      </c>
      <c r="Y91" s="45">
        <v>2100</v>
      </c>
      <c r="Z91" s="45">
        <v>10.8</v>
      </c>
      <c r="AA91" s="45">
        <v>2000</v>
      </c>
      <c r="AB91" s="45"/>
    </row>
    <row r="92" spans="2:28" x14ac:dyDescent="0.2">
      <c r="B92" s="25"/>
      <c r="C92" s="37" t="s">
        <v>139</v>
      </c>
      <c r="D92" s="35" t="s">
        <v>3</v>
      </c>
      <c r="E92" s="36" t="s">
        <v>182</v>
      </c>
      <c r="F92" s="37" t="s">
        <v>3</v>
      </c>
      <c r="G92" s="35" t="s">
        <v>13</v>
      </c>
      <c r="H92" s="35">
        <f t="shared" si="1"/>
        <v>1</v>
      </c>
      <c r="I92" s="42">
        <v>5.0000000000000001E-4</v>
      </c>
      <c r="J92" s="42">
        <v>5.7999999999999996E-3</v>
      </c>
      <c r="K92" s="42">
        <v>1.04E-2</v>
      </c>
      <c r="L92" s="42">
        <v>0</v>
      </c>
      <c r="M92" s="41">
        <v>1</v>
      </c>
      <c r="N92" s="47">
        <v>762</v>
      </c>
      <c r="O92" s="54"/>
      <c r="P92" s="63"/>
      <c r="Q92" s="23"/>
      <c r="S92" s="60" t="s">
        <v>521</v>
      </c>
      <c r="T92" s="21" t="s">
        <v>39</v>
      </c>
      <c r="U92" s="45">
        <v>220</v>
      </c>
      <c r="V92" s="45">
        <v>0.25</v>
      </c>
      <c r="W92" s="45">
        <v>2.8</v>
      </c>
      <c r="X92" s="45">
        <v>36.979999999999997</v>
      </c>
      <c r="Y92" s="45">
        <v>2000</v>
      </c>
      <c r="Z92" s="45">
        <v>9.1999999999999993</v>
      </c>
      <c r="AA92" s="45">
        <v>2000</v>
      </c>
      <c r="AB92" s="45"/>
    </row>
    <row r="93" spans="2:28" x14ac:dyDescent="0.2">
      <c r="B93" s="25"/>
      <c r="C93" s="37" t="s">
        <v>139</v>
      </c>
      <c r="D93" s="35" t="s">
        <v>3</v>
      </c>
      <c r="E93" s="36" t="s">
        <v>182</v>
      </c>
      <c r="F93" s="37" t="s">
        <v>3</v>
      </c>
      <c r="G93" s="35" t="s">
        <v>28</v>
      </c>
      <c r="H93" s="35">
        <f t="shared" si="1"/>
        <v>1</v>
      </c>
      <c r="I93" s="42">
        <v>5.0000000000000001E-4</v>
      </c>
      <c r="J93" s="42">
        <v>5.7999999999999996E-3</v>
      </c>
      <c r="K93" s="42">
        <v>1.04E-2</v>
      </c>
      <c r="L93" s="42">
        <v>0</v>
      </c>
      <c r="M93" s="41">
        <v>1</v>
      </c>
      <c r="N93" s="47">
        <v>762</v>
      </c>
      <c r="O93" s="54"/>
      <c r="P93" s="63"/>
      <c r="Q93" s="23"/>
      <c r="S93" s="60" t="s">
        <v>522</v>
      </c>
      <c r="T93" s="21" t="s">
        <v>39</v>
      </c>
      <c r="U93" s="45">
        <v>220</v>
      </c>
      <c r="V93" s="45">
        <v>0.25</v>
      </c>
      <c r="W93" s="45">
        <v>2.8</v>
      </c>
      <c r="X93" s="45">
        <v>36.979999999999997</v>
      </c>
      <c r="Y93" s="45">
        <v>2000</v>
      </c>
      <c r="Z93" s="45">
        <v>9.1999999999999993</v>
      </c>
      <c r="AA93" s="45">
        <v>2000</v>
      </c>
      <c r="AB93" s="45"/>
    </row>
    <row r="94" spans="2:28" x14ac:dyDescent="0.2">
      <c r="B94" s="25"/>
      <c r="C94" s="37" t="s">
        <v>183</v>
      </c>
      <c r="D94" s="35" t="s">
        <v>3</v>
      </c>
      <c r="E94" s="36" t="s">
        <v>184</v>
      </c>
      <c r="F94" s="37" t="s">
        <v>3</v>
      </c>
      <c r="G94" s="35" t="s">
        <v>13</v>
      </c>
      <c r="H94" s="35">
        <f t="shared" si="1"/>
        <v>1</v>
      </c>
      <c r="I94" s="42">
        <v>8.0000000000000004E-4</v>
      </c>
      <c r="J94" s="42">
        <v>1.1599999999999999E-2</v>
      </c>
      <c r="K94" s="42">
        <v>2.0899999999999998E-2</v>
      </c>
      <c r="L94" s="42">
        <v>0</v>
      </c>
      <c r="M94" s="41">
        <v>1</v>
      </c>
      <c r="N94" s="47">
        <v>915</v>
      </c>
      <c r="O94" s="54"/>
      <c r="P94" s="63"/>
      <c r="Q94" s="23"/>
      <c r="S94" s="60" t="s">
        <v>523</v>
      </c>
      <c r="T94" s="21" t="s">
        <v>39</v>
      </c>
      <c r="U94" s="45">
        <v>220</v>
      </c>
      <c r="V94" s="45">
        <v>0.37</v>
      </c>
      <c r="W94" s="45">
        <v>5.63</v>
      </c>
      <c r="X94" s="45">
        <v>64.78</v>
      </c>
      <c r="Y94" s="45">
        <v>2400</v>
      </c>
      <c r="Z94" s="45">
        <v>17.600000000000001</v>
      </c>
      <c r="AA94" s="45">
        <v>2000</v>
      </c>
      <c r="AB94" s="45"/>
    </row>
    <row r="95" spans="2:28" x14ac:dyDescent="0.2">
      <c r="B95" s="25"/>
      <c r="C95" s="37" t="s">
        <v>183</v>
      </c>
      <c r="D95" s="35" t="s">
        <v>3</v>
      </c>
      <c r="E95" s="36" t="s">
        <v>94</v>
      </c>
      <c r="F95" s="37" t="s">
        <v>3</v>
      </c>
      <c r="G95" s="35" t="s">
        <v>13</v>
      </c>
      <c r="H95" s="35">
        <f t="shared" si="1"/>
        <v>1</v>
      </c>
      <c r="I95" s="42">
        <v>1.5E-3</v>
      </c>
      <c r="J95" s="42">
        <v>1.8499999999999999E-2</v>
      </c>
      <c r="K95" s="42">
        <v>3.3399999999999999E-2</v>
      </c>
      <c r="L95" s="42">
        <v>0</v>
      </c>
      <c r="M95" s="41">
        <v>1</v>
      </c>
      <c r="N95" s="47">
        <v>777</v>
      </c>
      <c r="O95" s="54"/>
      <c r="P95" s="63"/>
      <c r="Q95" s="23"/>
      <c r="S95" s="60" t="s">
        <v>524</v>
      </c>
      <c r="T95" s="21" t="s">
        <v>39</v>
      </c>
      <c r="U95" s="45">
        <v>220</v>
      </c>
      <c r="V95" s="45">
        <v>0.74</v>
      </c>
      <c r="W95" s="45">
        <v>8.9700000000000006</v>
      </c>
      <c r="X95" s="45">
        <v>104.81</v>
      </c>
      <c r="Y95" s="45">
        <v>2040</v>
      </c>
      <c r="Z95" s="45">
        <v>28.9</v>
      </c>
      <c r="AA95" s="45">
        <v>2000</v>
      </c>
      <c r="AB95" s="45"/>
    </row>
    <row r="96" spans="2:28" x14ac:dyDescent="0.2">
      <c r="B96" s="25"/>
      <c r="C96" s="37" t="s">
        <v>155</v>
      </c>
      <c r="D96" s="35" t="s">
        <v>3</v>
      </c>
      <c r="E96" s="36" t="s">
        <v>411</v>
      </c>
      <c r="F96" s="37" t="s">
        <v>3</v>
      </c>
      <c r="G96" s="35" t="s">
        <v>13</v>
      </c>
      <c r="H96" s="35">
        <f t="shared" si="1"/>
        <v>1</v>
      </c>
      <c r="I96" s="42">
        <v>1E-4</v>
      </c>
      <c r="J96" s="42">
        <v>1E-4</v>
      </c>
      <c r="K96" s="42">
        <v>2.0000000000000001E-4</v>
      </c>
      <c r="L96" s="42">
        <v>0</v>
      </c>
      <c r="M96" s="41">
        <v>1</v>
      </c>
      <c r="N96" s="47">
        <v>1445</v>
      </c>
      <c r="O96" s="54"/>
      <c r="P96" s="63"/>
      <c r="Q96" s="23"/>
      <c r="S96" s="60" t="s">
        <v>525</v>
      </c>
      <c r="T96" s="21" t="s">
        <v>39</v>
      </c>
      <c r="U96" s="45">
        <v>380</v>
      </c>
      <c r="V96" s="45">
        <v>0.1</v>
      </c>
      <c r="W96" s="45">
        <v>0.16</v>
      </c>
      <c r="X96" s="45">
        <v>2.74</v>
      </c>
      <c r="Y96" s="45">
        <v>2086</v>
      </c>
      <c r="Z96" s="45">
        <v>0.6</v>
      </c>
      <c r="AA96" s="45">
        <v>2000</v>
      </c>
      <c r="AB96" s="45"/>
    </row>
    <row r="97" spans="2:28" x14ac:dyDescent="0.2">
      <c r="B97" s="25"/>
      <c r="C97" s="37" t="s">
        <v>155</v>
      </c>
      <c r="D97" s="35" t="s">
        <v>3</v>
      </c>
      <c r="E97" s="36" t="s">
        <v>411</v>
      </c>
      <c r="F97" s="37" t="s">
        <v>3</v>
      </c>
      <c r="G97" s="35" t="s">
        <v>28</v>
      </c>
      <c r="H97" s="35">
        <f t="shared" si="1"/>
        <v>1</v>
      </c>
      <c r="I97" s="42">
        <v>1E-4</v>
      </c>
      <c r="J97" s="42">
        <v>1E-4</v>
      </c>
      <c r="K97" s="42">
        <v>2.0000000000000001E-4</v>
      </c>
      <c r="L97" s="42">
        <v>0</v>
      </c>
      <c r="M97" s="41">
        <v>1</v>
      </c>
      <c r="N97" s="47">
        <v>1445</v>
      </c>
      <c r="O97" s="54"/>
      <c r="P97" s="63"/>
      <c r="Q97" s="23"/>
      <c r="S97" s="60" t="s">
        <v>526</v>
      </c>
      <c r="T97" s="21" t="s">
        <v>39</v>
      </c>
      <c r="U97" s="45">
        <v>380</v>
      </c>
      <c r="V97" s="45">
        <v>0.1</v>
      </c>
      <c r="W97" s="45">
        <v>0.16</v>
      </c>
      <c r="X97" s="45">
        <v>2.74</v>
      </c>
      <c r="Y97" s="45">
        <v>2086</v>
      </c>
      <c r="Z97" s="45">
        <v>0.6</v>
      </c>
      <c r="AA97" s="45">
        <v>2000</v>
      </c>
      <c r="AB97" s="45"/>
    </row>
    <row r="98" spans="2:28" x14ac:dyDescent="0.2">
      <c r="B98" s="25"/>
      <c r="C98" s="37" t="s">
        <v>583</v>
      </c>
      <c r="D98" s="35" t="s">
        <v>3</v>
      </c>
      <c r="E98" s="36" t="s">
        <v>555</v>
      </c>
      <c r="F98" s="37" t="s">
        <v>3</v>
      </c>
      <c r="G98" s="35" t="s">
        <v>13</v>
      </c>
      <c r="H98" s="35">
        <f t="shared" si="1"/>
        <v>0</v>
      </c>
      <c r="I98" s="42">
        <v>7.3000000000000001E-3</v>
      </c>
      <c r="J98" s="42">
        <v>3.8100000000000002E-2</v>
      </c>
      <c r="K98" s="42">
        <v>6.8500000000000005E-2</v>
      </c>
      <c r="L98" s="42">
        <v>0</v>
      </c>
      <c r="M98" s="41">
        <v>1</v>
      </c>
      <c r="N98" s="47">
        <v>352</v>
      </c>
      <c r="O98" s="54"/>
      <c r="P98" s="63"/>
      <c r="Q98" s="23"/>
      <c r="S98" s="60" t="s">
        <v>527</v>
      </c>
      <c r="T98" s="21" t="s">
        <v>39</v>
      </c>
      <c r="U98" s="45">
        <v>220</v>
      </c>
      <c r="V98" s="45">
        <v>3.5404739336492894</v>
      </c>
      <c r="W98" s="45">
        <v>18.418957345971567</v>
      </c>
      <c r="X98" s="45">
        <v>125.9018009478673</v>
      </c>
      <c r="Y98" s="45">
        <v>925</v>
      </c>
      <c r="Z98" s="45">
        <v>44.800000000000004</v>
      </c>
      <c r="AA98" s="45">
        <v>2025</v>
      </c>
      <c r="AB98" s="45"/>
    </row>
    <row r="99" spans="2:28" x14ac:dyDescent="0.2">
      <c r="B99" s="25"/>
      <c r="C99" s="37" t="s">
        <v>583</v>
      </c>
      <c r="D99" s="35" t="s">
        <v>3</v>
      </c>
      <c r="E99" s="36" t="s">
        <v>555</v>
      </c>
      <c r="F99" s="37" t="s">
        <v>3</v>
      </c>
      <c r="G99" s="35" t="s">
        <v>28</v>
      </c>
      <c r="H99" s="35">
        <f t="shared" si="1"/>
        <v>0</v>
      </c>
      <c r="I99" s="42">
        <v>7.3000000000000001E-3</v>
      </c>
      <c r="J99" s="42">
        <v>3.7699999999999997E-2</v>
      </c>
      <c r="K99" s="42">
        <v>6.7900000000000002E-2</v>
      </c>
      <c r="L99" s="42">
        <v>0</v>
      </c>
      <c r="M99" s="41">
        <v>1</v>
      </c>
      <c r="N99" s="47">
        <v>330</v>
      </c>
      <c r="O99" s="54"/>
      <c r="P99" s="63"/>
      <c r="Q99" s="23"/>
      <c r="S99" s="60" t="s">
        <v>528</v>
      </c>
      <c r="T99" s="21" t="s">
        <v>39</v>
      </c>
      <c r="U99" s="45">
        <v>220</v>
      </c>
      <c r="V99" s="45">
        <v>3.5228486646884276</v>
      </c>
      <c r="W99" s="45">
        <v>18.258991097922848</v>
      </c>
      <c r="X99" s="45">
        <v>127.77305637982197</v>
      </c>
      <c r="Y99" s="45">
        <v>865</v>
      </c>
      <c r="Z99" s="45">
        <v>44.800000000000004</v>
      </c>
      <c r="AA99" s="45">
        <v>2025</v>
      </c>
      <c r="AB99" s="45"/>
    </row>
    <row r="100" spans="2:28" x14ac:dyDescent="0.2">
      <c r="B100" s="25"/>
      <c r="C100" s="37" t="s">
        <v>156</v>
      </c>
      <c r="D100" s="35" t="s">
        <v>3</v>
      </c>
      <c r="E100" s="36" t="s">
        <v>152</v>
      </c>
      <c r="F100" s="37" t="s">
        <v>3</v>
      </c>
      <c r="G100" s="35" t="s">
        <v>13</v>
      </c>
      <c r="H100" s="35">
        <f t="shared" si="1"/>
        <v>1</v>
      </c>
      <c r="I100" s="42">
        <v>1.1000000000000001E-3</v>
      </c>
      <c r="J100" s="42">
        <v>1.5699999999999999E-2</v>
      </c>
      <c r="K100" s="42">
        <v>2.5399999999999999E-2</v>
      </c>
      <c r="L100" s="42">
        <v>0</v>
      </c>
      <c r="M100" s="41">
        <v>1</v>
      </c>
      <c r="N100" s="47">
        <v>1593</v>
      </c>
      <c r="O100" s="54"/>
      <c r="P100" s="63"/>
      <c r="Q100" s="23"/>
      <c r="S100" s="60" t="s">
        <v>529</v>
      </c>
      <c r="T100" s="21" t="s">
        <v>39</v>
      </c>
      <c r="U100" s="45">
        <v>380</v>
      </c>
      <c r="V100" s="45">
        <v>1.56</v>
      </c>
      <c r="W100" s="45">
        <v>22.6</v>
      </c>
      <c r="X100" s="45">
        <v>264.49</v>
      </c>
      <c r="Y100" s="45">
        <v>2300</v>
      </c>
      <c r="Z100" s="45">
        <v>72</v>
      </c>
      <c r="AA100" s="45">
        <v>2000</v>
      </c>
      <c r="AB100" s="45"/>
    </row>
    <row r="101" spans="2:28" x14ac:dyDescent="0.2">
      <c r="B101" s="25"/>
      <c r="C101" s="37" t="s">
        <v>156</v>
      </c>
      <c r="D101" s="35" t="s">
        <v>3</v>
      </c>
      <c r="E101" s="36" t="s">
        <v>152</v>
      </c>
      <c r="F101" s="37" t="s">
        <v>3</v>
      </c>
      <c r="G101" s="35" t="s">
        <v>28</v>
      </c>
      <c r="H101" s="35">
        <f t="shared" si="1"/>
        <v>1</v>
      </c>
      <c r="I101" s="42">
        <v>1.1000000000000001E-3</v>
      </c>
      <c r="J101" s="42">
        <v>1.5699999999999999E-2</v>
      </c>
      <c r="K101" s="42">
        <v>2.5399999999999999E-2</v>
      </c>
      <c r="L101" s="42">
        <v>0</v>
      </c>
      <c r="M101" s="41">
        <v>1</v>
      </c>
      <c r="N101" s="47">
        <v>1593</v>
      </c>
      <c r="O101" s="54"/>
      <c r="P101" s="63"/>
      <c r="Q101" s="23"/>
      <c r="S101" s="60" t="s">
        <v>530</v>
      </c>
      <c r="T101" s="21" t="s">
        <v>39</v>
      </c>
      <c r="U101" s="45">
        <v>380</v>
      </c>
      <c r="V101" s="45">
        <v>1.56</v>
      </c>
      <c r="W101" s="45">
        <v>22.6</v>
      </c>
      <c r="X101" s="45">
        <v>264.49</v>
      </c>
      <c r="Y101" s="45">
        <v>2300</v>
      </c>
      <c r="Z101" s="45">
        <v>72</v>
      </c>
      <c r="AA101" s="45">
        <v>2000</v>
      </c>
      <c r="AB101" s="45"/>
    </row>
    <row r="102" spans="2:28" x14ac:dyDescent="0.2">
      <c r="B102" s="25"/>
      <c r="C102" s="37" t="s">
        <v>134</v>
      </c>
      <c r="D102" s="35" t="s">
        <v>3</v>
      </c>
      <c r="E102" s="36" t="s">
        <v>133</v>
      </c>
      <c r="F102" s="37" t="s">
        <v>3</v>
      </c>
      <c r="G102" s="35" t="s">
        <v>13</v>
      </c>
      <c r="H102" s="35">
        <f t="shared" si="1"/>
        <v>1</v>
      </c>
      <c r="I102" s="42">
        <v>2.5999999999999999E-3</v>
      </c>
      <c r="J102" s="42">
        <v>2.93E-2</v>
      </c>
      <c r="K102" s="42">
        <v>5.28E-2</v>
      </c>
      <c r="L102" s="42">
        <v>0</v>
      </c>
      <c r="M102" s="41">
        <v>1</v>
      </c>
      <c r="N102" s="47">
        <v>793</v>
      </c>
      <c r="O102" s="54"/>
      <c r="P102" s="63"/>
      <c r="Q102" s="23"/>
      <c r="S102" s="60" t="s">
        <v>531</v>
      </c>
      <c r="T102" s="21" t="s">
        <v>39</v>
      </c>
      <c r="U102" s="45">
        <v>220</v>
      </c>
      <c r="V102" s="45">
        <v>1.24</v>
      </c>
      <c r="W102" s="45">
        <v>14.2</v>
      </c>
      <c r="X102" s="45">
        <v>185.86</v>
      </c>
      <c r="Y102" s="45">
        <v>2080</v>
      </c>
      <c r="Z102" s="45">
        <v>47.8</v>
      </c>
      <c r="AA102" s="45">
        <v>2000</v>
      </c>
      <c r="AB102" s="45"/>
    </row>
    <row r="103" spans="2:28" x14ac:dyDescent="0.2">
      <c r="B103" s="25"/>
      <c r="C103" s="37" t="s">
        <v>134</v>
      </c>
      <c r="D103" s="35" t="s">
        <v>3</v>
      </c>
      <c r="E103" s="36" t="s">
        <v>137</v>
      </c>
      <c r="F103" s="37" t="s">
        <v>3</v>
      </c>
      <c r="G103" s="35" t="s">
        <v>13</v>
      </c>
      <c r="H103" s="35">
        <f t="shared" si="1"/>
        <v>1</v>
      </c>
      <c r="I103" s="42">
        <v>3.2000000000000002E-3</v>
      </c>
      <c r="J103" s="42">
        <v>3.6299999999999999E-2</v>
      </c>
      <c r="K103" s="42">
        <v>6.54E-2</v>
      </c>
      <c r="L103" s="42">
        <v>0</v>
      </c>
      <c r="M103" s="41">
        <v>1</v>
      </c>
      <c r="N103" s="47">
        <v>762</v>
      </c>
      <c r="O103" s="54"/>
      <c r="P103" s="63"/>
      <c r="Q103" s="23"/>
      <c r="S103" s="60" t="s">
        <v>532</v>
      </c>
      <c r="T103" s="21" t="s">
        <v>39</v>
      </c>
      <c r="U103" s="45">
        <v>220</v>
      </c>
      <c r="V103" s="45">
        <v>1.53</v>
      </c>
      <c r="W103" s="45">
        <v>17.579999999999998</v>
      </c>
      <c r="X103" s="45">
        <v>230.22</v>
      </c>
      <c r="Y103" s="45">
        <v>2000</v>
      </c>
      <c r="Z103" s="45">
        <v>59.1</v>
      </c>
      <c r="AA103" s="45">
        <v>2000</v>
      </c>
      <c r="AB103" s="45"/>
    </row>
    <row r="104" spans="2:28" x14ac:dyDescent="0.2">
      <c r="B104" s="25"/>
      <c r="C104" s="37" t="s">
        <v>134</v>
      </c>
      <c r="D104" s="35" t="s">
        <v>3</v>
      </c>
      <c r="E104" s="36" t="s">
        <v>554</v>
      </c>
      <c r="F104" s="37" t="s">
        <v>3</v>
      </c>
      <c r="G104" s="35" t="s">
        <v>13</v>
      </c>
      <c r="H104" s="35">
        <f t="shared" si="1"/>
        <v>1</v>
      </c>
      <c r="I104" s="42">
        <v>6.9999999999999999E-4</v>
      </c>
      <c r="J104" s="42">
        <v>4.5999999999999999E-3</v>
      </c>
      <c r="K104" s="42">
        <v>8.3000000000000001E-3</v>
      </c>
      <c r="L104" s="42">
        <v>0</v>
      </c>
      <c r="M104" s="41">
        <v>1</v>
      </c>
      <c r="N104" s="47">
        <v>351</v>
      </c>
      <c r="O104" s="54"/>
      <c r="P104" s="63"/>
      <c r="Q104" s="23"/>
      <c r="S104" s="60" t="s">
        <v>533</v>
      </c>
      <c r="T104" s="21" t="s">
        <v>39</v>
      </c>
      <c r="U104" s="45">
        <v>220</v>
      </c>
      <c r="V104" s="45">
        <v>0.34714285714285709</v>
      </c>
      <c r="W104" s="45">
        <v>2.2261224489795914</v>
      </c>
      <c r="X104" s="45">
        <v>15.241224489795917</v>
      </c>
      <c r="Y104" s="45">
        <v>920</v>
      </c>
      <c r="Z104" s="45">
        <v>5.3999999999999995</v>
      </c>
      <c r="AA104" s="45">
        <v>2000</v>
      </c>
      <c r="AB104" s="45"/>
    </row>
    <row r="105" spans="2:28" x14ac:dyDescent="0.2">
      <c r="B105" s="25"/>
      <c r="C105" s="37" t="s">
        <v>186</v>
      </c>
      <c r="D105" s="35" t="s">
        <v>3</v>
      </c>
      <c r="E105" s="36" t="s">
        <v>241</v>
      </c>
      <c r="F105" s="37" t="s">
        <v>3</v>
      </c>
      <c r="G105" s="35" t="s">
        <v>13</v>
      </c>
      <c r="H105" s="35">
        <f t="shared" si="1"/>
        <v>1</v>
      </c>
      <c r="I105" s="42">
        <v>1.6999999999999999E-3</v>
      </c>
      <c r="J105" s="42">
        <v>2.9399999999999999E-2</v>
      </c>
      <c r="K105" s="42">
        <v>4.7800000000000002E-2</v>
      </c>
      <c r="L105" s="42">
        <v>0</v>
      </c>
      <c r="M105" s="41">
        <v>1</v>
      </c>
      <c r="N105" s="47">
        <v>1663</v>
      </c>
      <c r="O105" s="54"/>
      <c r="P105" s="63"/>
      <c r="Q105" s="23"/>
      <c r="S105" s="60" t="s">
        <v>534</v>
      </c>
      <c r="T105" s="21" t="s">
        <v>39</v>
      </c>
      <c r="U105" s="45">
        <v>380</v>
      </c>
      <c r="V105" s="45">
        <v>2.5099999999999998</v>
      </c>
      <c r="W105" s="45">
        <v>42.47</v>
      </c>
      <c r="X105" s="45">
        <v>735.13</v>
      </c>
      <c r="Y105" s="45">
        <v>2400</v>
      </c>
      <c r="Z105" s="45">
        <v>165</v>
      </c>
      <c r="AA105" s="45">
        <v>2000</v>
      </c>
      <c r="AB105" s="45"/>
    </row>
    <row r="106" spans="2:28" x14ac:dyDescent="0.2">
      <c r="B106" s="25"/>
      <c r="C106" s="37" t="s">
        <v>186</v>
      </c>
      <c r="D106" s="35" t="s">
        <v>3</v>
      </c>
      <c r="E106" s="36" t="s">
        <v>411</v>
      </c>
      <c r="F106" s="37" t="s">
        <v>3</v>
      </c>
      <c r="G106" s="35" t="s">
        <v>13</v>
      </c>
      <c r="H106" s="35">
        <f t="shared" si="1"/>
        <v>1</v>
      </c>
      <c r="I106" s="42">
        <v>4.0000000000000002E-4</v>
      </c>
      <c r="J106" s="42">
        <v>6.3E-3</v>
      </c>
      <c r="K106" s="42">
        <v>1.0200000000000001E-2</v>
      </c>
      <c r="L106" s="42">
        <v>0</v>
      </c>
      <c r="M106" s="41">
        <v>1</v>
      </c>
      <c r="N106" s="47">
        <v>1445</v>
      </c>
      <c r="O106" s="54"/>
      <c r="P106" s="63"/>
      <c r="Q106" s="23"/>
      <c r="S106" s="60" t="s">
        <v>535</v>
      </c>
      <c r="T106" s="21" t="s">
        <v>39</v>
      </c>
      <c r="U106" s="45">
        <v>380</v>
      </c>
      <c r="V106" s="45">
        <v>0.53</v>
      </c>
      <c r="W106" s="45">
        <v>9.0399999999999991</v>
      </c>
      <c r="X106" s="45">
        <v>156.66999999999999</v>
      </c>
      <c r="Y106" s="45">
        <v>2086</v>
      </c>
      <c r="Z106" s="45">
        <v>28.4</v>
      </c>
      <c r="AA106" s="45">
        <v>2000</v>
      </c>
      <c r="AB106" s="45"/>
    </row>
    <row r="107" spans="2:28" x14ac:dyDescent="0.2">
      <c r="B107" s="25"/>
      <c r="C107" s="37" t="s">
        <v>166</v>
      </c>
      <c r="D107" s="35" t="s">
        <v>3</v>
      </c>
      <c r="E107" s="36" t="s">
        <v>148</v>
      </c>
      <c r="F107" s="37" t="s">
        <v>3</v>
      </c>
      <c r="G107" s="35" t="s">
        <v>13</v>
      </c>
      <c r="H107" s="35">
        <f t="shared" si="1"/>
        <v>1</v>
      </c>
      <c r="I107" s="42">
        <v>3.0999999999999999E-3</v>
      </c>
      <c r="J107" s="42">
        <v>1.47E-2</v>
      </c>
      <c r="K107" s="42">
        <v>2.64E-2</v>
      </c>
      <c r="L107" s="42">
        <v>0</v>
      </c>
      <c r="M107" s="41">
        <v>1</v>
      </c>
      <c r="N107" s="47">
        <v>330</v>
      </c>
      <c r="O107" s="54"/>
      <c r="P107" s="63"/>
      <c r="Q107" s="23"/>
      <c r="S107" s="60" t="s">
        <v>536</v>
      </c>
      <c r="T107" s="21" t="s">
        <v>39</v>
      </c>
      <c r="U107" s="45">
        <v>220</v>
      </c>
      <c r="V107" s="45">
        <v>1.48</v>
      </c>
      <c r="W107" s="45">
        <v>7.1</v>
      </c>
      <c r="X107" s="45">
        <v>48.85</v>
      </c>
      <c r="Y107" s="45">
        <v>865</v>
      </c>
      <c r="Z107" s="45">
        <v>17.399999999999999</v>
      </c>
      <c r="AA107" s="45">
        <v>2000</v>
      </c>
      <c r="AB107" s="45"/>
    </row>
    <row r="108" spans="2:28" x14ac:dyDescent="0.2">
      <c r="B108" s="25"/>
      <c r="C108" s="37" t="s">
        <v>166</v>
      </c>
      <c r="D108" s="35" t="s">
        <v>3</v>
      </c>
      <c r="E108" s="36" t="s">
        <v>165</v>
      </c>
      <c r="F108" s="37" t="s">
        <v>3</v>
      </c>
      <c r="G108" s="35" t="s">
        <v>13</v>
      </c>
      <c r="H108" s="35">
        <f t="shared" si="1"/>
        <v>1</v>
      </c>
      <c r="I108" s="42">
        <v>3.5999999999999999E-3</v>
      </c>
      <c r="J108" s="42">
        <v>1.8700000000000001E-2</v>
      </c>
      <c r="K108" s="42">
        <v>3.3599999999999998E-2</v>
      </c>
      <c r="L108" s="42">
        <v>0</v>
      </c>
      <c r="M108" s="41">
        <v>1</v>
      </c>
      <c r="N108" s="47">
        <v>330</v>
      </c>
      <c r="O108" s="54"/>
      <c r="P108" s="63"/>
      <c r="Q108" s="23"/>
      <c r="S108" s="60" t="s">
        <v>537</v>
      </c>
      <c r="T108" s="21" t="s">
        <v>39</v>
      </c>
      <c r="U108" s="45">
        <v>220</v>
      </c>
      <c r="V108" s="45">
        <v>1.7456973293768545</v>
      </c>
      <c r="W108" s="45">
        <v>9.0479821958456963</v>
      </c>
      <c r="X108" s="45">
        <v>63.316112759643907</v>
      </c>
      <c r="Y108" s="45">
        <v>865</v>
      </c>
      <c r="Z108" s="45">
        <v>22.2</v>
      </c>
      <c r="AA108" s="45">
        <v>2000</v>
      </c>
      <c r="AB108" s="45"/>
    </row>
    <row r="109" spans="2:28" x14ac:dyDescent="0.2">
      <c r="B109" s="25"/>
      <c r="C109" s="37" t="s">
        <v>204</v>
      </c>
      <c r="D109" s="35" t="s">
        <v>3</v>
      </c>
      <c r="E109" s="36" t="s">
        <v>544</v>
      </c>
      <c r="F109" s="37" t="s">
        <v>3</v>
      </c>
      <c r="G109" s="35" t="s">
        <v>13</v>
      </c>
      <c r="H109" s="35">
        <f t="shared" si="1"/>
        <v>0</v>
      </c>
      <c r="I109" s="42">
        <v>5.0000000000000001E-4</v>
      </c>
      <c r="J109" s="42">
        <v>8.9999999999999993E-3</v>
      </c>
      <c r="K109" s="42">
        <v>1.47E-2</v>
      </c>
      <c r="L109" s="42">
        <v>0</v>
      </c>
      <c r="M109" s="41">
        <v>1</v>
      </c>
      <c r="N109" s="47">
        <v>1500</v>
      </c>
      <c r="O109" s="54"/>
      <c r="P109" s="63"/>
      <c r="Q109" s="23"/>
      <c r="S109" s="60" t="s">
        <v>538</v>
      </c>
      <c r="T109" s="21" t="s">
        <v>39</v>
      </c>
      <c r="U109" s="45">
        <v>380</v>
      </c>
      <c r="V109" s="45">
        <v>0.71258021978021968</v>
      </c>
      <c r="W109" s="45">
        <v>13.049125274725276</v>
      </c>
      <c r="X109" s="45">
        <v>226.48916923076919</v>
      </c>
      <c r="Y109" s="45">
        <v>2400</v>
      </c>
      <c r="Z109" s="45">
        <v>50.66</v>
      </c>
      <c r="AA109" s="45">
        <v>2025</v>
      </c>
      <c r="AB109" s="45"/>
    </row>
    <row r="110" spans="2:28" x14ac:dyDescent="0.2">
      <c r="B110" s="25"/>
      <c r="C110" s="37" t="s">
        <v>205</v>
      </c>
      <c r="D110" s="35" t="s">
        <v>3</v>
      </c>
      <c r="E110" s="36" t="s">
        <v>148</v>
      </c>
      <c r="F110" s="37" t="s">
        <v>3</v>
      </c>
      <c r="G110" s="35" t="s">
        <v>13</v>
      </c>
      <c r="H110" s="35">
        <f t="shared" si="1"/>
        <v>0</v>
      </c>
      <c r="I110" s="42">
        <v>1.37E-2</v>
      </c>
      <c r="J110" s="42">
        <v>6.7500000000000004E-2</v>
      </c>
      <c r="K110" s="42">
        <v>0.1216</v>
      </c>
      <c r="L110" s="42">
        <v>0</v>
      </c>
      <c r="M110" s="41">
        <v>1</v>
      </c>
      <c r="N110" s="47">
        <v>564</v>
      </c>
      <c r="O110" s="54"/>
      <c r="P110" s="63"/>
      <c r="Q110" s="23"/>
      <c r="S110" s="60" t="s">
        <v>539</v>
      </c>
      <c r="T110" s="21" t="s">
        <v>39</v>
      </c>
      <c r="U110" s="45">
        <v>220</v>
      </c>
      <c r="V110" s="45">
        <v>6.6516019417475727</v>
      </c>
      <c r="W110" s="45">
        <v>32.68349514563107</v>
      </c>
      <c r="X110" s="45">
        <v>221.80092233009711</v>
      </c>
      <c r="Y110" s="45">
        <v>1480</v>
      </c>
      <c r="Z110" s="45">
        <v>78.900000000000006</v>
      </c>
      <c r="AA110" s="45">
        <v>2025</v>
      </c>
      <c r="AB110" s="45">
        <v>2026</v>
      </c>
    </row>
    <row r="111" spans="2:28" x14ac:dyDescent="0.2">
      <c r="B111" s="25"/>
      <c r="C111" s="37" t="s">
        <v>205</v>
      </c>
      <c r="D111" s="35" t="s">
        <v>3</v>
      </c>
      <c r="E111" s="36" t="s">
        <v>148</v>
      </c>
      <c r="F111" s="37" t="s">
        <v>3</v>
      </c>
      <c r="G111" s="35" t="s">
        <v>28</v>
      </c>
      <c r="H111" s="35">
        <f t="shared" si="1"/>
        <v>0</v>
      </c>
      <c r="I111" s="42">
        <v>1.37E-2</v>
      </c>
      <c r="J111" s="42">
        <v>6.7500000000000004E-2</v>
      </c>
      <c r="K111" s="42">
        <v>0.1216</v>
      </c>
      <c r="L111" s="42">
        <v>0</v>
      </c>
      <c r="M111" s="41">
        <v>1</v>
      </c>
      <c r="N111" s="47">
        <v>564</v>
      </c>
      <c r="O111" s="54"/>
      <c r="P111" s="63"/>
      <c r="Q111" s="23"/>
      <c r="S111" s="60" t="s">
        <v>540</v>
      </c>
      <c r="T111" s="21" t="s">
        <v>39</v>
      </c>
      <c r="U111" s="45">
        <v>220</v>
      </c>
      <c r="V111" s="45">
        <v>6.6516019417475727</v>
      </c>
      <c r="W111" s="45">
        <v>32.68349514563107</v>
      </c>
      <c r="X111" s="45">
        <v>221.80092233009711</v>
      </c>
      <c r="Y111" s="45">
        <v>1480</v>
      </c>
      <c r="Z111" s="45">
        <v>78.900000000000006</v>
      </c>
      <c r="AA111" s="45">
        <v>2025</v>
      </c>
      <c r="AB111" s="45">
        <v>2026</v>
      </c>
    </row>
    <row r="112" spans="2:28" x14ac:dyDescent="0.2">
      <c r="B112" s="25"/>
      <c r="C112" s="37" t="s">
        <v>205</v>
      </c>
      <c r="D112" s="35" t="s">
        <v>3</v>
      </c>
      <c r="E112" s="36" t="s">
        <v>595</v>
      </c>
      <c r="F112" s="37" t="s">
        <v>3</v>
      </c>
      <c r="G112" s="35" t="s">
        <v>13</v>
      </c>
      <c r="H112" s="35">
        <f t="shared" si="1"/>
        <v>0</v>
      </c>
      <c r="I112" s="42">
        <v>5.8999999999999999E-3</v>
      </c>
      <c r="J112" s="42">
        <v>2.92E-2</v>
      </c>
      <c r="K112" s="42">
        <v>5.2499999999999998E-2</v>
      </c>
      <c r="L112" s="42">
        <v>0</v>
      </c>
      <c r="M112" s="41">
        <v>1</v>
      </c>
      <c r="N112" s="47">
        <v>274</v>
      </c>
      <c r="O112" s="54"/>
      <c r="P112" s="63"/>
      <c r="Q112" s="23"/>
      <c r="S112" s="60" t="s">
        <v>630</v>
      </c>
      <c r="T112" s="21" t="s">
        <v>39</v>
      </c>
      <c r="U112" s="45">
        <v>220</v>
      </c>
      <c r="V112" s="45">
        <v>2.8722443365695791</v>
      </c>
      <c r="W112" s="45">
        <v>14.113139158576052</v>
      </c>
      <c r="X112" s="45">
        <v>95.776393203883501</v>
      </c>
      <c r="Y112" s="45">
        <v>720</v>
      </c>
      <c r="Z112" s="45">
        <v>34.07</v>
      </c>
      <c r="AA112" s="45">
        <v>2027</v>
      </c>
      <c r="AB112" s="45"/>
    </row>
    <row r="113" spans="2:28" x14ac:dyDescent="0.2">
      <c r="B113" s="25"/>
      <c r="C113" s="37" t="s">
        <v>205</v>
      </c>
      <c r="D113" s="35" t="s">
        <v>3</v>
      </c>
      <c r="E113" s="36" t="s">
        <v>595</v>
      </c>
      <c r="F113" s="37" t="s">
        <v>3</v>
      </c>
      <c r="G113" s="35" t="s">
        <v>28</v>
      </c>
      <c r="H113" s="35">
        <f t="shared" si="1"/>
        <v>0</v>
      </c>
      <c r="I113" s="42">
        <v>5.8999999999999999E-3</v>
      </c>
      <c r="J113" s="42">
        <v>2.92E-2</v>
      </c>
      <c r="K113" s="42">
        <v>5.2499999999999998E-2</v>
      </c>
      <c r="L113" s="42">
        <v>0</v>
      </c>
      <c r="M113" s="41">
        <v>1</v>
      </c>
      <c r="N113" s="47">
        <v>274</v>
      </c>
      <c r="O113" s="54"/>
      <c r="P113" s="63"/>
      <c r="Q113" s="23"/>
      <c r="S113" s="60" t="s">
        <v>631</v>
      </c>
      <c r="T113" s="21" t="s">
        <v>39</v>
      </c>
      <c r="U113" s="45">
        <v>220</v>
      </c>
      <c r="V113" s="45">
        <v>2.8722443365695791</v>
      </c>
      <c r="W113" s="45">
        <v>14.113139158576052</v>
      </c>
      <c r="X113" s="45">
        <v>95.776393203883501</v>
      </c>
      <c r="Y113" s="45">
        <v>720</v>
      </c>
      <c r="Z113" s="45">
        <v>34.07</v>
      </c>
      <c r="AA113" s="45">
        <v>2027</v>
      </c>
      <c r="AB113" s="45"/>
    </row>
    <row r="114" spans="2:28" x14ac:dyDescent="0.2">
      <c r="B114" s="25"/>
      <c r="C114" s="37" t="s">
        <v>603</v>
      </c>
      <c r="D114" s="35" t="s">
        <v>3</v>
      </c>
      <c r="E114" s="36" t="s">
        <v>92</v>
      </c>
      <c r="F114" s="37" t="s">
        <v>3</v>
      </c>
      <c r="G114" s="35" t="s">
        <v>13</v>
      </c>
      <c r="H114" s="35">
        <f t="shared" si="1"/>
        <v>0</v>
      </c>
      <c r="I114" s="42">
        <v>6.7000000000000002E-3</v>
      </c>
      <c r="J114" s="42">
        <v>3.2099999999999997E-2</v>
      </c>
      <c r="K114" s="42">
        <v>5.7799999999999997E-2</v>
      </c>
      <c r="L114" s="42">
        <v>0</v>
      </c>
      <c r="M114" s="41">
        <v>1</v>
      </c>
      <c r="N114" s="47">
        <v>305</v>
      </c>
      <c r="O114" s="54"/>
      <c r="P114" s="63"/>
      <c r="Q114" s="23"/>
      <c r="S114" s="60" t="s">
        <v>632</v>
      </c>
      <c r="T114" s="21" t="s">
        <v>39</v>
      </c>
      <c r="U114" s="45">
        <v>220</v>
      </c>
      <c r="V114" s="45">
        <v>3.2607320261437911</v>
      </c>
      <c r="W114" s="45">
        <v>15.535424836601306</v>
      </c>
      <c r="X114" s="45">
        <v>113.0586274509804</v>
      </c>
      <c r="Y114" s="45">
        <v>800</v>
      </c>
      <c r="Z114" s="45">
        <v>39.18</v>
      </c>
      <c r="AA114" s="45">
        <v>2028</v>
      </c>
      <c r="AB114" s="45"/>
    </row>
    <row r="115" spans="2:28" x14ac:dyDescent="0.2">
      <c r="B115" s="25"/>
      <c r="C115" s="37" t="s">
        <v>603</v>
      </c>
      <c r="D115" s="35" t="s">
        <v>3</v>
      </c>
      <c r="E115" s="36" t="s">
        <v>92</v>
      </c>
      <c r="F115" s="37" t="s">
        <v>3</v>
      </c>
      <c r="G115" s="35" t="s">
        <v>28</v>
      </c>
      <c r="H115" s="35">
        <f t="shared" si="1"/>
        <v>0</v>
      </c>
      <c r="I115" s="42">
        <v>6.7000000000000002E-3</v>
      </c>
      <c r="J115" s="42">
        <v>3.2099999999999997E-2</v>
      </c>
      <c r="K115" s="42">
        <v>5.7799999999999997E-2</v>
      </c>
      <c r="L115" s="42">
        <v>0</v>
      </c>
      <c r="M115" s="41">
        <v>1</v>
      </c>
      <c r="N115" s="47">
        <v>305</v>
      </c>
      <c r="O115" s="54"/>
      <c r="P115" s="63"/>
      <c r="Q115" s="23"/>
      <c r="S115" s="60" t="s">
        <v>633</v>
      </c>
      <c r="T115" s="21" t="s">
        <v>39</v>
      </c>
      <c r="U115" s="45">
        <v>220</v>
      </c>
      <c r="V115" s="45">
        <v>3.2607320261437911</v>
      </c>
      <c r="W115" s="45">
        <v>15.535424836601306</v>
      </c>
      <c r="X115" s="45">
        <v>113.0586274509804</v>
      </c>
      <c r="Y115" s="45">
        <v>800</v>
      </c>
      <c r="Z115" s="45">
        <v>39.18</v>
      </c>
      <c r="AA115" s="45">
        <v>2028</v>
      </c>
      <c r="AB115" s="45"/>
    </row>
    <row r="116" spans="2:28" x14ac:dyDescent="0.2">
      <c r="B116" s="25"/>
      <c r="C116" s="37" t="s">
        <v>211</v>
      </c>
      <c r="D116" s="35" t="s">
        <v>3</v>
      </c>
      <c r="E116" s="36" t="s">
        <v>562</v>
      </c>
      <c r="F116" s="37" t="s">
        <v>3</v>
      </c>
      <c r="G116" s="35" t="s">
        <v>13</v>
      </c>
      <c r="H116" s="35">
        <f t="shared" si="1"/>
        <v>1</v>
      </c>
      <c r="I116" s="42">
        <v>5.9999999999999995E-4</v>
      </c>
      <c r="J116" s="42">
        <v>1.1599999999999999E-2</v>
      </c>
      <c r="K116" s="42">
        <v>2.0799999999999999E-2</v>
      </c>
      <c r="L116" s="42">
        <v>0</v>
      </c>
      <c r="M116" s="41">
        <v>1</v>
      </c>
      <c r="N116" s="47">
        <v>915</v>
      </c>
      <c r="O116" s="54"/>
      <c r="P116" s="63"/>
      <c r="Q116" s="23"/>
      <c r="S116" s="60" t="s">
        <v>634</v>
      </c>
      <c r="T116" s="21" t="s">
        <v>39</v>
      </c>
      <c r="U116" s="45">
        <v>220</v>
      </c>
      <c r="V116" s="45">
        <v>0.30551208791208795</v>
      </c>
      <c r="W116" s="45">
        <v>5.5946901098901112</v>
      </c>
      <c r="X116" s="45">
        <v>97.105107692307683</v>
      </c>
      <c r="Y116" s="45">
        <v>2400</v>
      </c>
      <c r="Z116" s="45">
        <v>21.720000000000002</v>
      </c>
      <c r="AA116" s="45">
        <v>2000</v>
      </c>
      <c r="AB116" s="45"/>
    </row>
    <row r="117" spans="2:28" x14ac:dyDescent="0.2">
      <c r="B117" s="25"/>
      <c r="C117" s="37" t="s">
        <v>211</v>
      </c>
      <c r="D117" s="35" t="s">
        <v>3</v>
      </c>
      <c r="E117" s="36" t="s">
        <v>562</v>
      </c>
      <c r="F117" s="37" t="s">
        <v>3</v>
      </c>
      <c r="G117" s="35" t="s">
        <v>28</v>
      </c>
      <c r="H117" s="35">
        <f t="shared" si="1"/>
        <v>1</v>
      </c>
      <c r="I117" s="42">
        <v>5.9999999999999995E-4</v>
      </c>
      <c r="J117" s="42">
        <v>1.1599999999999999E-2</v>
      </c>
      <c r="K117" s="42">
        <v>2.0799999999999999E-2</v>
      </c>
      <c r="L117" s="42">
        <v>0</v>
      </c>
      <c r="M117" s="41">
        <v>1</v>
      </c>
      <c r="N117" s="47">
        <v>915</v>
      </c>
      <c r="O117" s="54"/>
      <c r="P117" s="63"/>
      <c r="Q117" s="23"/>
      <c r="S117" s="60" t="s">
        <v>635</v>
      </c>
      <c r="T117" s="21" t="s">
        <v>39</v>
      </c>
      <c r="U117" s="45">
        <v>220</v>
      </c>
      <c r="V117" s="45">
        <v>0.30551208791208795</v>
      </c>
      <c r="W117" s="45">
        <v>5.5946901098901112</v>
      </c>
      <c r="X117" s="45">
        <v>97.105107692307683</v>
      </c>
      <c r="Y117" s="45">
        <v>2400</v>
      </c>
      <c r="Z117" s="45">
        <v>21.720000000000002</v>
      </c>
      <c r="AA117" s="45">
        <v>2000</v>
      </c>
      <c r="AB117" s="45"/>
    </row>
    <row r="118" spans="2:28" x14ac:dyDescent="0.2">
      <c r="B118" s="25"/>
      <c r="C118" s="37" t="s">
        <v>137</v>
      </c>
      <c r="D118" s="35" t="s">
        <v>3</v>
      </c>
      <c r="E118" s="36" t="s">
        <v>607</v>
      </c>
      <c r="F118" s="37" t="s">
        <v>3</v>
      </c>
      <c r="G118" s="35" t="s">
        <v>13</v>
      </c>
      <c r="H118" s="35">
        <f t="shared" si="1"/>
        <v>1</v>
      </c>
      <c r="I118" s="42">
        <v>1E-3</v>
      </c>
      <c r="J118" s="42">
        <v>1.14E-2</v>
      </c>
      <c r="K118" s="42">
        <v>2.0500000000000001E-2</v>
      </c>
      <c r="L118" s="42">
        <v>0</v>
      </c>
      <c r="M118" s="41">
        <v>1</v>
      </c>
      <c r="N118" s="47">
        <v>762</v>
      </c>
      <c r="O118" s="54"/>
      <c r="P118" s="63"/>
      <c r="Q118" s="23"/>
      <c r="S118" s="60" t="s">
        <v>636</v>
      </c>
      <c r="T118" s="21" t="s">
        <v>39</v>
      </c>
      <c r="U118" s="45">
        <v>220</v>
      </c>
      <c r="V118" s="45">
        <v>0.48122950819672133</v>
      </c>
      <c r="W118" s="45">
        <v>5.5147213114754097</v>
      </c>
      <c r="X118" s="45">
        <v>72.196245901639344</v>
      </c>
      <c r="Y118" s="45">
        <v>2000</v>
      </c>
      <c r="Z118" s="45">
        <v>18.54</v>
      </c>
      <c r="AA118" s="45">
        <v>2000</v>
      </c>
      <c r="AB118" s="45"/>
    </row>
    <row r="119" spans="2:28" x14ac:dyDescent="0.2">
      <c r="B119" s="25"/>
      <c r="C119" s="37" t="s">
        <v>213</v>
      </c>
      <c r="D119" s="35" t="s">
        <v>3</v>
      </c>
      <c r="E119" s="36" t="s">
        <v>204</v>
      </c>
      <c r="F119" s="37" t="s">
        <v>3</v>
      </c>
      <c r="G119" s="35" t="s">
        <v>13</v>
      </c>
      <c r="H119" s="35">
        <f t="shared" si="1"/>
        <v>0</v>
      </c>
      <c r="I119" s="42">
        <v>8.0000000000000004E-4</v>
      </c>
      <c r="J119" s="42">
        <v>1.38E-2</v>
      </c>
      <c r="K119" s="42">
        <v>2.24E-2</v>
      </c>
      <c r="L119" s="42">
        <v>0</v>
      </c>
      <c r="M119" s="41">
        <v>1</v>
      </c>
      <c r="N119" s="47">
        <v>1500</v>
      </c>
      <c r="O119" s="54"/>
      <c r="P119" s="63"/>
      <c r="Q119" s="23"/>
      <c r="S119" s="60" t="s">
        <v>637</v>
      </c>
      <c r="T119" s="21" t="s">
        <v>39</v>
      </c>
      <c r="U119" s="45">
        <v>380</v>
      </c>
      <c r="V119" s="45">
        <v>1.0878593406593406</v>
      </c>
      <c r="W119" s="45">
        <v>19.921424175824178</v>
      </c>
      <c r="X119" s="45">
        <v>345.7692923076923</v>
      </c>
      <c r="Y119" s="45">
        <v>2400</v>
      </c>
      <c r="Z119" s="45">
        <v>77.34</v>
      </c>
      <c r="AA119" s="45">
        <v>2025</v>
      </c>
      <c r="AB119" s="45"/>
    </row>
    <row r="120" spans="2:28" x14ac:dyDescent="0.2">
      <c r="B120" s="25"/>
      <c r="C120" s="37" t="s">
        <v>214</v>
      </c>
      <c r="D120" s="35" t="s">
        <v>3</v>
      </c>
      <c r="E120" s="36" t="s">
        <v>217</v>
      </c>
      <c r="F120" s="37" t="s">
        <v>3</v>
      </c>
      <c r="G120" s="35" t="s">
        <v>13</v>
      </c>
      <c r="H120" s="35">
        <f t="shared" si="1"/>
        <v>1</v>
      </c>
      <c r="I120" s="42">
        <v>1E-3</v>
      </c>
      <c r="J120" s="42">
        <v>7.1000000000000004E-3</v>
      </c>
      <c r="K120" s="42">
        <v>1.2800000000000001E-2</v>
      </c>
      <c r="L120" s="42">
        <v>0</v>
      </c>
      <c r="M120" s="41">
        <v>1</v>
      </c>
      <c r="N120" s="47">
        <v>305</v>
      </c>
      <c r="O120" s="54"/>
      <c r="P120" s="63"/>
      <c r="Q120" s="23"/>
      <c r="S120" s="60" t="s">
        <v>638</v>
      </c>
      <c r="T120" s="21" t="s">
        <v>39</v>
      </c>
      <c r="U120" s="45">
        <v>220</v>
      </c>
      <c r="V120" s="45">
        <v>0.5</v>
      </c>
      <c r="W120" s="45">
        <v>3.45</v>
      </c>
      <c r="X120" s="45">
        <v>0</v>
      </c>
      <c r="Y120" s="45">
        <v>800</v>
      </c>
      <c r="Z120" s="45">
        <v>8.4</v>
      </c>
      <c r="AA120" s="45">
        <v>2000</v>
      </c>
      <c r="AB120" s="45"/>
    </row>
    <row r="121" spans="2:28" x14ac:dyDescent="0.2">
      <c r="B121" s="25"/>
      <c r="C121" s="37" t="s">
        <v>214</v>
      </c>
      <c r="D121" s="35" t="s">
        <v>3</v>
      </c>
      <c r="E121" s="36" t="s">
        <v>217</v>
      </c>
      <c r="F121" s="37" t="s">
        <v>3</v>
      </c>
      <c r="G121" s="35" t="s">
        <v>28</v>
      </c>
      <c r="H121" s="35">
        <f t="shared" si="1"/>
        <v>1</v>
      </c>
      <c r="I121" s="42">
        <v>1E-3</v>
      </c>
      <c r="J121" s="42">
        <v>7.1000000000000004E-3</v>
      </c>
      <c r="K121" s="42">
        <v>1.2800000000000001E-2</v>
      </c>
      <c r="L121" s="42">
        <v>0</v>
      </c>
      <c r="M121" s="41">
        <v>1</v>
      </c>
      <c r="N121" s="47">
        <v>305</v>
      </c>
      <c r="O121" s="54"/>
      <c r="P121" s="63"/>
      <c r="Q121" s="23"/>
      <c r="S121" s="60" t="s">
        <v>639</v>
      </c>
      <c r="T121" s="21" t="s">
        <v>39</v>
      </c>
      <c r="U121" s="45">
        <v>220</v>
      </c>
      <c r="V121" s="45">
        <v>0.5</v>
      </c>
      <c r="W121" s="45">
        <v>3.45</v>
      </c>
      <c r="X121" s="45">
        <v>0</v>
      </c>
      <c r="Y121" s="45">
        <v>800</v>
      </c>
      <c r="Z121" s="45">
        <v>8.4</v>
      </c>
      <c r="AA121" s="45">
        <v>2000</v>
      </c>
      <c r="AB121" s="45"/>
    </row>
    <row r="122" spans="2:28" x14ac:dyDescent="0.2">
      <c r="B122" s="25"/>
      <c r="C122" s="37" t="s">
        <v>214</v>
      </c>
      <c r="D122" s="35" t="s">
        <v>3</v>
      </c>
      <c r="E122" s="36" t="s">
        <v>217</v>
      </c>
      <c r="F122" s="37" t="s">
        <v>3</v>
      </c>
      <c r="G122" s="35" t="s">
        <v>38</v>
      </c>
      <c r="H122" s="35">
        <f t="shared" si="1"/>
        <v>1</v>
      </c>
      <c r="I122" s="42">
        <v>1E-3</v>
      </c>
      <c r="J122" s="42">
        <v>7.1000000000000004E-3</v>
      </c>
      <c r="K122" s="42">
        <v>1.2800000000000001E-2</v>
      </c>
      <c r="L122" s="42">
        <v>0</v>
      </c>
      <c r="M122" s="41">
        <v>1</v>
      </c>
      <c r="N122" s="47">
        <v>305</v>
      </c>
      <c r="O122" s="54"/>
      <c r="P122" s="63"/>
      <c r="Q122" s="23"/>
      <c r="S122" s="60" t="s">
        <v>640</v>
      </c>
      <c r="T122" s="21" t="s">
        <v>39</v>
      </c>
      <c r="U122" s="45">
        <v>220</v>
      </c>
      <c r="V122" s="45">
        <v>0.5</v>
      </c>
      <c r="W122" s="45">
        <v>3.45</v>
      </c>
      <c r="X122" s="45">
        <v>0</v>
      </c>
      <c r="Y122" s="45">
        <v>800</v>
      </c>
      <c r="Z122" s="45">
        <v>8.4</v>
      </c>
      <c r="AA122" s="45">
        <v>2000</v>
      </c>
      <c r="AB122" s="45"/>
    </row>
    <row r="123" spans="2:28" x14ac:dyDescent="0.2">
      <c r="B123" s="25"/>
      <c r="C123" s="37" t="s">
        <v>214</v>
      </c>
      <c r="D123" s="35" t="s">
        <v>3</v>
      </c>
      <c r="E123" s="36" t="s">
        <v>217</v>
      </c>
      <c r="F123" s="37" t="s">
        <v>3</v>
      </c>
      <c r="G123" s="35" t="s">
        <v>37</v>
      </c>
      <c r="H123" s="35">
        <f t="shared" si="1"/>
        <v>1</v>
      </c>
      <c r="I123" s="42">
        <v>1E-3</v>
      </c>
      <c r="J123" s="42">
        <v>7.1000000000000004E-3</v>
      </c>
      <c r="K123" s="42">
        <v>1.2800000000000001E-2</v>
      </c>
      <c r="L123" s="42">
        <v>0</v>
      </c>
      <c r="M123" s="41">
        <v>1</v>
      </c>
      <c r="N123" s="47">
        <v>305</v>
      </c>
      <c r="O123" s="54"/>
      <c r="P123" s="63"/>
      <c r="Q123" s="23"/>
      <c r="S123" s="60" t="s">
        <v>641</v>
      </c>
      <c r="T123" s="21" t="s">
        <v>39</v>
      </c>
      <c r="U123" s="45">
        <v>220</v>
      </c>
      <c r="V123" s="45">
        <v>0.5</v>
      </c>
      <c r="W123" s="45">
        <v>3.45</v>
      </c>
      <c r="X123" s="45">
        <v>0</v>
      </c>
      <c r="Y123" s="45">
        <v>800</v>
      </c>
      <c r="Z123" s="45">
        <v>8.4</v>
      </c>
      <c r="AA123" s="45">
        <v>2000</v>
      </c>
      <c r="AB123" s="45"/>
    </row>
    <row r="124" spans="2:28" x14ac:dyDescent="0.2">
      <c r="B124" s="25"/>
      <c r="C124" s="37" t="s">
        <v>132</v>
      </c>
      <c r="D124" s="35" t="s">
        <v>3</v>
      </c>
      <c r="E124" s="36" t="s">
        <v>128</v>
      </c>
      <c r="F124" s="37" t="s">
        <v>3</v>
      </c>
      <c r="G124" s="35" t="s">
        <v>13</v>
      </c>
      <c r="H124" s="35">
        <f t="shared" si="1"/>
        <v>1</v>
      </c>
      <c r="I124" s="42">
        <v>5.8999999999999999E-3</v>
      </c>
      <c r="J124" s="42">
        <v>2.81E-2</v>
      </c>
      <c r="K124" s="42">
        <v>5.0599999999999999E-2</v>
      </c>
      <c r="L124" s="42">
        <v>0</v>
      </c>
      <c r="M124" s="41">
        <v>1</v>
      </c>
      <c r="N124" s="47">
        <v>305</v>
      </c>
      <c r="O124" s="54"/>
      <c r="P124" s="63"/>
      <c r="Q124" s="23"/>
      <c r="S124" s="60" t="s">
        <v>642</v>
      </c>
      <c r="T124" s="21" t="s">
        <v>39</v>
      </c>
      <c r="U124" s="45">
        <v>220</v>
      </c>
      <c r="V124" s="45">
        <v>2.84</v>
      </c>
      <c r="W124" s="45">
        <v>13.6</v>
      </c>
      <c r="X124" s="45">
        <v>99.15</v>
      </c>
      <c r="Y124" s="45">
        <v>800</v>
      </c>
      <c r="Z124" s="45">
        <v>34.200000000000003</v>
      </c>
      <c r="AA124" s="45">
        <v>2000</v>
      </c>
      <c r="AB124" s="45"/>
    </row>
    <row r="125" spans="2:28" x14ac:dyDescent="0.2">
      <c r="B125" s="25"/>
      <c r="C125" s="37" t="s">
        <v>150</v>
      </c>
      <c r="D125" s="35" t="s">
        <v>3</v>
      </c>
      <c r="E125" s="36" t="s">
        <v>92</v>
      </c>
      <c r="F125" s="37" t="s">
        <v>3</v>
      </c>
      <c r="G125" s="35" t="s">
        <v>13</v>
      </c>
      <c r="H125" s="35">
        <f t="shared" si="1"/>
        <v>1</v>
      </c>
      <c r="I125" s="42">
        <v>6.4000000000000003E-3</v>
      </c>
      <c r="J125" s="42">
        <v>2.98E-2</v>
      </c>
      <c r="K125" s="42">
        <v>5.3600000000000002E-2</v>
      </c>
      <c r="L125" s="42">
        <v>0</v>
      </c>
      <c r="M125" s="41">
        <v>1</v>
      </c>
      <c r="N125" s="47">
        <v>305</v>
      </c>
      <c r="O125" s="54"/>
      <c r="P125" s="63"/>
      <c r="Q125" s="23"/>
      <c r="S125" s="60" t="s">
        <v>643</v>
      </c>
      <c r="T125" s="21" t="s">
        <v>39</v>
      </c>
      <c r="U125" s="45">
        <v>220</v>
      </c>
      <c r="V125" s="45">
        <v>3.12</v>
      </c>
      <c r="W125" s="45">
        <v>14.4</v>
      </c>
      <c r="X125" s="45">
        <v>107.07</v>
      </c>
      <c r="Y125" s="45">
        <v>800</v>
      </c>
      <c r="Z125" s="45">
        <v>36.6</v>
      </c>
      <c r="AA125" s="45">
        <v>2000</v>
      </c>
      <c r="AB125" s="45"/>
    </row>
    <row r="126" spans="2:28" x14ac:dyDescent="0.2">
      <c r="B126" s="25"/>
      <c r="C126" s="37" t="s">
        <v>150</v>
      </c>
      <c r="D126" s="35" t="s">
        <v>3</v>
      </c>
      <c r="E126" s="36" t="s">
        <v>92</v>
      </c>
      <c r="F126" s="37" t="s">
        <v>3</v>
      </c>
      <c r="G126" s="35" t="s">
        <v>28</v>
      </c>
      <c r="H126" s="35">
        <f t="shared" si="1"/>
        <v>1</v>
      </c>
      <c r="I126" s="42">
        <v>6.4000000000000003E-3</v>
      </c>
      <c r="J126" s="42">
        <v>2.98E-2</v>
      </c>
      <c r="K126" s="42">
        <v>5.3600000000000002E-2</v>
      </c>
      <c r="L126" s="42">
        <v>0</v>
      </c>
      <c r="M126" s="41">
        <v>1</v>
      </c>
      <c r="N126" s="47">
        <v>305</v>
      </c>
      <c r="O126" s="54"/>
      <c r="P126" s="63"/>
      <c r="Q126" s="23"/>
      <c r="S126" s="60" t="s">
        <v>644</v>
      </c>
      <c r="T126" s="21" t="s">
        <v>39</v>
      </c>
      <c r="U126" s="45">
        <v>220</v>
      </c>
      <c r="V126" s="45">
        <v>3.12</v>
      </c>
      <c r="W126" s="45">
        <v>14.4</v>
      </c>
      <c r="X126" s="45">
        <v>107.07</v>
      </c>
      <c r="Y126" s="45">
        <v>800</v>
      </c>
      <c r="Z126" s="45">
        <v>36.6</v>
      </c>
      <c r="AA126" s="45">
        <v>2000</v>
      </c>
      <c r="AB126" s="45"/>
    </row>
    <row r="127" spans="2:28" x14ac:dyDescent="0.2">
      <c r="B127" s="25"/>
      <c r="C127" s="37" t="s">
        <v>604</v>
      </c>
      <c r="D127" s="35" t="s">
        <v>3</v>
      </c>
      <c r="E127" s="36" t="s">
        <v>605</v>
      </c>
      <c r="F127" s="37" t="s">
        <v>3</v>
      </c>
      <c r="G127" s="35" t="s">
        <v>13</v>
      </c>
      <c r="H127" s="35">
        <f t="shared" si="1"/>
        <v>0</v>
      </c>
      <c r="I127" s="42">
        <v>2.0000000000000001E-4</v>
      </c>
      <c r="J127" s="42">
        <v>6.4000000000000003E-3</v>
      </c>
      <c r="K127" s="42">
        <v>1.0500000000000001E-2</v>
      </c>
      <c r="L127" s="42">
        <v>0</v>
      </c>
      <c r="M127" s="41">
        <v>1</v>
      </c>
      <c r="N127" s="47">
        <v>2009</v>
      </c>
      <c r="O127" s="54"/>
      <c r="P127" s="63"/>
      <c r="Q127" s="23"/>
      <c r="S127" s="60" t="s">
        <v>645</v>
      </c>
      <c r="T127" s="21" t="s">
        <v>39</v>
      </c>
      <c r="U127" s="45">
        <v>380</v>
      </c>
      <c r="V127" s="45">
        <v>0.35744268077601404</v>
      </c>
      <c r="W127" s="45">
        <v>9.3100070546737221</v>
      </c>
      <c r="X127" s="45">
        <v>120.67264902998237</v>
      </c>
      <c r="Y127" s="45">
        <v>2900</v>
      </c>
      <c r="Z127" s="45">
        <v>31.18</v>
      </c>
      <c r="AA127" s="45">
        <v>2028</v>
      </c>
      <c r="AB127" s="45"/>
    </row>
    <row r="128" spans="2:28" x14ac:dyDescent="0.2">
      <c r="B128" s="25"/>
      <c r="C128" s="37" t="s">
        <v>604</v>
      </c>
      <c r="D128" s="35" t="s">
        <v>3</v>
      </c>
      <c r="E128" s="36" t="s">
        <v>103</v>
      </c>
      <c r="F128" s="37" t="s">
        <v>3</v>
      </c>
      <c r="G128" s="35" t="s">
        <v>13</v>
      </c>
      <c r="H128" s="35">
        <f t="shared" si="1"/>
        <v>0</v>
      </c>
      <c r="I128" s="42">
        <v>5.9999999999999995E-4</v>
      </c>
      <c r="J128" s="42">
        <v>7.7999999999999996E-3</v>
      </c>
      <c r="K128" s="42">
        <v>1.2699999999999999E-2</v>
      </c>
      <c r="L128" s="42">
        <v>0</v>
      </c>
      <c r="M128" s="41">
        <v>1</v>
      </c>
      <c r="N128" s="47">
        <v>1593</v>
      </c>
      <c r="O128" s="54"/>
      <c r="P128" s="63"/>
      <c r="Q128" s="23"/>
      <c r="S128" s="60" t="s">
        <v>646</v>
      </c>
      <c r="T128" s="21" t="s">
        <v>39</v>
      </c>
      <c r="U128" s="45">
        <v>380</v>
      </c>
      <c r="V128" s="45">
        <v>0.81304838709677429</v>
      </c>
      <c r="W128" s="45">
        <v>11.329979838709678</v>
      </c>
      <c r="X128" s="45">
        <v>141.5983991935484</v>
      </c>
      <c r="Y128" s="45">
        <v>2300</v>
      </c>
      <c r="Z128" s="45">
        <v>37.340000000000003</v>
      </c>
      <c r="AA128" s="45">
        <v>2028</v>
      </c>
      <c r="AB128" s="45"/>
    </row>
    <row r="129" spans="2:28" x14ac:dyDescent="0.2">
      <c r="B129" s="25"/>
      <c r="C129" s="37" t="s">
        <v>604</v>
      </c>
      <c r="D129" s="35" t="s">
        <v>3</v>
      </c>
      <c r="E129" s="36" t="s">
        <v>103</v>
      </c>
      <c r="F129" s="37" t="s">
        <v>3</v>
      </c>
      <c r="G129" s="35" t="s">
        <v>28</v>
      </c>
      <c r="H129" s="35">
        <f t="shared" si="1"/>
        <v>0</v>
      </c>
      <c r="I129" s="42">
        <v>5.9999999999999995E-4</v>
      </c>
      <c r="J129" s="42">
        <v>7.7999999999999996E-3</v>
      </c>
      <c r="K129" s="42">
        <v>1.2699999999999999E-2</v>
      </c>
      <c r="L129" s="42">
        <v>0</v>
      </c>
      <c r="M129" s="41">
        <v>1</v>
      </c>
      <c r="N129" s="47">
        <v>1593</v>
      </c>
      <c r="O129" s="54"/>
      <c r="P129" s="63"/>
      <c r="Q129" s="23"/>
      <c r="S129" s="60" t="s">
        <v>647</v>
      </c>
      <c r="T129" s="21" t="s">
        <v>39</v>
      </c>
      <c r="U129" s="45">
        <v>380</v>
      </c>
      <c r="V129" s="45">
        <v>0.81304838709677429</v>
      </c>
      <c r="W129" s="45">
        <v>11.329979838709678</v>
      </c>
      <c r="X129" s="45">
        <v>141.5983991935484</v>
      </c>
      <c r="Y129" s="45">
        <v>2300</v>
      </c>
      <c r="Z129" s="45">
        <v>37.340000000000003</v>
      </c>
      <c r="AA129" s="45">
        <v>2028</v>
      </c>
      <c r="AB129" s="45"/>
    </row>
    <row r="130" spans="2:28" s="86" customFormat="1" x14ac:dyDescent="0.2">
      <c r="B130" s="78"/>
      <c r="C130" s="79" t="s">
        <v>604</v>
      </c>
      <c r="D130" s="44" t="s">
        <v>3</v>
      </c>
      <c r="E130" s="64" t="s">
        <v>860</v>
      </c>
      <c r="F130" s="79" t="s">
        <v>3</v>
      </c>
      <c r="G130" s="44" t="s">
        <v>13</v>
      </c>
      <c r="H130" s="35">
        <f t="shared" si="1"/>
        <v>0</v>
      </c>
      <c r="I130" s="80">
        <f>(V130)/(($U130*1000)^2/(100*1000000))</f>
        <v>1.3885224757800933E-4</v>
      </c>
      <c r="J130" s="80">
        <f t="shared" ref="J130" si="2">(W130)/(($U130*1000)^2/(100*1000000))</f>
        <v>3.616567002301074E-3</v>
      </c>
      <c r="K130" s="80">
        <f t="shared" ref="K130" si="3">(X130)/(($U130*1000)^2/(100*1000000))</f>
        <v>4.6876518782335952E-2</v>
      </c>
      <c r="L130" s="80">
        <v>0</v>
      </c>
      <c r="M130" s="81">
        <v>1</v>
      </c>
      <c r="N130" s="82">
        <v>2009</v>
      </c>
      <c r="O130" s="83"/>
      <c r="P130" s="84"/>
      <c r="Q130" s="85"/>
      <c r="S130" s="86" t="s">
        <v>648</v>
      </c>
      <c r="T130" s="86" t="s">
        <v>39</v>
      </c>
      <c r="U130" s="87">
        <v>380</v>
      </c>
      <c r="V130" s="87">
        <v>0.20050264550264546</v>
      </c>
      <c r="W130" s="87">
        <v>5.2223227513227508</v>
      </c>
      <c r="X130" s="87">
        <v>67.689693121693111</v>
      </c>
      <c r="Y130" s="87">
        <v>2900</v>
      </c>
      <c r="Z130" s="87">
        <v>17.489999999999998</v>
      </c>
      <c r="AA130" s="87">
        <v>2028</v>
      </c>
      <c r="AB130" s="87">
        <v>2100</v>
      </c>
    </row>
    <row r="131" spans="2:28" s="86" customFormat="1" x14ac:dyDescent="0.2">
      <c r="B131" s="78"/>
      <c r="C131" s="64" t="s">
        <v>860</v>
      </c>
      <c r="D131" s="44" t="s">
        <v>3</v>
      </c>
      <c r="E131" s="64" t="s">
        <v>102</v>
      </c>
      <c r="F131" s="79" t="s">
        <v>3</v>
      </c>
      <c r="G131" s="44" t="s">
        <v>13</v>
      </c>
      <c r="H131" s="35">
        <f t="shared" si="1"/>
        <v>0</v>
      </c>
      <c r="I131" s="80">
        <f>(V131)/(($U131*1000)^2/(100*1000000))</f>
        <v>1.5996985641491643E-4</v>
      </c>
      <c r="J131" s="80">
        <f t="shared" ref="J131" si="4">(W131)/(($U131*1000)^2/(100*1000000))</f>
        <v>4.1665994909300544E-3</v>
      </c>
      <c r="K131" s="80">
        <f t="shared" ref="K131" si="5">(X131)/(($U131*1000)^2/(100*1000000))</f>
        <v>5.4005823525675789E-2</v>
      </c>
      <c r="L131" s="80">
        <v>0</v>
      </c>
      <c r="M131" s="81">
        <v>1</v>
      </c>
      <c r="N131" s="82">
        <v>2009</v>
      </c>
      <c r="O131" s="83"/>
      <c r="P131" s="84"/>
      <c r="Q131" s="85"/>
      <c r="S131" s="86" t="s">
        <v>649</v>
      </c>
      <c r="T131" s="86" t="s">
        <v>39</v>
      </c>
      <c r="U131" s="87">
        <v>380</v>
      </c>
      <c r="V131" s="87">
        <v>0.23099647266313933</v>
      </c>
      <c r="W131" s="87">
        <v>6.0165696649029989</v>
      </c>
      <c r="X131" s="87">
        <v>77.984409171075839</v>
      </c>
      <c r="Y131" s="87">
        <v>2900</v>
      </c>
      <c r="Z131" s="87">
        <v>20.150000000000002</v>
      </c>
      <c r="AA131" s="87">
        <v>2028</v>
      </c>
      <c r="AB131" s="87">
        <v>2100</v>
      </c>
    </row>
    <row r="132" spans="2:28" x14ac:dyDescent="0.2">
      <c r="B132" s="25"/>
      <c r="C132" s="37" t="s">
        <v>604</v>
      </c>
      <c r="D132" s="35" t="s">
        <v>3</v>
      </c>
      <c r="E132" s="36" t="s">
        <v>241</v>
      </c>
      <c r="F132" s="37" t="s">
        <v>3</v>
      </c>
      <c r="G132" s="35" t="s">
        <v>13</v>
      </c>
      <c r="H132" s="35">
        <f t="shared" si="1"/>
        <v>0</v>
      </c>
      <c r="I132" s="42">
        <v>1.1000000000000001E-3</v>
      </c>
      <c r="J132" s="42">
        <v>1.49E-2</v>
      </c>
      <c r="K132" s="42">
        <v>2.4199999999999999E-2</v>
      </c>
      <c r="L132" s="42">
        <v>0</v>
      </c>
      <c r="M132" s="41">
        <v>1</v>
      </c>
      <c r="N132" s="47">
        <v>1593</v>
      </c>
      <c r="O132" s="54"/>
      <c r="P132" s="63"/>
      <c r="Q132" s="23"/>
      <c r="S132" s="60" t="s">
        <v>650</v>
      </c>
      <c r="T132" s="21" t="s">
        <v>39</v>
      </c>
      <c r="U132" s="45">
        <v>380</v>
      </c>
      <c r="V132" s="45">
        <v>1.5311220472440943</v>
      </c>
      <c r="W132" s="45">
        <v>21.502521259842514</v>
      </c>
      <c r="X132" s="45">
        <v>267.44526377952758</v>
      </c>
      <c r="Y132" s="45">
        <v>2300</v>
      </c>
      <c r="Z132" s="45">
        <v>70.709999999999994</v>
      </c>
      <c r="AA132" s="45">
        <v>2028</v>
      </c>
      <c r="AB132" s="45"/>
    </row>
    <row r="133" spans="2:28" x14ac:dyDescent="0.2">
      <c r="B133" s="25"/>
      <c r="C133" s="37" t="s">
        <v>604</v>
      </c>
      <c r="D133" s="35" t="s">
        <v>3</v>
      </c>
      <c r="E133" s="36" t="s">
        <v>241</v>
      </c>
      <c r="F133" s="37" t="s">
        <v>3</v>
      </c>
      <c r="G133" s="35" t="s">
        <v>28</v>
      </c>
      <c r="H133" s="35">
        <f t="shared" si="1"/>
        <v>0</v>
      </c>
      <c r="I133" s="42">
        <v>1.1000000000000001E-3</v>
      </c>
      <c r="J133" s="42">
        <v>1.49E-2</v>
      </c>
      <c r="K133" s="42">
        <v>2.4199999999999999E-2</v>
      </c>
      <c r="L133" s="42">
        <v>0</v>
      </c>
      <c r="M133" s="41">
        <v>1</v>
      </c>
      <c r="N133" s="47">
        <v>1593</v>
      </c>
      <c r="O133" s="54"/>
      <c r="P133" s="63"/>
      <c r="Q133" s="23"/>
      <c r="S133" s="60" t="s">
        <v>651</v>
      </c>
      <c r="T133" s="21" t="s">
        <v>39</v>
      </c>
      <c r="U133" s="45">
        <v>380</v>
      </c>
      <c r="V133" s="45">
        <v>1.5311220472440943</v>
      </c>
      <c r="W133" s="45">
        <v>21.502521259842514</v>
      </c>
      <c r="X133" s="45">
        <v>267.44526377952758</v>
      </c>
      <c r="Y133" s="45">
        <v>2300</v>
      </c>
      <c r="Z133" s="45">
        <v>70.709999999999994</v>
      </c>
      <c r="AA133" s="45">
        <v>2028</v>
      </c>
      <c r="AB133" s="45"/>
    </row>
    <row r="134" spans="2:28" s="86" customFormat="1" x14ac:dyDescent="0.2">
      <c r="B134" s="78"/>
      <c r="C134" s="79" t="s">
        <v>604</v>
      </c>
      <c r="D134" s="44" t="s">
        <v>3</v>
      </c>
      <c r="E134" s="64" t="s">
        <v>609</v>
      </c>
      <c r="F134" s="79" t="s">
        <v>3</v>
      </c>
      <c r="G134" s="44" t="s">
        <v>13</v>
      </c>
      <c r="H134" s="35">
        <f t="shared" si="1"/>
        <v>0</v>
      </c>
      <c r="I134" s="80">
        <f>(V134)/(($U134*1000)^2/(100*1000000))</f>
        <v>2.3545706371191138E-4</v>
      </c>
      <c r="J134" s="80">
        <f t="shared" ref="J134" si="6">(W134)/(($U134*1000)^2/(100*1000000))</f>
        <v>3.234072022160665E-3</v>
      </c>
      <c r="K134" s="80">
        <f t="shared" ref="K134" si="7">(X134)/(($U134*1000)^2/(100*1000000))</f>
        <v>4.044321329639889E-2</v>
      </c>
      <c r="L134" s="80">
        <v>0</v>
      </c>
      <c r="M134" s="81">
        <v>1</v>
      </c>
      <c r="N134" s="82">
        <v>1593</v>
      </c>
      <c r="O134" s="83"/>
      <c r="P134" s="84"/>
      <c r="Q134" s="85"/>
      <c r="S134" s="86" t="s">
        <v>652</v>
      </c>
      <c r="T134" s="86" t="s">
        <v>39</v>
      </c>
      <c r="U134" s="87">
        <v>380</v>
      </c>
      <c r="V134" s="87">
        <v>0.34</v>
      </c>
      <c r="W134" s="87">
        <v>4.67</v>
      </c>
      <c r="X134" s="87">
        <v>58.4</v>
      </c>
      <c r="Y134" s="87">
        <v>2300</v>
      </c>
      <c r="Z134" s="87">
        <v>15.4</v>
      </c>
      <c r="AA134" s="87">
        <v>2028</v>
      </c>
      <c r="AB134" s="87">
        <v>2100</v>
      </c>
    </row>
    <row r="135" spans="2:28" s="86" customFormat="1" x14ac:dyDescent="0.2">
      <c r="B135" s="78"/>
      <c r="C135" s="79" t="s">
        <v>604</v>
      </c>
      <c r="D135" s="44" t="s">
        <v>3</v>
      </c>
      <c r="E135" s="64" t="s">
        <v>609</v>
      </c>
      <c r="F135" s="79" t="s">
        <v>3</v>
      </c>
      <c r="G135" s="44" t="s">
        <v>28</v>
      </c>
      <c r="H135" s="35">
        <f t="shared" ref="H135:H198" si="8">IF(AA135&lt;=$AA$1,IF(OR(AB135&gt;=$AA$1,AB135=""),1,0),0)</f>
        <v>0</v>
      </c>
      <c r="I135" s="80">
        <f>(V135)/(($U135*1000)^2/(100*1000000))</f>
        <v>2.3545706371191138E-4</v>
      </c>
      <c r="J135" s="80">
        <f t="shared" ref="J135" si="9">(W135)/(($U135*1000)^2/(100*1000000))</f>
        <v>3.234072022160665E-3</v>
      </c>
      <c r="K135" s="80">
        <f t="shared" ref="K135" si="10">(X135)/(($U135*1000)^2/(100*1000000))</f>
        <v>4.044321329639889E-2</v>
      </c>
      <c r="L135" s="80">
        <v>0</v>
      </c>
      <c r="M135" s="81">
        <v>1</v>
      </c>
      <c r="N135" s="82">
        <v>1593</v>
      </c>
      <c r="O135" s="83"/>
      <c r="P135" s="84"/>
      <c r="Q135" s="85"/>
      <c r="S135" s="86" t="s">
        <v>653</v>
      </c>
      <c r="T135" s="86" t="s">
        <v>39</v>
      </c>
      <c r="U135" s="87">
        <v>380</v>
      </c>
      <c r="V135" s="87">
        <v>0.34</v>
      </c>
      <c r="W135" s="87">
        <v>4.67</v>
      </c>
      <c r="X135" s="87">
        <v>58.4</v>
      </c>
      <c r="Y135" s="87">
        <v>2300</v>
      </c>
      <c r="Z135" s="87">
        <v>15.4</v>
      </c>
      <c r="AA135" s="87">
        <v>2028</v>
      </c>
      <c r="AB135" s="87">
        <v>2100</v>
      </c>
    </row>
    <row r="136" spans="2:28" x14ac:dyDescent="0.2">
      <c r="B136" s="25"/>
      <c r="C136" s="37" t="s">
        <v>169</v>
      </c>
      <c r="D136" s="35" t="s">
        <v>3</v>
      </c>
      <c r="E136" s="36" t="s">
        <v>168</v>
      </c>
      <c r="F136" s="37" t="s">
        <v>3</v>
      </c>
      <c r="G136" s="35" t="s">
        <v>13</v>
      </c>
      <c r="H136" s="35">
        <f t="shared" si="8"/>
        <v>1</v>
      </c>
      <c r="I136" s="42">
        <v>1.1000000000000001E-3</v>
      </c>
      <c r="J136" s="42">
        <v>7.7000000000000002E-3</v>
      </c>
      <c r="K136" s="42">
        <v>1.38E-2</v>
      </c>
      <c r="L136" s="42">
        <v>0</v>
      </c>
      <c r="M136" s="41">
        <v>1</v>
      </c>
      <c r="N136" s="47">
        <v>305</v>
      </c>
      <c r="O136" s="54"/>
      <c r="P136" s="63"/>
      <c r="Q136" s="23"/>
      <c r="S136" s="60" t="s">
        <v>654</v>
      </c>
      <c r="T136" s="21" t="s">
        <v>39</v>
      </c>
      <c r="U136" s="45">
        <v>220</v>
      </c>
      <c r="V136" s="45">
        <v>0.53</v>
      </c>
      <c r="W136" s="45">
        <v>3.71</v>
      </c>
      <c r="X136" s="45">
        <v>0</v>
      </c>
      <c r="Y136" s="45">
        <v>800</v>
      </c>
      <c r="Z136" s="45">
        <v>9</v>
      </c>
      <c r="AA136" s="45">
        <v>2000</v>
      </c>
      <c r="AB136" s="45"/>
    </row>
    <row r="137" spans="2:28" x14ac:dyDescent="0.2">
      <c r="B137" s="25"/>
      <c r="C137" s="37" t="s">
        <v>169</v>
      </c>
      <c r="D137" s="35" t="s">
        <v>3</v>
      </c>
      <c r="E137" s="36" t="s">
        <v>168</v>
      </c>
      <c r="F137" s="37" t="s">
        <v>3</v>
      </c>
      <c r="G137" s="35" t="s">
        <v>28</v>
      </c>
      <c r="H137" s="35">
        <f t="shared" si="8"/>
        <v>1</v>
      </c>
      <c r="I137" s="42">
        <v>1.1000000000000001E-3</v>
      </c>
      <c r="J137" s="42">
        <v>7.7000000000000002E-3</v>
      </c>
      <c r="K137" s="42">
        <v>1.38E-2</v>
      </c>
      <c r="L137" s="42">
        <v>0</v>
      </c>
      <c r="M137" s="41">
        <v>1</v>
      </c>
      <c r="N137" s="47">
        <v>305</v>
      </c>
      <c r="O137" s="54"/>
      <c r="P137" s="63"/>
      <c r="Q137" s="23"/>
      <c r="S137" s="60" t="s">
        <v>655</v>
      </c>
      <c r="T137" s="21" t="s">
        <v>39</v>
      </c>
      <c r="U137" s="45">
        <v>220</v>
      </c>
      <c r="V137" s="45">
        <v>0.53</v>
      </c>
      <c r="W137" s="45">
        <v>3.71</v>
      </c>
      <c r="X137" s="45">
        <v>0</v>
      </c>
      <c r="Y137" s="45">
        <v>800</v>
      </c>
      <c r="Z137" s="45">
        <v>9</v>
      </c>
      <c r="AA137" s="45">
        <v>2000</v>
      </c>
      <c r="AB137" s="45"/>
    </row>
    <row r="138" spans="2:28" x14ac:dyDescent="0.2">
      <c r="B138" s="25"/>
      <c r="C138" s="37" t="s">
        <v>103</v>
      </c>
      <c r="D138" s="35" t="s">
        <v>3</v>
      </c>
      <c r="E138" s="36" t="s">
        <v>241</v>
      </c>
      <c r="F138" s="37" t="s">
        <v>3</v>
      </c>
      <c r="G138" s="35" t="s">
        <v>13</v>
      </c>
      <c r="H138" s="35">
        <f t="shared" si="8"/>
        <v>1</v>
      </c>
      <c r="I138" s="42">
        <v>4.0000000000000002E-4</v>
      </c>
      <c r="J138" s="42">
        <v>5.5999999999999999E-3</v>
      </c>
      <c r="K138" s="42">
        <v>9.1000000000000004E-3</v>
      </c>
      <c r="L138" s="42">
        <v>0</v>
      </c>
      <c r="M138" s="41">
        <v>1</v>
      </c>
      <c r="N138" s="47">
        <v>1593</v>
      </c>
      <c r="O138" s="54"/>
      <c r="P138" s="63"/>
      <c r="Q138" s="23"/>
      <c r="S138" s="60" t="s">
        <v>656</v>
      </c>
      <c r="T138" s="21" t="s">
        <v>39</v>
      </c>
      <c r="U138" s="45">
        <v>380</v>
      </c>
      <c r="V138" s="45">
        <v>0.56000000000000005</v>
      </c>
      <c r="W138" s="45">
        <v>8.0500000000000007</v>
      </c>
      <c r="X138" s="45">
        <v>98.9</v>
      </c>
      <c r="Y138" s="45">
        <v>2300</v>
      </c>
      <c r="Z138" s="45">
        <v>26.3</v>
      </c>
      <c r="AA138" s="45">
        <v>2000</v>
      </c>
      <c r="AB138" s="45"/>
    </row>
    <row r="139" spans="2:28" x14ac:dyDescent="0.2">
      <c r="B139" s="25"/>
      <c r="C139" s="37" t="s">
        <v>103</v>
      </c>
      <c r="D139" s="35" t="s">
        <v>3</v>
      </c>
      <c r="E139" s="36" t="s">
        <v>230</v>
      </c>
      <c r="F139" s="37" t="s">
        <v>3</v>
      </c>
      <c r="G139" s="35" t="s">
        <v>13</v>
      </c>
      <c r="H139" s="35">
        <f t="shared" si="8"/>
        <v>1</v>
      </c>
      <c r="I139" s="42">
        <v>4.0000000000000002E-4</v>
      </c>
      <c r="J139" s="42">
        <v>6.1000000000000004E-3</v>
      </c>
      <c r="K139" s="42">
        <v>9.9000000000000008E-3</v>
      </c>
      <c r="L139" s="42">
        <v>0</v>
      </c>
      <c r="M139" s="41">
        <v>1</v>
      </c>
      <c r="N139" s="47">
        <v>1593</v>
      </c>
      <c r="O139" s="54"/>
      <c r="P139" s="63"/>
      <c r="Q139" s="23"/>
      <c r="S139" s="60" t="s">
        <v>657</v>
      </c>
      <c r="T139" s="21" t="s">
        <v>39</v>
      </c>
      <c r="U139" s="45">
        <v>380</v>
      </c>
      <c r="V139" s="45">
        <v>0.63</v>
      </c>
      <c r="W139" s="45">
        <v>8.7799999999999994</v>
      </c>
      <c r="X139" s="45">
        <v>108.01</v>
      </c>
      <c r="Y139" s="45">
        <v>2300</v>
      </c>
      <c r="Z139" s="45">
        <v>28.7</v>
      </c>
      <c r="AA139" s="45">
        <v>2000</v>
      </c>
      <c r="AB139" s="45"/>
    </row>
    <row r="140" spans="2:28" x14ac:dyDescent="0.2">
      <c r="B140" s="25"/>
      <c r="C140" s="37" t="s">
        <v>103</v>
      </c>
      <c r="D140" s="35" t="s">
        <v>3</v>
      </c>
      <c r="E140" s="36" t="s">
        <v>230</v>
      </c>
      <c r="F140" s="37" t="s">
        <v>3</v>
      </c>
      <c r="G140" s="35" t="s">
        <v>28</v>
      </c>
      <c r="H140" s="35">
        <f t="shared" si="8"/>
        <v>1</v>
      </c>
      <c r="I140" s="42">
        <v>4.0000000000000002E-4</v>
      </c>
      <c r="J140" s="42">
        <v>6.1000000000000004E-3</v>
      </c>
      <c r="K140" s="42">
        <v>9.9000000000000008E-3</v>
      </c>
      <c r="L140" s="42">
        <v>0</v>
      </c>
      <c r="M140" s="41">
        <v>1</v>
      </c>
      <c r="N140" s="47">
        <v>1593</v>
      </c>
      <c r="O140" s="54"/>
      <c r="P140" s="63"/>
      <c r="Q140" s="23"/>
      <c r="S140" s="60" t="s">
        <v>658</v>
      </c>
      <c r="T140" s="21" t="s">
        <v>39</v>
      </c>
      <c r="U140" s="45">
        <v>380</v>
      </c>
      <c r="V140" s="45">
        <v>0.63</v>
      </c>
      <c r="W140" s="45">
        <v>8.7799999999999994</v>
      </c>
      <c r="X140" s="45">
        <v>108.01</v>
      </c>
      <c r="Y140" s="45">
        <v>2300</v>
      </c>
      <c r="Z140" s="45">
        <v>28.7</v>
      </c>
      <c r="AA140" s="45">
        <v>2000</v>
      </c>
      <c r="AB140" s="45"/>
    </row>
    <row r="141" spans="2:28" x14ac:dyDescent="0.2">
      <c r="B141" s="25"/>
      <c r="C141" s="37" t="s">
        <v>103</v>
      </c>
      <c r="D141" s="35" t="s">
        <v>3</v>
      </c>
      <c r="E141" s="36" t="s">
        <v>241</v>
      </c>
      <c r="F141" s="37" t="s">
        <v>3</v>
      </c>
      <c r="G141" s="35" t="s">
        <v>28</v>
      </c>
      <c r="H141" s="35">
        <f t="shared" si="8"/>
        <v>1</v>
      </c>
      <c r="I141" s="42">
        <v>4.0000000000000002E-4</v>
      </c>
      <c r="J141" s="42">
        <v>5.5999999999999999E-3</v>
      </c>
      <c r="K141" s="42">
        <v>9.1000000000000004E-3</v>
      </c>
      <c r="L141" s="42">
        <v>0</v>
      </c>
      <c r="M141" s="41">
        <v>1</v>
      </c>
      <c r="N141" s="47">
        <v>1593</v>
      </c>
      <c r="O141" s="54"/>
      <c r="P141" s="63"/>
      <c r="Q141" s="23"/>
      <c r="S141" s="60" t="s">
        <v>659</v>
      </c>
      <c r="T141" s="21" t="s">
        <v>39</v>
      </c>
      <c r="U141" s="45">
        <v>380</v>
      </c>
      <c r="V141" s="45">
        <v>0.56000000000000005</v>
      </c>
      <c r="W141" s="45">
        <v>8.0500000000000007</v>
      </c>
      <c r="X141" s="45">
        <v>99.18</v>
      </c>
      <c r="Y141" s="45">
        <v>2300</v>
      </c>
      <c r="Z141" s="45">
        <v>26.3</v>
      </c>
      <c r="AA141" s="45">
        <v>2000</v>
      </c>
      <c r="AB141" s="45"/>
    </row>
    <row r="142" spans="2:28" x14ac:dyDescent="0.2">
      <c r="B142" s="25"/>
      <c r="C142" s="37" t="s">
        <v>605</v>
      </c>
      <c r="D142" s="35" t="s">
        <v>3</v>
      </c>
      <c r="E142" s="36" t="s">
        <v>102</v>
      </c>
      <c r="F142" s="37" t="s">
        <v>3</v>
      </c>
      <c r="G142" s="35" t="s">
        <v>13</v>
      </c>
      <c r="H142" s="35">
        <f t="shared" si="8"/>
        <v>0</v>
      </c>
      <c r="I142" s="42">
        <v>1E-4</v>
      </c>
      <c r="J142" s="42">
        <v>3.8999999999999998E-3</v>
      </c>
      <c r="K142" s="42">
        <v>6.3E-3</v>
      </c>
      <c r="L142" s="42">
        <v>0</v>
      </c>
      <c r="M142" s="41">
        <v>1</v>
      </c>
      <c r="N142" s="47">
        <v>2009</v>
      </c>
      <c r="O142" s="54"/>
      <c r="P142" s="63"/>
      <c r="Q142" s="23"/>
      <c r="S142" s="60" t="s">
        <v>660</v>
      </c>
      <c r="T142" s="21" t="s">
        <v>39</v>
      </c>
      <c r="U142" s="45">
        <v>380</v>
      </c>
      <c r="V142" s="45">
        <v>0.21460317460317455</v>
      </c>
      <c r="W142" s="45">
        <v>5.5895873015873017</v>
      </c>
      <c r="X142" s="45">
        <v>72.45003174603174</v>
      </c>
      <c r="Y142" s="45">
        <v>2900</v>
      </c>
      <c r="Z142" s="45">
        <v>18.72</v>
      </c>
      <c r="AA142" s="45">
        <v>2028</v>
      </c>
      <c r="AB142" s="45"/>
    </row>
    <row r="143" spans="2:28" x14ac:dyDescent="0.2">
      <c r="B143" s="25"/>
      <c r="C143" s="37" t="s">
        <v>131</v>
      </c>
      <c r="D143" s="35" t="s">
        <v>3</v>
      </c>
      <c r="E143" s="36" t="s">
        <v>233</v>
      </c>
      <c r="F143" s="37" t="s">
        <v>3</v>
      </c>
      <c r="G143" s="35" t="s">
        <v>13</v>
      </c>
      <c r="H143" s="35">
        <f t="shared" si="8"/>
        <v>0</v>
      </c>
      <c r="I143" s="42">
        <v>2.0000000000000001E-4</v>
      </c>
      <c r="J143" s="42">
        <v>3.8E-3</v>
      </c>
      <c r="K143" s="42">
        <v>6.1000000000000004E-3</v>
      </c>
      <c r="L143" s="42">
        <v>0</v>
      </c>
      <c r="M143" s="41">
        <v>1</v>
      </c>
      <c r="N143" s="47">
        <v>1500</v>
      </c>
      <c r="O143" s="54"/>
      <c r="P143" s="63"/>
      <c r="Q143" s="23"/>
      <c r="S143" s="60" t="s">
        <v>661</v>
      </c>
      <c r="T143" s="21" t="s">
        <v>39</v>
      </c>
      <c r="U143" s="45">
        <v>380</v>
      </c>
      <c r="V143" s="45">
        <v>0.29707252747252749</v>
      </c>
      <c r="W143" s="45">
        <v>5.4401406593406607</v>
      </c>
      <c r="X143" s="45">
        <v>94.422646153846145</v>
      </c>
      <c r="Y143" s="45">
        <v>2400</v>
      </c>
      <c r="Z143" s="45">
        <v>21.12</v>
      </c>
      <c r="AA143" s="45">
        <v>2025</v>
      </c>
      <c r="AB143" s="45"/>
    </row>
    <row r="144" spans="2:28" x14ac:dyDescent="0.2">
      <c r="B144" s="25"/>
      <c r="C144" s="37" t="s">
        <v>131</v>
      </c>
      <c r="D144" s="35" t="s">
        <v>3</v>
      </c>
      <c r="E144" s="36" t="s">
        <v>213</v>
      </c>
      <c r="F144" s="37" t="s">
        <v>3</v>
      </c>
      <c r="G144" s="35" t="s">
        <v>13</v>
      </c>
      <c r="H144" s="35">
        <f t="shared" si="8"/>
        <v>0</v>
      </c>
      <c r="I144" s="42">
        <v>4.0000000000000002E-4</v>
      </c>
      <c r="J144" s="42">
        <v>8.0999999999999996E-3</v>
      </c>
      <c r="K144" s="42">
        <v>1.32E-2</v>
      </c>
      <c r="L144" s="42">
        <v>0</v>
      </c>
      <c r="M144" s="41">
        <v>1</v>
      </c>
      <c r="N144" s="47">
        <v>1500</v>
      </c>
      <c r="O144" s="54"/>
      <c r="P144" s="63"/>
      <c r="Q144" s="23"/>
      <c r="S144" s="60" t="s">
        <v>662</v>
      </c>
      <c r="T144" s="21" t="s">
        <v>39</v>
      </c>
      <c r="U144" s="45">
        <v>380</v>
      </c>
      <c r="V144" s="45">
        <v>0.64</v>
      </c>
      <c r="W144" s="45">
        <v>11.720000000000002</v>
      </c>
      <c r="X144" s="45">
        <v>203.41999999999996</v>
      </c>
      <c r="Y144" s="45">
        <v>2400</v>
      </c>
      <c r="Z144" s="45">
        <v>45.5</v>
      </c>
      <c r="AA144" s="45">
        <v>2025</v>
      </c>
      <c r="AB144" s="45"/>
    </row>
    <row r="145" spans="2:28" x14ac:dyDescent="0.2">
      <c r="B145" s="25"/>
      <c r="C145" s="37" t="s">
        <v>92</v>
      </c>
      <c r="D145" s="35" t="s">
        <v>3</v>
      </c>
      <c r="E145" s="36" t="s">
        <v>214</v>
      </c>
      <c r="F145" s="37" t="s">
        <v>3</v>
      </c>
      <c r="G145" s="35" t="s">
        <v>13</v>
      </c>
      <c r="H145" s="35">
        <f t="shared" si="8"/>
        <v>1</v>
      </c>
      <c r="I145" s="42">
        <v>1.2999999999999999E-3</v>
      </c>
      <c r="J145" s="42">
        <v>2.4199999999999999E-2</v>
      </c>
      <c r="K145" s="42">
        <v>4.36E-2</v>
      </c>
      <c r="L145" s="42">
        <v>0</v>
      </c>
      <c r="M145" s="41">
        <v>1</v>
      </c>
      <c r="N145" s="47">
        <v>915</v>
      </c>
      <c r="O145" s="54"/>
      <c r="P145" s="63"/>
      <c r="Q145" s="23"/>
      <c r="S145" s="60" t="s">
        <v>663</v>
      </c>
      <c r="T145" s="21" t="s">
        <v>39</v>
      </c>
      <c r="U145" s="45">
        <v>220</v>
      </c>
      <c r="V145" s="45">
        <v>0.64</v>
      </c>
      <c r="W145" s="45">
        <v>11.72</v>
      </c>
      <c r="X145" s="45">
        <v>203.42</v>
      </c>
      <c r="Y145" s="45">
        <v>2400</v>
      </c>
      <c r="Z145" s="45">
        <v>45.5</v>
      </c>
      <c r="AA145" s="45">
        <v>2000</v>
      </c>
      <c r="AB145" s="45">
        <v>2024</v>
      </c>
    </row>
    <row r="146" spans="2:28" x14ac:dyDescent="0.2">
      <c r="B146" s="25"/>
      <c r="C146" s="37" t="s">
        <v>92</v>
      </c>
      <c r="D146" s="35" t="s">
        <v>3</v>
      </c>
      <c r="E146" s="36" t="s">
        <v>214</v>
      </c>
      <c r="F146" s="37" t="s">
        <v>3</v>
      </c>
      <c r="G146" s="35" t="s">
        <v>28</v>
      </c>
      <c r="H146" s="35">
        <f t="shared" si="8"/>
        <v>1</v>
      </c>
      <c r="I146" s="42">
        <v>1.2999999999999999E-3</v>
      </c>
      <c r="J146" s="42">
        <v>2.4199999999999999E-2</v>
      </c>
      <c r="K146" s="42">
        <v>4.36E-2</v>
      </c>
      <c r="L146" s="42">
        <v>0</v>
      </c>
      <c r="M146" s="41">
        <v>1</v>
      </c>
      <c r="N146" s="47">
        <v>915</v>
      </c>
      <c r="O146" s="54"/>
      <c r="P146" s="63"/>
      <c r="Q146" s="23"/>
      <c r="S146" s="60" t="s">
        <v>664</v>
      </c>
      <c r="T146" s="21" t="s">
        <v>39</v>
      </c>
      <c r="U146" s="45">
        <v>220</v>
      </c>
      <c r="V146" s="45">
        <v>0.64</v>
      </c>
      <c r="W146" s="45">
        <v>11.72</v>
      </c>
      <c r="X146" s="45">
        <v>203.42</v>
      </c>
      <c r="Y146" s="45">
        <v>2400</v>
      </c>
      <c r="Z146" s="45">
        <v>45.5</v>
      </c>
      <c r="AA146" s="45">
        <v>2000</v>
      </c>
      <c r="AB146" s="45">
        <v>2024</v>
      </c>
    </row>
    <row r="147" spans="2:28" s="21" customFormat="1" x14ac:dyDescent="0.2">
      <c r="B147" s="25"/>
      <c r="C147" s="37" t="s">
        <v>92</v>
      </c>
      <c r="D147" s="35" t="s">
        <v>3</v>
      </c>
      <c r="E147" s="36" t="s">
        <v>98</v>
      </c>
      <c r="F147" s="37" t="s">
        <v>3</v>
      </c>
      <c r="G147" s="35" t="s">
        <v>13</v>
      </c>
      <c r="H147" s="35">
        <f t="shared" si="8"/>
        <v>1</v>
      </c>
      <c r="I147" s="42">
        <v>1.49E-2</v>
      </c>
      <c r="J147" s="42">
        <v>7.0499999999999993E-2</v>
      </c>
      <c r="K147" s="42">
        <v>0.1268</v>
      </c>
      <c r="L147" s="42">
        <v>0</v>
      </c>
      <c r="M147" s="41">
        <v>1</v>
      </c>
      <c r="N147" s="47">
        <v>305</v>
      </c>
      <c r="O147" s="54"/>
      <c r="P147" s="63"/>
      <c r="Q147" s="31"/>
      <c r="S147" s="60" t="s">
        <v>665</v>
      </c>
      <c r="T147" s="21" t="s">
        <v>39</v>
      </c>
      <c r="U147" s="45">
        <v>220</v>
      </c>
      <c r="V147" s="45">
        <v>7.2</v>
      </c>
      <c r="W147" s="45">
        <v>34.1</v>
      </c>
      <c r="X147" s="45">
        <v>241.62</v>
      </c>
      <c r="Y147" s="45">
        <v>800</v>
      </c>
      <c r="Z147" s="45">
        <v>84.2</v>
      </c>
      <c r="AA147" s="45">
        <v>2000</v>
      </c>
      <c r="AB147" s="45">
        <v>2023</v>
      </c>
    </row>
    <row r="148" spans="2:28" s="21" customFormat="1" x14ac:dyDescent="0.2">
      <c r="B148" s="25"/>
      <c r="C148" s="37" t="s">
        <v>164</v>
      </c>
      <c r="D148" s="35" t="s">
        <v>3</v>
      </c>
      <c r="E148" s="36" t="s">
        <v>237</v>
      </c>
      <c r="F148" s="37" t="s">
        <v>3</v>
      </c>
      <c r="G148" s="35" t="s">
        <v>13</v>
      </c>
      <c r="H148" s="35">
        <f t="shared" si="8"/>
        <v>1</v>
      </c>
      <c r="I148" s="42">
        <v>5.8999999999999999E-3</v>
      </c>
      <c r="J148" s="42">
        <v>2.8400000000000002E-2</v>
      </c>
      <c r="K148" s="42">
        <v>5.11E-2</v>
      </c>
      <c r="L148" s="42">
        <v>0</v>
      </c>
      <c r="M148" s="41">
        <v>1</v>
      </c>
      <c r="N148" s="47">
        <v>337</v>
      </c>
      <c r="O148" s="54"/>
      <c r="P148" s="63"/>
      <c r="Q148" s="31"/>
      <c r="S148" s="60" t="s">
        <v>666</v>
      </c>
      <c r="T148" s="21" t="s">
        <v>39</v>
      </c>
      <c r="U148" s="45">
        <v>220</v>
      </c>
      <c r="V148" s="45">
        <v>2.85</v>
      </c>
      <c r="W148" s="45">
        <v>13.73</v>
      </c>
      <c r="X148" s="45">
        <v>90.16</v>
      </c>
      <c r="Y148" s="45">
        <v>885</v>
      </c>
      <c r="Z148" s="45">
        <v>33.33</v>
      </c>
      <c r="AA148" s="45">
        <v>2000</v>
      </c>
      <c r="AB148" s="45"/>
    </row>
    <row r="149" spans="2:28" s="21" customFormat="1" x14ac:dyDescent="0.2">
      <c r="B149" s="25"/>
      <c r="C149" s="37" t="s">
        <v>164</v>
      </c>
      <c r="D149" s="35" t="s">
        <v>3</v>
      </c>
      <c r="E149" s="36" t="s">
        <v>237</v>
      </c>
      <c r="F149" s="37" t="s">
        <v>3</v>
      </c>
      <c r="G149" s="35" t="s">
        <v>28</v>
      </c>
      <c r="H149" s="35">
        <f t="shared" si="8"/>
        <v>1</v>
      </c>
      <c r="I149" s="42">
        <v>5.8999999999999999E-3</v>
      </c>
      <c r="J149" s="42">
        <v>2.8400000000000002E-2</v>
      </c>
      <c r="K149" s="42">
        <v>5.11E-2</v>
      </c>
      <c r="L149" s="42">
        <v>0</v>
      </c>
      <c r="M149" s="41">
        <v>1</v>
      </c>
      <c r="N149" s="47">
        <v>337</v>
      </c>
      <c r="O149" s="54"/>
      <c r="P149" s="63"/>
      <c r="Q149" s="31"/>
      <c r="S149" s="60" t="s">
        <v>667</v>
      </c>
      <c r="T149" s="21" t="s">
        <v>39</v>
      </c>
      <c r="U149" s="45">
        <v>220</v>
      </c>
      <c r="V149" s="45">
        <v>2.85</v>
      </c>
      <c r="W149" s="45">
        <v>13.73</v>
      </c>
      <c r="X149" s="45">
        <v>90.16</v>
      </c>
      <c r="Y149" s="45">
        <v>885</v>
      </c>
      <c r="Z149" s="45">
        <v>33.33</v>
      </c>
      <c r="AA149" s="45">
        <v>2000</v>
      </c>
      <c r="AB149" s="45"/>
    </row>
    <row r="150" spans="2:28" s="21" customFormat="1" x14ac:dyDescent="0.2">
      <c r="B150" s="25"/>
      <c r="C150" s="37" t="s">
        <v>164</v>
      </c>
      <c r="D150" s="35" t="s">
        <v>3</v>
      </c>
      <c r="E150" s="36" t="s">
        <v>162</v>
      </c>
      <c r="F150" s="37" t="s">
        <v>3</v>
      </c>
      <c r="G150" s="35" t="s">
        <v>13</v>
      </c>
      <c r="H150" s="35">
        <f t="shared" si="8"/>
        <v>1</v>
      </c>
      <c r="I150" s="42">
        <v>1.4E-3</v>
      </c>
      <c r="J150" s="42">
        <v>1.61E-2</v>
      </c>
      <c r="K150" s="42">
        <v>2.9000000000000001E-2</v>
      </c>
      <c r="L150" s="42">
        <v>0</v>
      </c>
      <c r="M150" s="41">
        <v>1</v>
      </c>
      <c r="N150" s="47">
        <v>792</v>
      </c>
      <c r="O150" s="54"/>
      <c r="P150" s="63"/>
      <c r="Q150" s="31"/>
      <c r="S150" s="60" t="s">
        <v>668</v>
      </c>
      <c r="T150" s="21" t="s">
        <v>39</v>
      </c>
      <c r="U150" s="45">
        <v>220</v>
      </c>
      <c r="V150" s="45">
        <v>0.66</v>
      </c>
      <c r="W150" s="45">
        <v>7.8</v>
      </c>
      <c r="X150" s="45">
        <v>0</v>
      </c>
      <c r="Y150" s="45">
        <v>2079</v>
      </c>
      <c r="Z150" s="45">
        <v>27.5</v>
      </c>
      <c r="AA150" s="45">
        <v>2000</v>
      </c>
      <c r="AB150" s="45"/>
    </row>
    <row r="151" spans="2:28" x14ac:dyDescent="0.2">
      <c r="B151" s="25"/>
      <c r="C151" s="37" t="s">
        <v>164</v>
      </c>
      <c r="D151" s="35" t="s">
        <v>3</v>
      </c>
      <c r="E151" s="36" t="s">
        <v>162</v>
      </c>
      <c r="F151" s="37" t="s">
        <v>3</v>
      </c>
      <c r="G151" s="35" t="s">
        <v>28</v>
      </c>
      <c r="H151" s="35">
        <f t="shared" si="8"/>
        <v>1</v>
      </c>
      <c r="I151" s="42">
        <v>1.4E-3</v>
      </c>
      <c r="J151" s="42">
        <v>1.61E-2</v>
      </c>
      <c r="K151" s="42">
        <v>2.9000000000000001E-2</v>
      </c>
      <c r="L151" s="42">
        <v>0</v>
      </c>
      <c r="M151" s="41">
        <v>1</v>
      </c>
      <c r="N151" s="47">
        <v>792</v>
      </c>
      <c r="O151" s="54"/>
      <c r="P151" s="63"/>
      <c r="Q151" s="23"/>
      <c r="S151" s="60" t="s">
        <v>669</v>
      </c>
      <c r="T151" s="21" t="s">
        <v>39</v>
      </c>
      <c r="U151" s="45">
        <v>220</v>
      </c>
      <c r="V151" s="45">
        <v>0.66</v>
      </c>
      <c r="W151" s="45">
        <v>7.8</v>
      </c>
      <c r="X151" s="45">
        <v>0</v>
      </c>
      <c r="Y151" s="45">
        <v>2079</v>
      </c>
      <c r="Z151" s="45">
        <v>27.5</v>
      </c>
      <c r="AA151" s="45">
        <v>2000</v>
      </c>
      <c r="AB151" s="45"/>
    </row>
    <row r="152" spans="2:28" x14ac:dyDescent="0.2">
      <c r="B152" s="25"/>
      <c r="C152" s="37" t="s">
        <v>203</v>
      </c>
      <c r="D152" s="35" t="s">
        <v>3</v>
      </c>
      <c r="E152" s="36" t="s">
        <v>241</v>
      </c>
      <c r="F152" s="37" t="s">
        <v>3</v>
      </c>
      <c r="G152" s="35" t="s">
        <v>13</v>
      </c>
      <c r="H152" s="35">
        <f t="shared" si="8"/>
        <v>1</v>
      </c>
      <c r="I152" s="42">
        <v>1.1000000000000001E-3</v>
      </c>
      <c r="J152" s="42">
        <v>1.9199999999999998E-2</v>
      </c>
      <c r="K152" s="42">
        <v>3.1199999999999999E-2</v>
      </c>
      <c r="L152" s="42">
        <v>0</v>
      </c>
      <c r="M152" s="41">
        <v>1</v>
      </c>
      <c r="N152" s="47">
        <v>1663</v>
      </c>
      <c r="O152" s="54"/>
      <c r="P152" s="63"/>
      <c r="Q152" s="23"/>
      <c r="S152" s="60" t="s">
        <v>670</v>
      </c>
      <c r="T152" s="21" t="s">
        <v>39</v>
      </c>
      <c r="U152" s="45">
        <v>380</v>
      </c>
      <c r="V152" s="45">
        <v>1.63</v>
      </c>
      <c r="W152" s="45">
        <v>27.76</v>
      </c>
      <c r="X152" s="45">
        <v>480.35</v>
      </c>
      <c r="Y152" s="45">
        <v>2400</v>
      </c>
      <c r="Z152" s="45">
        <v>107.8</v>
      </c>
      <c r="AA152" s="45">
        <v>2000</v>
      </c>
      <c r="AB152" s="45">
        <v>2029</v>
      </c>
    </row>
    <row r="153" spans="2:28" x14ac:dyDescent="0.2">
      <c r="B153" s="25"/>
      <c r="C153" s="37" t="s">
        <v>203</v>
      </c>
      <c r="D153" s="35" t="s">
        <v>3</v>
      </c>
      <c r="E153" s="36" t="s">
        <v>411</v>
      </c>
      <c r="F153" s="37" t="s">
        <v>3</v>
      </c>
      <c r="G153" s="35" t="s">
        <v>13</v>
      </c>
      <c r="H153" s="35">
        <f t="shared" si="8"/>
        <v>1</v>
      </c>
      <c r="I153" s="42">
        <v>1E-3</v>
      </c>
      <c r="J153" s="42">
        <v>1.6400000000000001E-2</v>
      </c>
      <c r="K153" s="42">
        <v>2.6700000000000002E-2</v>
      </c>
      <c r="L153" s="42">
        <v>0</v>
      </c>
      <c r="M153" s="41">
        <v>1</v>
      </c>
      <c r="N153" s="47">
        <v>1445</v>
      </c>
      <c r="O153" s="54"/>
      <c r="P153" s="63"/>
      <c r="Q153" s="23"/>
      <c r="S153" s="60" t="s">
        <v>671</v>
      </c>
      <c r="T153" s="21" t="s">
        <v>39</v>
      </c>
      <c r="U153" s="45">
        <v>380</v>
      </c>
      <c r="V153" s="45">
        <v>1.41</v>
      </c>
      <c r="W153" s="45">
        <v>23.73</v>
      </c>
      <c r="X153" s="45">
        <v>411.23</v>
      </c>
      <c r="Y153" s="45">
        <v>2086</v>
      </c>
      <c r="Z153" s="45">
        <v>61.6</v>
      </c>
      <c r="AA153" s="45">
        <v>2000</v>
      </c>
      <c r="AB153" s="45"/>
    </row>
    <row r="154" spans="2:28" x14ac:dyDescent="0.2">
      <c r="B154" s="25"/>
      <c r="C154" s="37" t="s">
        <v>203</v>
      </c>
      <c r="D154" s="35" t="s">
        <v>3</v>
      </c>
      <c r="E154" s="36" t="s">
        <v>598</v>
      </c>
      <c r="F154" s="37" t="s">
        <v>3</v>
      </c>
      <c r="G154" s="35" t="s">
        <v>13</v>
      </c>
      <c r="H154" s="35">
        <f t="shared" si="8"/>
        <v>0</v>
      </c>
      <c r="I154" s="42">
        <v>6.9999999999999999E-4</v>
      </c>
      <c r="J154" s="42">
        <v>1.14E-2</v>
      </c>
      <c r="K154" s="42">
        <v>1.8499999999999999E-2</v>
      </c>
      <c r="L154" s="42">
        <v>0</v>
      </c>
      <c r="M154" s="41">
        <v>1</v>
      </c>
      <c r="N154" s="47">
        <v>1663</v>
      </c>
      <c r="O154" s="54"/>
      <c r="P154" s="63"/>
      <c r="Q154" s="23"/>
      <c r="S154" s="60" t="s">
        <v>672</v>
      </c>
      <c r="T154" s="21" t="s">
        <v>39</v>
      </c>
      <c r="U154" s="45">
        <v>380</v>
      </c>
      <c r="V154" s="45">
        <v>0.96363543599257873</v>
      </c>
      <c r="W154" s="45">
        <v>16.411361781076067</v>
      </c>
      <c r="X154" s="45">
        <v>283.97685992578846</v>
      </c>
      <c r="Y154" s="45">
        <v>2400</v>
      </c>
      <c r="Z154" s="45">
        <v>63.73</v>
      </c>
      <c r="AA154" s="45">
        <v>2030</v>
      </c>
      <c r="AB154" s="45"/>
    </row>
    <row r="155" spans="2:28" s="21" customFormat="1" x14ac:dyDescent="0.2">
      <c r="B155" s="25"/>
      <c r="C155" s="37" t="s">
        <v>628</v>
      </c>
      <c r="D155" s="35" t="s">
        <v>3</v>
      </c>
      <c r="E155" s="36" t="s">
        <v>214</v>
      </c>
      <c r="F155" s="37" t="s">
        <v>3</v>
      </c>
      <c r="G155" s="35" t="s">
        <v>13</v>
      </c>
      <c r="H155" s="35">
        <f t="shared" si="8"/>
        <v>1</v>
      </c>
      <c r="I155" s="42">
        <v>1.7299999999999999E-2</v>
      </c>
      <c r="J155" s="42">
        <v>8.4099999999999994E-2</v>
      </c>
      <c r="K155" s="42">
        <v>0.15129999999999999</v>
      </c>
      <c r="L155" s="42">
        <v>0</v>
      </c>
      <c r="M155" s="41">
        <v>1</v>
      </c>
      <c r="N155" s="47">
        <v>305</v>
      </c>
      <c r="O155" s="54"/>
      <c r="P155" s="63"/>
      <c r="Q155" s="31"/>
      <c r="S155" s="60" t="s">
        <v>673</v>
      </c>
      <c r="T155" s="21" t="s">
        <v>39</v>
      </c>
      <c r="U155" s="45">
        <v>220</v>
      </c>
      <c r="V155" s="45">
        <v>8.36</v>
      </c>
      <c r="W155" s="45">
        <v>40.69</v>
      </c>
      <c r="X155" s="45">
        <v>275.61</v>
      </c>
      <c r="Y155" s="45">
        <v>800</v>
      </c>
      <c r="Z155" s="45">
        <v>98.5</v>
      </c>
      <c r="AA155" s="45">
        <v>2000</v>
      </c>
      <c r="AB155" s="45"/>
    </row>
    <row r="156" spans="2:28" x14ac:dyDescent="0.2">
      <c r="B156" s="25"/>
      <c r="C156" s="37" t="s">
        <v>628</v>
      </c>
      <c r="D156" s="35" t="s">
        <v>3</v>
      </c>
      <c r="E156" s="36" t="s">
        <v>214</v>
      </c>
      <c r="F156" s="37" t="s">
        <v>3</v>
      </c>
      <c r="G156" s="35" t="s">
        <v>28</v>
      </c>
      <c r="H156" s="35">
        <f t="shared" si="8"/>
        <v>1</v>
      </c>
      <c r="I156" s="42">
        <v>1.7299999999999999E-2</v>
      </c>
      <c r="J156" s="42">
        <v>8.4099999999999994E-2</v>
      </c>
      <c r="K156" s="42">
        <v>0.15129999999999999</v>
      </c>
      <c r="L156" s="42">
        <v>0</v>
      </c>
      <c r="M156" s="41">
        <v>1</v>
      </c>
      <c r="N156" s="47">
        <v>305</v>
      </c>
      <c r="O156" s="54"/>
      <c r="P156" s="63"/>
      <c r="Q156" s="23"/>
      <c r="S156" s="60" t="s">
        <v>674</v>
      </c>
      <c r="T156" s="21" t="s">
        <v>39</v>
      </c>
      <c r="U156" s="45">
        <v>220</v>
      </c>
      <c r="V156" s="45">
        <v>8.36</v>
      </c>
      <c r="W156" s="45">
        <v>40.69</v>
      </c>
      <c r="X156" s="45">
        <v>275.61</v>
      </c>
      <c r="Y156" s="45">
        <v>800</v>
      </c>
      <c r="Z156" s="45">
        <v>98.5</v>
      </c>
      <c r="AA156" s="45">
        <v>2000</v>
      </c>
      <c r="AB156" s="45"/>
    </row>
    <row r="157" spans="2:28" s="21" customFormat="1" x14ac:dyDescent="0.2">
      <c r="B157" s="25"/>
      <c r="C157" s="37" t="s">
        <v>175</v>
      </c>
      <c r="D157" s="35" t="s">
        <v>3</v>
      </c>
      <c r="E157" s="36" t="s">
        <v>255</v>
      </c>
      <c r="F157" s="37" t="s">
        <v>3</v>
      </c>
      <c r="G157" s="35" t="s">
        <v>13</v>
      </c>
      <c r="H157" s="35">
        <f t="shared" si="8"/>
        <v>1</v>
      </c>
      <c r="I157" s="42">
        <v>5.0000000000000001E-4</v>
      </c>
      <c r="J157" s="42">
        <v>1.43E-2</v>
      </c>
      <c r="K157" s="42">
        <v>2.3300000000000001E-2</v>
      </c>
      <c r="L157" s="42">
        <v>0</v>
      </c>
      <c r="M157" s="41">
        <v>1</v>
      </c>
      <c r="N157" s="47">
        <v>1663</v>
      </c>
      <c r="O157" s="54"/>
      <c r="P157" s="63"/>
      <c r="Q157" s="31"/>
      <c r="S157" s="60" t="s">
        <v>675</v>
      </c>
      <c r="T157" s="21" t="s">
        <v>39</v>
      </c>
      <c r="U157" s="45">
        <v>380</v>
      </c>
      <c r="V157" s="45">
        <v>0.79</v>
      </c>
      <c r="W157" s="45">
        <v>20.67</v>
      </c>
      <c r="X157" s="45">
        <v>267</v>
      </c>
      <c r="Y157" s="45">
        <v>2400</v>
      </c>
      <c r="Z157" s="45">
        <v>69.099999999999994</v>
      </c>
      <c r="AA157" s="45">
        <v>2000</v>
      </c>
      <c r="AB157" s="45"/>
    </row>
    <row r="158" spans="2:28" s="21" customFormat="1" x14ac:dyDescent="0.2">
      <c r="B158" s="25"/>
      <c r="C158" s="37" t="s">
        <v>160</v>
      </c>
      <c r="D158" s="35" t="s">
        <v>3</v>
      </c>
      <c r="E158" s="36" t="s">
        <v>148</v>
      </c>
      <c r="F158" s="37" t="s">
        <v>3</v>
      </c>
      <c r="G158" s="44" t="s">
        <v>38</v>
      </c>
      <c r="H158" s="35">
        <f t="shared" si="8"/>
        <v>0</v>
      </c>
      <c r="I158" s="42">
        <v>2.1499999999999998E-2</v>
      </c>
      <c r="J158" s="42">
        <v>0.10580000000000001</v>
      </c>
      <c r="K158" s="42">
        <v>0.19040000000000001</v>
      </c>
      <c r="L158" s="42">
        <v>0</v>
      </c>
      <c r="M158" s="41">
        <v>1</v>
      </c>
      <c r="N158" s="47">
        <v>564</v>
      </c>
      <c r="O158" s="54"/>
      <c r="P158" s="63"/>
      <c r="Q158" s="31"/>
      <c r="S158" s="60" t="s">
        <v>676</v>
      </c>
      <c r="T158" s="21" t="s">
        <v>39</v>
      </c>
      <c r="U158" s="45">
        <v>220</v>
      </c>
      <c r="V158" s="45">
        <v>10.42</v>
      </c>
      <c r="W158" s="45">
        <v>51.2</v>
      </c>
      <c r="X158" s="45">
        <v>347.46</v>
      </c>
      <c r="Y158" s="45">
        <v>1480</v>
      </c>
      <c r="Z158" s="45">
        <v>123.6</v>
      </c>
      <c r="AA158" s="45">
        <v>2022</v>
      </c>
      <c r="AB158" s="45">
        <v>2025</v>
      </c>
    </row>
    <row r="159" spans="2:28" s="21" customFormat="1" x14ac:dyDescent="0.2">
      <c r="B159" s="25"/>
      <c r="C159" s="37" t="s">
        <v>160</v>
      </c>
      <c r="D159" s="35" t="s">
        <v>3</v>
      </c>
      <c r="E159" s="36" t="s">
        <v>148</v>
      </c>
      <c r="F159" s="37" t="s">
        <v>3</v>
      </c>
      <c r="G159" s="44" t="s">
        <v>37</v>
      </c>
      <c r="H159" s="35">
        <f t="shared" si="8"/>
        <v>0</v>
      </c>
      <c r="I159" s="42">
        <v>2.1499999999999998E-2</v>
      </c>
      <c r="J159" s="42">
        <v>0.10580000000000001</v>
      </c>
      <c r="K159" s="42">
        <v>0.19040000000000001</v>
      </c>
      <c r="L159" s="42">
        <v>0</v>
      </c>
      <c r="M159" s="41">
        <v>1</v>
      </c>
      <c r="N159" s="47">
        <v>564</v>
      </c>
      <c r="O159" s="54"/>
      <c r="P159" s="63"/>
      <c r="Q159" s="31"/>
      <c r="S159" s="60" t="s">
        <v>677</v>
      </c>
      <c r="T159" s="21" t="s">
        <v>39</v>
      </c>
      <c r="U159" s="45">
        <v>220</v>
      </c>
      <c r="V159" s="45">
        <v>10.42</v>
      </c>
      <c r="W159" s="45">
        <v>51.2</v>
      </c>
      <c r="X159" s="45">
        <v>347.46</v>
      </c>
      <c r="Y159" s="45">
        <v>1480</v>
      </c>
      <c r="Z159" s="45">
        <v>123.6</v>
      </c>
      <c r="AA159" s="45">
        <v>2022</v>
      </c>
      <c r="AB159" s="45">
        <v>2025</v>
      </c>
    </row>
    <row r="160" spans="2:28" x14ac:dyDescent="0.2">
      <c r="B160" s="25"/>
      <c r="C160" s="37" t="s">
        <v>160</v>
      </c>
      <c r="D160" s="35" t="s">
        <v>3</v>
      </c>
      <c r="E160" s="36" t="s">
        <v>148</v>
      </c>
      <c r="F160" s="37" t="s">
        <v>3</v>
      </c>
      <c r="G160" s="35" t="s">
        <v>13</v>
      </c>
      <c r="H160" s="35">
        <f t="shared" si="8"/>
        <v>1</v>
      </c>
      <c r="I160" s="42">
        <v>2.1499999999999998E-2</v>
      </c>
      <c r="J160" s="42">
        <v>0.10580000000000001</v>
      </c>
      <c r="K160" s="42">
        <v>0.19040000000000001</v>
      </c>
      <c r="L160" s="42">
        <v>0</v>
      </c>
      <c r="M160" s="41">
        <v>1</v>
      </c>
      <c r="N160" s="47">
        <v>274</v>
      </c>
      <c r="O160" s="54"/>
      <c r="P160" s="63"/>
      <c r="Q160" s="23"/>
      <c r="S160" s="60" t="s">
        <v>678</v>
      </c>
      <c r="T160" s="21" t="s">
        <v>39</v>
      </c>
      <c r="U160" s="45">
        <v>220</v>
      </c>
      <c r="V160" s="45">
        <v>10.42</v>
      </c>
      <c r="W160" s="45">
        <v>51.2</v>
      </c>
      <c r="X160" s="45">
        <v>347.46</v>
      </c>
      <c r="Y160" s="45">
        <v>720</v>
      </c>
      <c r="Z160" s="45">
        <v>123.6</v>
      </c>
      <c r="AA160" s="45">
        <v>2000</v>
      </c>
      <c r="AB160" s="45">
        <v>2021</v>
      </c>
    </row>
    <row r="161" spans="2:28" x14ac:dyDescent="0.2">
      <c r="B161" s="25"/>
      <c r="C161" s="37" t="s">
        <v>160</v>
      </c>
      <c r="D161" s="35" t="s">
        <v>3</v>
      </c>
      <c r="E161" s="36" t="s">
        <v>148</v>
      </c>
      <c r="F161" s="37" t="s">
        <v>3</v>
      </c>
      <c r="G161" s="35" t="s">
        <v>28</v>
      </c>
      <c r="H161" s="35">
        <f t="shared" si="8"/>
        <v>1</v>
      </c>
      <c r="I161" s="42">
        <v>2.1499999999999998E-2</v>
      </c>
      <c r="J161" s="42">
        <v>0.10580000000000001</v>
      </c>
      <c r="K161" s="42">
        <v>0.19040000000000001</v>
      </c>
      <c r="L161" s="42">
        <v>0</v>
      </c>
      <c r="M161" s="41">
        <v>1</v>
      </c>
      <c r="N161" s="47">
        <v>274</v>
      </c>
      <c r="O161" s="54"/>
      <c r="P161" s="63"/>
      <c r="Q161" s="23"/>
      <c r="S161" s="60" t="s">
        <v>679</v>
      </c>
      <c r="T161" s="21" t="s">
        <v>39</v>
      </c>
      <c r="U161" s="45">
        <v>220</v>
      </c>
      <c r="V161" s="45">
        <v>10.42</v>
      </c>
      <c r="W161" s="45">
        <v>51.2</v>
      </c>
      <c r="X161" s="45">
        <v>347.46</v>
      </c>
      <c r="Y161" s="45">
        <v>720</v>
      </c>
      <c r="Z161" s="45">
        <v>123.6</v>
      </c>
      <c r="AA161" s="45">
        <v>2000</v>
      </c>
      <c r="AB161" s="45">
        <v>2021</v>
      </c>
    </row>
    <row r="162" spans="2:28" x14ac:dyDescent="0.2">
      <c r="B162" s="25"/>
      <c r="C162" s="37" t="s">
        <v>247</v>
      </c>
      <c r="D162" s="35" t="s">
        <v>3</v>
      </c>
      <c r="E162" s="36" t="s">
        <v>108</v>
      </c>
      <c r="F162" s="37" t="s">
        <v>3</v>
      </c>
      <c r="G162" s="35" t="s">
        <v>13</v>
      </c>
      <c r="H162" s="35">
        <f t="shared" si="8"/>
        <v>1</v>
      </c>
      <c r="I162" s="42">
        <v>1.0500000000000001E-2</v>
      </c>
      <c r="J162" s="42">
        <v>5.0799999999999998E-2</v>
      </c>
      <c r="K162" s="42">
        <v>9.1499999999999998E-2</v>
      </c>
      <c r="L162" s="42">
        <v>0</v>
      </c>
      <c r="M162" s="41">
        <v>1</v>
      </c>
      <c r="N162" s="47">
        <v>305</v>
      </c>
      <c r="O162" s="54"/>
      <c r="P162" s="63"/>
      <c r="Q162" s="23"/>
      <c r="S162" s="60" t="s">
        <v>680</v>
      </c>
      <c r="T162" s="21" t="s">
        <v>39</v>
      </c>
      <c r="U162" s="45">
        <v>220</v>
      </c>
      <c r="V162" s="45">
        <v>5.08</v>
      </c>
      <c r="W162" s="45">
        <v>24.59</v>
      </c>
      <c r="X162" s="45">
        <v>166.06</v>
      </c>
      <c r="Y162" s="45">
        <v>800</v>
      </c>
      <c r="Z162" s="45">
        <v>59.5</v>
      </c>
      <c r="AA162" s="45">
        <v>2000</v>
      </c>
      <c r="AB162" s="45"/>
    </row>
    <row r="163" spans="2:28" x14ac:dyDescent="0.2">
      <c r="B163" s="25"/>
      <c r="C163" s="37" t="s">
        <v>247</v>
      </c>
      <c r="D163" s="35" t="s">
        <v>3</v>
      </c>
      <c r="E163" s="36" t="s">
        <v>108</v>
      </c>
      <c r="F163" s="37" t="s">
        <v>3</v>
      </c>
      <c r="G163" s="35" t="s">
        <v>28</v>
      </c>
      <c r="H163" s="35">
        <f t="shared" si="8"/>
        <v>1</v>
      </c>
      <c r="I163" s="42">
        <v>1.0500000000000001E-2</v>
      </c>
      <c r="J163" s="42">
        <v>5.0799999999999998E-2</v>
      </c>
      <c r="K163" s="42">
        <v>9.1499999999999998E-2</v>
      </c>
      <c r="L163" s="42">
        <v>0</v>
      </c>
      <c r="M163" s="41">
        <v>1</v>
      </c>
      <c r="N163" s="47">
        <v>305</v>
      </c>
      <c r="O163" s="54"/>
      <c r="P163" s="63"/>
      <c r="Q163" s="23"/>
      <c r="S163" s="60" t="s">
        <v>681</v>
      </c>
      <c r="T163" s="21" t="s">
        <v>39</v>
      </c>
      <c r="U163" s="45">
        <v>220</v>
      </c>
      <c r="V163" s="45">
        <v>5.08</v>
      </c>
      <c r="W163" s="45">
        <v>24.59</v>
      </c>
      <c r="X163" s="45">
        <v>166.06</v>
      </c>
      <c r="Y163" s="45">
        <v>800</v>
      </c>
      <c r="Z163" s="45">
        <v>59.5</v>
      </c>
      <c r="AA163" s="45">
        <v>2000</v>
      </c>
      <c r="AB163" s="45"/>
    </row>
    <row r="164" spans="2:28" x14ac:dyDescent="0.2">
      <c r="B164" s="25"/>
      <c r="C164" s="37" t="s">
        <v>237</v>
      </c>
      <c r="D164" s="35" t="s">
        <v>3</v>
      </c>
      <c r="E164" s="36" t="s">
        <v>409</v>
      </c>
      <c r="F164" s="37" t="s">
        <v>3</v>
      </c>
      <c r="G164" s="35" t="s">
        <v>13</v>
      </c>
      <c r="H164" s="35">
        <f t="shared" si="8"/>
        <v>1</v>
      </c>
      <c r="I164" s="42">
        <v>1.5E-3</v>
      </c>
      <c r="J164" s="42">
        <v>7.3000000000000001E-3</v>
      </c>
      <c r="K164" s="42">
        <v>1.32E-2</v>
      </c>
      <c r="L164" s="42">
        <v>0</v>
      </c>
      <c r="M164" s="41">
        <v>1</v>
      </c>
      <c r="N164" s="47">
        <v>599</v>
      </c>
      <c r="O164" s="54"/>
      <c r="P164" s="63"/>
      <c r="Q164" s="23"/>
      <c r="S164" s="60" t="s">
        <v>682</v>
      </c>
      <c r="T164" s="21" t="s">
        <v>39</v>
      </c>
      <c r="U164" s="45">
        <v>220</v>
      </c>
      <c r="V164" s="45">
        <v>0.73</v>
      </c>
      <c r="W164" s="45">
        <v>3.55</v>
      </c>
      <c r="X164" s="45">
        <v>22.81</v>
      </c>
      <c r="Y164" s="45">
        <v>1572</v>
      </c>
      <c r="Z164" s="45">
        <v>8.5500000000000007</v>
      </c>
      <c r="AA164" s="45">
        <v>2000</v>
      </c>
      <c r="AB164" s="45"/>
    </row>
    <row r="165" spans="2:28" x14ac:dyDescent="0.2">
      <c r="B165" s="25"/>
      <c r="C165" s="37" t="s">
        <v>237</v>
      </c>
      <c r="D165" s="35" t="s">
        <v>3</v>
      </c>
      <c r="E165" s="36" t="s">
        <v>409</v>
      </c>
      <c r="F165" s="37" t="s">
        <v>3</v>
      </c>
      <c r="G165" s="35" t="s">
        <v>28</v>
      </c>
      <c r="H165" s="35">
        <f t="shared" si="8"/>
        <v>1</v>
      </c>
      <c r="I165" s="42">
        <v>1.5E-3</v>
      </c>
      <c r="J165" s="42">
        <v>7.3000000000000001E-3</v>
      </c>
      <c r="K165" s="42">
        <v>1.32E-2</v>
      </c>
      <c r="L165" s="42">
        <v>0</v>
      </c>
      <c r="M165" s="41">
        <v>1</v>
      </c>
      <c r="N165" s="47">
        <v>599</v>
      </c>
      <c r="O165" s="54"/>
      <c r="P165" s="63"/>
      <c r="Q165" s="23"/>
      <c r="S165" s="60" t="s">
        <v>683</v>
      </c>
      <c r="T165" s="21" t="s">
        <v>39</v>
      </c>
      <c r="U165" s="45">
        <v>220</v>
      </c>
      <c r="V165" s="45">
        <v>0.73</v>
      </c>
      <c r="W165" s="45">
        <v>3.55</v>
      </c>
      <c r="X165" s="45">
        <v>22.81</v>
      </c>
      <c r="Y165" s="45">
        <v>1572</v>
      </c>
      <c r="Z165" s="45">
        <v>8.5500000000000007</v>
      </c>
      <c r="AA165" s="45">
        <v>2000</v>
      </c>
      <c r="AB165" s="45"/>
    </row>
    <row r="166" spans="2:28" x14ac:dyDescent="0.2">
      <c r="B166" s="25"/>
      <c r="C166" s="37" t="s">
        <v>606</v>
      </c>
      <c r="D166" s="35" t="s">
        <v>3</v>
      </c>
      <c r="E166" s="36" t="s">
        <v>241</v>
      </c>
      <c r="F166" s="37" t="s">
        <v>3</v>
      </c>
      <c r="G166" s="35" t="s">
        <v>13</v>
      </c>
      <c r="H166" s="35">
        <f t="shared" si="8"/>
        <v>0</v>
      </c>
      <c r="I166" s="42">
        <v>1E-4</v>
      </c>
      <c r="J166" s="42">
        <v>1.6000000000000001E-3</v>
      </c>
      <c r="K166" s="42">
        <v>2.7000000000000001E-3</v>
      </c>
      <c r="L166" s="42">
        <v>0</v>
      </c>
      <c r="M166" s="41">
        <v>1</v>
      </c>
      <c r="N166" s="47">
        <v>1663</v>
      </c>
      <c r="O166" s="54"/>
      <c r="P166" s="63"/>
      <c r="Q166" s="23"/>
      <c r="S166" s="60" t="s">
        <v>684</v>
      </c>
      <c r="T166" s="21" t="s">
        <v>39</v>
      </c>
      <c r="U166" s="45">
        <v>380</v>
      </c>
      <c r="V166" s="45">
        <v>0.13941187384044526</v>
      </c>
      <c r="W166" s="45">
        <v>2.3742782931354363</v>
      </c>
      <c r="X166" s="45">
        <v>41.083738404452696</v>
      </c>
      <c r="Y166" s="45">
        <v>2400</v>
      </c>
      <c r="Z166" s="45">
        <v>9.2200000000000006</v>
      </c>
      <c r="AA166" s="45">
        <v>2030</v>
      </c>
      <c r="AB166" s="45"/>
    </row>
    <row r="167" spans="2:28" x14ac:dyDescent="0.2">
      <c r="B167" s="25"/>
      <c r="C167" s="37" t="s">
        <v>244</v>
      </c>
      <c r="D167" s="35" t="s">
        <v>3</v>
      </c>
      <c r="E167" s="36" t="s">
        <v>255</v>
      </c>
      <c r="F167" s="37" t="s">
        <v>3</v>
      </c>
      <c r="G167" s="35" t="s">
        <v>13</v>
      </c>
      <c r="H167" s="35">
        <f t="shared" si="8"/>
        <v>1</v>
      </c>
      <c r="I167" s="42">
        <v>5.0000000000000001E-4</v>
      </c>
      <c r="J167" s="42">
        <v>1.17E-2</v>
      </c>
      <c r="K167" s="42">
        <v>1.9E-2</v>
      </c>
      <c r="L167" s="42">
        <v>0</v>
      </c>
      <c r="M167" s="41">
        <v>1</v>
      </c>
      <c r="N167" s="47">
        <v>1663</v>
      </c>
      <c r="O167" s="54"/>
      <c r="P167" s="63"/>
      <c r="Q167" s="23"/>
      <c r="S167" s="60" t="s">
        <v>685</v>
      </c>
      <c r="T167" s="21" t="s">
        <v>39</v>
      </c>
      <c r="U167" s="45">
        <v>380</v>
      </c>
      <c r="V167" s="45">
        <v>0.65</v>
      </c>
      <c r="W167" s="45">
        <v>16.93</v>
      </c>
      <c r="X167" s="45">
        <v>219.44</v>
      </c>
      <c r="Y167" s="45">
        <v>2400</v>
      </c>
      <c r="Z167" s="45">
        <v>56.7</v>
      </c>
      <c r="AA167" s="45">
        <v>2000</v>
      </c>
      <c r="AB167" s="45"/>
    </row>
    <row r="168" spans="2:28" x14ac:dyDescent="0.2">
      <c r="B168" s="25"/>
      <c r="C168" s="37" t="s">
        <v>244</v>
      </c>
      <c r="D168" s="35" t="s">
        <v>3</v>
      </c>
      <c r="E168" s="36" t="s">
        <v>175</v>
      </c>
      <c r="F168" s="37" t="s">
        <v>3</v>
      </c>
      <c r="G168" s="35" t="s">
        <v>13</v>
      </c>
      <c r="H168" s="35">
        <f t="shared" si="8"/>
        <v>1</v>
      </c>
      <c r="I168" s="42">
        <v>1E-4</v>
      </c>
      <c r="J168" s="42">
        <v>2.5999999999999999E-3</v>
      </c>
      <c r="K168" s="42">
        <v>4.1999999999999997E-3</v>
      </c>
      <c r="L168" s="42">
        <v>0</v>
      </c>
      <c r="M168" s="41">
        <v>1</v>
      </c>
      <c r="N168" s="47">
        <v>1663</v>
      </c>
      <c r="O168" s="54"/>
      <c r="P168" s="63"/>
      <c r="Q168" s="23"/>
      <c r="S168" s="60" t="s">
        <v>686</v>
      </c>
      <c r="T168" s="21" t="s">
        <v>39</v>
      </c>
      <c r="U168" s="45">
        <v>380</v>
      </c>
      <c r="V168" s="45">
        <v>0.14000000000000001</v>
      </c>
      <c r="W168" s="45">
        <v>3.74</v>
      </c>
      <c r="X168" s="45">
        <v>47.56</v>
      </c>
      <c r="Y168" s="45">
        <v>2400</v>
      </c>
      <c r="Z168" s="45">
        <v>12.4</v>
      </c>
      <c r="AA168" s="45">
        <v>2000</v>
      </c>
      <c r="AB168" s="45"/>
    </row>
    <row r="169" spans="2:28" x14ac:dyDescent="0.2">
      <c r="B169" s="25"/>
      <c r="C169" s="37" t="s">
        <v>124</v>
      </c>
      <c r="D169" s="35" t="s">
        <v>3</v>
      </c>
      <c r="E169" s="36" t="s">
        <v>409</v>
      </c>
      <c r="F169" s="37" t="s">
        <v>3</v>
      </c>
      <c r="G169" s="35" t="s">
        <v>13</v>
      </c>
      <c r="H169" s="35">
        <f t="shared" si="8"/>
        <v>1</v>
      </c>
      <c r="I169" s="42">
        <v>0</v>
      </c>
      <c r="J169" s="42">
        <v>2.0000000000000001E-4</v>
      </c>
      <c r="K169" s="42">
        <v>4.0000000000000002E-4</v>
      </c>
      <c r="L169" s="42">
        <v>0</v>
      </c>
      <c r="M169" s="41">
        <v>1</v>
      </c>
      <c r="N169" s="47">
        <v>599</v>
      </c>
      <c r="O169" s="54"/>
      <c r="P169" s="63"/>
      <c r="Q169" s="23"/>
      <c r="S169" s="60" t="s">
        <v>687</v>
      </c>
      <c r="T169" s="21" t="s">
        <v>39</v>
      </c>
      <c r="U169" s="45">
        <v>220</v>
      </c>
      <c r="V169" s="45">
        <v>0.01</v>
      </c>
      <c r="W169" s="45">
        <v>0.1</v>
      </c>
      <c r="X169" s="45">
        <v>0</v>
      </c>
      <c r="Y169" s="45">
        <v>1572</v>
      </c>
      <c r="Z169" s="45">
        <v>0.02</v>
      </c>
      <c r="AA169" s="45">
        <v>2000</v>
      </c>
      <c r="AB169" s="45"/>
    </row>
    <row r="170" spans="2:28" x14ac:dyDescent="0.2">
      <c r="B170" s="25"/>
      <c r="C170" s="37" t="s">
        <v>124</v>
      </c>
      <c r="D170" s="35" t="s">
        <v>3</v>
      </c>
      <c r="E170" s="36" t="s">
        <v>409</v>
      </c>
      <c r="F170" s="37" t="s">
        <v>3</v>
      </c>
      <c r="G170" s="35" t="s">
        <v>28</v>
      </c>
      <c r="H170" s="35">
        <f t="shared" si="8"/>
        <v>1</v>
      </c>
      <c r="I170" s="42">
        <v>0</v>
      </c>
      <c r="J170" s="42">
        <v>2.0000000000000001E-4</v>
      </c>
      <c r="K170" s="42">
        <v>4.0000000000000002E-4</v>
      </c>
      <c r="L170" s="42">
        <v>0</v>
      </c>
      <c r="M170" s="41">
        <v>1</v>
      </c>
      <c r="N170" s="47">
        <v>599</v>
      </c>
      <c r="O170" s="54"/>
      <c r="P170" s="63"/>
      <c r="Q170" s="23"/>
      <c r="S170" s="60" t="s">
        <v>688</v>
      </c>
      <c r="T170" s="21" t="s">
        <v>39</v>
      </c>
      <c r="U170" s="45">
        <v>220</v>
      </c>
      <c r="V170" s="45">
        <v>0.01</v>
      </c>
      <c r="W170" s="45">
        <v>0.1</v>
      </c>
      <c r="X170" s="45">
        <v>0</v>
      </c>
      <c r="Y170" s="45">
        <v>1572</v>
      </c>
      <c r="Z170" s="45">
        <v>0.02</v>
      </c>
      <c r="AA170" s="45">
        <v>2000</v>
      </c>
      <c r="AB170" s="45"/>
    </row>
    <row r="171" spans="2:28" x14ac:dyDescent="0.2">
      <c r="B171" s="25"/>
      <c r="C171" s="37" t="s">
        <v>409</v>
      </c>
      <c r="D171" s="35" t="s">
        <v>3</v>
      </c>
      <c r="E171" s="36" t="s">
        <v>169</v>
      </c>
      <c r="F171" s="37" t="s">
        <v>3</v>
      </c>
      <c r="G171" s="35" t="s">
        <v>13</v>
      </c>
      <c r="H171" s="35">
        <f t="shared" si="8"/>
        <v>1</v>
      </c>
      <c r="I171" s="42">
        <v>4.7999999999999996E-3</v>
      </c>
      <c r="J171" s="42">
        <v>2.6800000000000001E-2</v>
      </c>
      <c r="K171" s="42">
        <v>4.82E-2</v>
      </c>
      <c r="L171" s="42">
        <v>0</v>
      </c>
      <c r="M171" s="41">
        <v>1</v>
      </c>
      <c r="N171" s="47">
        <v>599</v>
      </c>
      <c r="O171" s="54"/>
      <c r="P171" s="63"/>
      <c r="Q171" s="23"/>
      <c r="S171" s="60" t="s">
        <v>689</v>
      </c>
      <c r="T171" s="21" t="s">
        <v>39</v>
      </c>
      <c r="U171" s="45">
        <v>220</v>
      </c>
      <c r="V171" s="45">
        <v>2.3199999999999998</v>
      </c>
      <c r="W171" s="45">
        <v>12.96</v>
      </c>
      <c r="X171" s="45">
        <v>114.35</v>
      </c>
      <c r="Y171" s="45">
        <v>1572</v>
      </c>
      <c r="Z171" s="45">
        <v>35.700000000000003</v>
      </c>
      <c r="AA171" s="45">
        <v>2000</v>
      </c>
      <c r="AB171" s="45"/>
    </row>
    <row r="172" spans="2:28" x14ac:dyDescent="0.2">
      <c r="B172" s="25"/>
      <c r="C172" s="37" t="s">
        <v>409</v>
      </c>
      <c r="D172" s="35" t="s">
        <v>3</v>
      </c>
      <c r="E172" s="36" t="s">
        <v>169</v>
      </c>
      <c r="F172" s="37" t="s">
        <v>3</v>
      </c>
      <c r="G172" s="35" t="s">
        <v>28</v>
      </c>
      <c r="H172" s="35">
        <f t="shared" si="8"/>
        <v>1</v>
      </c>
      <c r="I172" s="42">
        <v>4.7999999999999996E-3</v>
      </c>
      <c r="J172" s="42">
        <v>2.6800000000000001E-2</v>
      </c>
      <c r="K172" s="42">
        <v>4.82E-2</v>
      </c>
      <c r="L172" s="42">
        <v>0</v>
      </c>
      <c r="M172" s="41">
        <v>1</v>
      </c>
      <c r="N172" s="47">
        <v>599</v>
      </c>
      <c r="O172" s="54"/>
      <c r="P172" s="63"/>
      <c r="Q172" s="23"/>
      <c r="S172" s="60" t="s">
        <v>690</v>
      </c>
      <c r="T172" s="21" t="s">
        <v>39</v>
      </c>
      <c r="U172" s="45">
        <v>220</v>
      </c>
      <c r="V172" s="45">
        <v>2.3199999999999998</v>
      </c>
      <c r="W172" s="45">
        <v>12.96</v>
      </c>
      <c r="X172" s="45">
        <v>114.35</v>
      </c>
      <c r="Y172" s="45">
        <v>1572</v>
      </c>
      <c r="Z172" s="45">
        <v>35.700000000000003</v>
      </c>
      <c r="AA172" s="45">
        <v>2000</v>
      </c>
      <c r="AB172" s="45"/>
    </row>
    <row r="173" spans="2:28" x14ac:dyDescent="0.2">
      <c r="B173" s="25"/>
      <c r="C173" s="37" t="s">
        <v>607</v>
      </c>
      <c r="D173" s="35" t="s">
        <v>3</v>
      </c>
      <c r="E173" s="36" t="s">
        <v>136</v>
      </c>
      <c r="F173" s="37" t="s">
        <v>3</v>
      </c>
      <c r="G173" s="35" t="s">
        <v>13</v>
      </c>
      <c r="H173" s="35">
        <f t="shared" si="8"/>
        <v>1</v>
      </c>
      <c r="I173" s="42">
        <v>6.9999999999999999E-4</v>
      </c>
      <c r="J173" s="42">
        <v>8.3999999999999995E-3</v>
      </c>
      <c r="K173" s="42">
        <v>1.5100000000000001E-2</v>
      </c>
      <c r="L173" s="42">
        <v>0</v>
      </c>
      <c r="M173" s="41">
        <v>1</v>
      </c>
      <c r="N173" s="47">
        <v>793</v>
      </c>
      <c r="O173" s="54"/>
      <c r="P173" s="63"/>
      <c r="Q173" s="23"/>
      <c r="S173" s="60" t="s">
        <v>691</v>
      </c>
      <c r="T173" s="21" t="s">
        <v>39</v>
      </c>
      <c r="U173" s="45">
        <v>220</v>
      </c>
      <c r="V173" s="45">
        <v>0.35442130750605333</v>
      </c>
      <c r="W173" s="45">
        <v>4.0708765133171916</v>
      </c>
      <c r="X173" s="45">
        <v>53.299002421307506</v>
      </c>
      <c r="Y173" s="45">
        <v>2080</v>
      </c>
      <c r="Z173" s="45">
        <v>13.68</v>
      </c>
      <c r="AA173" s="45">
        <v>2000</v>
      </c>
      <c r="AB173" s="45"/>
    </row>
    <row r="174" spans="2:28" s="86" customFormat="1" x14ac:dyDescent="0.2">
      <c r="B174" s="78"/>
      <c r="C174" s="79" t="s">
        <v>607</v>
      </c>
      <c r="D174" s="44" t="s">
        <v>3</v>
      </c>
      <c r="E174" s="64" t="s">
        <v>863</v>
      </c>
      <c r="F174" s="79" t="s">
        <v>3</v>
      </c>
      <c r="G174" s="44" t="s">
        <v>13</v>
      </c>
      <c r="H174" s="35">
        <f t="shared" si="8"/>
        <v>1</v>
      </c>
      <c r="I174" s="80">
        <f>(V174)/(($U174*1000)^2/(100*1000000))</f>
        <v>3.3471074380165291E-3</v>
      </c>
      <c r="J174" s="80">
        <f t="shared" ref="J174" si="11">(W174)/(($U174*1000)^2/(100*1000000))</f>
        <v>3.8409090909090907E-2</v>
      </c>
      <c r="K174" s="80">
        <f t="shared" ref="K174" si="12">(X174)/(($U174*1000)^2/(100*1000000))</f>
        <v>0.50285123966942147</v>
      </c>
      <c r="L174" s="80">
        <v>0</v>
      </c>
      <c r="M174" s="81">
        <v>1</v>
      </c>
      <c r="N174" s="82">
        <v>762</v>
      </c>
      <c r="O174" s="83"/>
      <c r="P174" s="84"/>
      <c r="Q174" s="85"/>
      <c r="S174" s="86" t="s">
        <v>692</v>
      </c>
      <c r="T174" s="86" t="s">
        <v>39</v>
      </c>
      <c r="U174" s="87">
        <v>220</v>
      </c>
      <c r="V174" s="87">
        <v>1.62</v>
      </c>
      <c r="W174" s="87">
        <v>18.59</v>
      </c>
      <c r="X174" s="87">
        <v>243.38</v>
      </c>
      <c r="Y174" s="87">
        <v>2000</v>
      </c>
      <c r="Z174" s="87">
        <v>62.5</v>
      </c>
      <c r="AA174" s="87">
        <v>2000</v>
      </c>
      <c r="AB174" s="87">
        <v>2100</v>
      </c>
    </row>
    <row r="175" spans="2:28" s="86" customFormat="1" x14ac:dyDescent="0.2">
      <c r="B175" s="78"/>
      <c r="C175" s="64" t="s">
        <v>863</v>
      </c>
      <c r="D175" s="44" t="s">
        <v>3</v>
      </c>
      <c r="E175" s="64" t="s">
        <v>172</v>
      </c>
      <c r="F175" s="79" t="s">
        <v>3</v>
      </c>
      <c r="G175" s="44" t="s">
        <v>13</v>
      </c>
      <c r="H175" s="35">
        <f t="shared" si="8"/>
        <v>1</v>
      </c>
      <c r="I175" s="80">
        <f>(V175)/(($U175*1000)^2/(100*1000000))</f>
        <v>1.5495867768595042E-3</v>
      </c>
      <c r="J175" s="80">
        <f t="shared" ref="J175" si="13">(W175)/(($U175*1000)^2/(100*1000000))</f>
        <v>1.7665289256198348E-2</v>
      </c>
      <c r="K175" s="80">
        <f t="shared" ref="K175" si="14">(X175)/(($U175*1000)^2/(100*1000000))</f>
        <v>0.23138429752066114</v>
      </c>
      <c r="L175" s="80">
        <v>0</v>
      </c>
      <c r="M175" s="81">
        <v>1</v>
      </c>
      <c r="N175" s="82">
        <v>762</v>
      </c>
      <c r="O175" s="83"/>
      <c r="P175" s="84"/>
      <c r="Q175" s="85"/>
      <c r="S175" s="86" t="s">
        <v>693</v>
      </c>
      <c r="T175" s="86" t="s">
        <v>39</v>
      </c>
      <c r="U175" s="87">
        <v>220</v>
      </c>
      <c r="V175" s="87">
        <v>0.75</v>
      </c>
      <c r="W175" s="87">
        <v>8.5500000000000007</v>
      </c>
      <c r="X175" s="87">
        <v>111.99</v>
      </c>
      <c r="Y175" s="87">
        <v>2000</v>
      </c>
      <c r="Z175" s="87">
        <v>28.76</v>
      </c>
      <c r="AA175" s="87">
        <v>2000</v>
      </c>
      <c r="AB175" s="87">
        <v>2100</v>
      </c>
    </row>
    <row r="176" spans="2:28" x14ac:dyDescent="0.2">
      <c r="B176" s="25"/>
      <c r="C176" s="37" t="s">
        <v>233</v>
      </c>
      <c r="D176" s="35" t="s">
        <v>3</v>
      </c>
      <c r="E176" s="36" t="s">
        <v>175</v>
      </c>
      <c r="F176" s="37" t="s">
        <v>3</v>
      </c>
      <c r="G176" s="35" t="s">
        <v>13</v>
      </c>
      <c r="H176" s="35">
        <f t="shared" si="8"/>
        <v>0</v>
      </c>
      <c r="I176" s="42">
        <v>1.6000000000000001E-3</v>
      </c>
      <c r="J176" s="42">
        <v>2.8400000000000002E-2</v>
      </c>
      <c r="K176" s="42">
        <v>4.6199999999999998E-2</v>
      </c>
      <c r="L176" s="42">
        <v>0</v>
      </c>
      <c r="M176" s="41">
        <v>1</v>
      </c>
      <c r="N176" s="47">
        <v>1500</v>
      </c>
      <c r="O176" s="54"/>
      <c r="P176" s="63"/>
      <c r="Q176" s="23"/>
      <c r="S176" s="60" t="s">
        <v>694</v>
      </c>
      <c r="T176" s="21" t="s">
        <v>39</v>
      </c>
      <c r="U176" s="45">
        <v>380</v>
      </c>
      <c r="V176" s="45">
        <v>2.2407032967032969</v>
      </c>
      <c r="W176" s="45">
        <v>41.03287912087913</v>
      </c>
      <c r="X176" s="45">
        <v>712.19353846153842</v>
      </c>
      <c r="Y176" s="45">
        <v>2400</v>
      </c>
      <c r="Z176" s="45">
        <v>159.30000000000001</v>
      </c>
      <c r="AA176" s="45">
        <v>2025</v>
      </c>
      <c r="AB176" s="45"/>
    </row>
    <row r="177" spans="2:28" x14ac:dyDescent="0.2">
      <c r="B177" s="25"/>
      <c r="C177" s="37" t="s">
        <v>117</v>
      </c>
      <c r="D177" s="35" t="s">
        <v>3</v>
      </c>
      <c r="E177" s="36" t="s">
        <v>94</v>
      </c>
      <c r="F177" s="37" t="s">
        <v>3</v>
      </c>
      <c r="G177" s="35" t="s">
        <v>13</v>
      </c>
      <c r="H177" s="35">
        <f t="shared" si="8"/>
        <v>1</v>
      </c>
      <c r="I177" s="42">
        <v>8.0000000000000004E-4</v>
      </c>
      <c r="J177" s="42">
        <v>9.1999999999999998E-3</v>
      </c>
      <c r="K177" s="42">
        <v>1.66E-2</v>
      </c>
      <c r="L177" s="42">
        <v>0</v>
      </c>
      <c r="M177" s="41">
        <v>1</v>
      </c>
      <c r="N177" s="47">
        <v>777</v>
      </c>
      <c r="O177" s="54"/>
      <c r="P177" s="63"/>
      <c r="Q177" s="23"/>
      <c r="S177" s="60" t="s">
        <v>695</v>
      </c>
      <c r="T177" s="21" t="s">
        <v>39</v>
      </c>
      <c r="U177" s="45">
        <v>220</v>
      </c>
      <c r="V177" s="45">
        <v>0.37</v>
      </c>
      <c r="W177" s="45">
        <v>4.47</v>
      </c>
      <c r="X177" s="45">
        <v>51.72</v>
      </c>
      <c r="Y177" s="45">
        <v>2040</v>
      </c>
      <c r="Z177" s="45">
        <v>14.3</v>
      </c>
      <c r="AA177" s="45">
        <v>2000</v>
      </c>
      <c r="AB177" s="45"/>
    </row>
    <row r="178" spans="2:28" x14ac:dyDescent="0.2">
      <c r="B178" s="25"/>
      <c r="C178" s="37" t="s">
        <v>117</v>
      </c>
      <c r="D178" s="35" t="s">
        <v>3</v>
      </c>
      <c r="E178" s="36" t="s">
        <v>184</v>
      </c>
      <c r="F178" s="37" t="s">
        <v>3</v>
      </c>
      <c r="G178" s="35" t="s">
        <v>13</v>
      </c>
      <c r="H178" s="35">
        <f t="shared" si="8"/>
        <v>1</v>
      </c>
      <c r="I178" s="42">
        <v>1.8E-3</v>
      </c>
      <c r="J178" s="42">
        <v>2.2499999999999999E-2</v>
      </c>
      <c r="K178" s="42">
        <v>4.0599999999999997E-2</v>
      </c>
      <c r="L178" s="42">
        <v>0</v>
      </c>
      <c r="M178" s="41">
        <v>1</v>
      </c>
      <c r="N178" s="47">
        <v>777</v>
      </c>
      <c r="O178" s="54"/>
      <c r="P178" s="63"/>
      <c r="Q178" s="23"/>
      <c r="S178" s="60" t="s">
        <v>696</v>
      </c>
      <c r="T178" s="21" t="s">
        <v>39</v>
      </c>
      <c r="U178" s="45">
        <v>220</v>
      </c>
      <c r="V178" s="45">
        <v>0.88</v>
      </c>
      <c r="W178" s="45">
        <v>10.91</v>
      </c>
      <c r="X178" s="45">
        <v>125.47</v>
      </c>
      <c r="Y178" s="45">
        <v>2040</v>
      </c>
      <c r="Z178" s="45">
        <v>34.5</v>
      </c>
      <c r="AA178" s="45">
        <v>2000</v>
      </c>
      <c r="AB178" s="45"/>
    </row>
    <row r="179" spans="2:28" x14ac:dyDescent="0.2">
      <c r="B179" s="25"/>
      <c r="C179" s="37" t="s">
        <v>261</v>
      </c>
      <c r="D179" s="35" t="s">
        <v>3</v>
      </c>
      <c r="E179" s="36" t="s">
        <v>90</v>
      </c>
      <c r="F179" s="37" t="s">
        <v>3</v>
      </c>
      <c r="G179" s="35" t="s">
        <v>13</v>
      </c>
      <c r="H179" s="35">
        <f t="shared" si="8"/>
        <v>1</v>
      </c>
      <c r="I179" s="42">
        <v>4.7999999999999996E-3</v>
      </c>
      <c r="J179" s="42">
        <v>2.53E-2</v>
      </c>
      <c r="K179" s="42">
        <v>4.5600000000000002E-2</v>
      </c>
      <c r="L179" s="42">
        <v>0</v>
      </c>
      <c r="M179" s="41">
        <v>1</v>
      </c>
      <c r="N179" s="47">
        <v>305</v>
      </c>
      <c r="O179" s="54"/>
      <c r="P179" s="63"/>
      <c r="Q179" s="23"/>
      <c r="S179" s="60" t="s">
        <v>697</v>
      </c>
      <c r="T179" s="21" t="s">
        <v>39</v>
      </c>
      <c r="U179" s="45">
        <v>220</v>
      </c>
      <c r="V179" s="45">
        <v>2.33</v>
      </c>
      <c r="W179" s="45">
        <v>12.26</v>
      </c>
      <c r="X179" s="45">
        <v>83.35</v>
      </c>
      <c r="Y179" s="45">
        <v>800</v>
      </c>
      <c r="Z179" s="45">
        <v>29.7</v>
      </c>
      <c r="AA179" s="45">
        <v>2000</v>
      </c>
      <c r="AB179" s="45">
        <v>2025</v>
      </c>
    </row>
    <row r="180" spans="2:28" x14ac:dyDescent="0.2">
      <c r="B180" s="25"/>
      <c r="C180" s="37" t="s">
        <v>261</v>
      </c>
      <c r="D180" s="35" t="s">
        <v>3</v>
      </c>
      <c r="E180" s="36" t="s">
        <v>618</v>
      </c>
      <c r="F180" s="37" t="s">
        <v>3</v>
      </c>
      <c r="G180" s="35" t="s">
        <v>13</v>
      </c>
      <c r="H180" s="35">
        <f t="shared" si="8"/>
        <v>0</v>
      </c>
      <c r="I180" s="42">
        <v>4.7999999999999996E-3</v>
      </c>
      <c r="J180" s="42">
        <v>2.53E-2</v>
      </c>
      <c r="K180" s="42">
        <v>4.5600000000000002E-2</v>
      </c>
      <c r="L180" s="42">
        <v>0</v>
      </c>
      <c r="M180" s="41">
        <v>1</v>
      </c>
      <c r="N180" s="47">
        <v>305</v>
      </c>
      <c r="O180" s="54"/>
      <c r="P180" s="63"/>
      <c r="Q180" s="23"/>
      <c r="S180" s="60" t="s">
        <v>698</v>
      </c>
      <c r="T180" s="21" t="s">
        <v>39</v>
      </c>
      <c r="U180" s="45">
        <v>220</v>
      </c>
      <c r="V180" s="45">
        <v>2.33</v>
      </c>
      <c r="W180" s="45">
        <v>12.26</v>
      </c>
      <c r="X180" s="45">
        <v>83.35</v>
      </c>
      <c r="Y180" s="45">
        <v>800</v>
      </c>
      <c r="Z180" s="45">
        <v>29.7</v>
      </c>
      <c r="AA180" s="45">
        <v>2026</v>
      </c>
      <c r="AB180" s="45"/>
    </row>
    <row r="181" spans="2:28" x14ac:dyDescent="0.2">
      <c r="B181" s="25"/>
      <c r="C181" s="37" t="s">
        <v>608</v>
      </c>
      <c r="D181" s="35" t="s">
        <v>3</v>
      </c>
      <c r="E181" s="36" t="s">
        <v>98</v>
      </c>
      <c r="F181" s="37" t="s">
        <v>3</v>
      </c>
      <c r="G181" s="35" t="s">
        <v>13</v>
      </c>
      <c r="H181" s="35">
        <f t="shared" si="8"/>
        <v>0</v>
      </c>
      <c r="I181" s="42">
        <v>6.8999999999999999E-3</v>
      </c>
      <c r="J181" s="42">
        <v>3.2800000000000003E-2</v>
      </c>
      <c r="K181" s="42">
        <v>5.8999999999999997E-2</v>
      </c>
      <c r="L181" s="42">
        <v>0</v>
      </c>
      <c r="M181" s="41">
        <v>1</v>
      </c>
      <c r="N181" s="47">
        <v>305</v>
      </c>
      <c r="O181" s="54"/>
      <c r="P181" s="63"/>
      <c r="Q181" s="23"/>
      <c r="S181" s="60" t="s">
        <v>699</v>
      </c>
      <c r="T181" s="21" t="s">
        <v>39</v>
      </c>
      <c r="U181" s="45">
        <v>220</v>
      </c>
      <c r="V181" s="45">
        <v>3.3289760348583881</v>
      </c>
      <c r="W181" s="45">
        <v>15.860566448801743</v>
      </c>
      <c r="X181" s="45">
        <v>115.42483660130719</v>
      </c>
      <c r="Y181" s="45">
        <v>800</v>
      </c>
      <c r="Z181" s="45">
        <v>40</v>
      </c>
      <c r="AA181" s="45">
        <v>2024</v>
      </c>
      <c r="AB181" s="45"/>
    </row>
    <row r="182" spans="2:28" x14ac:dyDescent="0.2">
      <c r="B182" s="25"/>
      <c r="C182" s="37" t="s">
        <v>608</v>
      </c>
      <c r="D182" s="35" t="s">
        <v>3</v>
      </c>
      <c r="E182" s="36" t="s">
        <v>98</v>
      </c>
      <c r="F182" s="37" t="s">
        <v>3</v>
      </c>
      <c r="G182" s="35" t="s">
        <v>28</v>
      </c>
      <c r="H182" s="35">
        <f t="shared" si="8"/>
        <v>0</v>
      </c>
      <c r="I182" s="42">
        <v>6.8999999999999999E-3</v>
      </c>
      <c r="J182" s="42">
        <v>3.2800000000000003E-2</v>
      </c>
      <c r="K182" s="42">
        <v>5.8999999999999997E-2</v>
      </c>
      <c r="L182" s="42">
        <v>0</v>
      </c>
      <c r="M182" s="41">
        <v>1</v>
      </c>
      <c r="N182" s="47">
        <v>305</v>
      </c>
      <c r="O182" s="54"/>
      <c r="P182" s="63"/>
      <c r="Q182" s="23"/>
      <c r="S182" s="60" t="s">
        <v>700</v>
      </c>
      <c r="T182" s="21" t="s">
        <v>39</v>
      </c>
      <c r="U182" s="45">
        <v>220</v>
      </c>
      <c r="V182" s="45">
        <v>3.3289760348583881</v>
      </c>
      <c r="W182" s="45">
        <v>15.860566448801743</v>
      </c>
      <c r="X182" s="45">
        <v>115.42483660130719</v>
      </c>
      <c r="Y182" s="45">
        <v>800</v>
      </c>
      <c r="Z182" s="45">
        <v>40</v>
      </c>
      <c r="AA182" s="45">
        <v>2024</v>
      </c>
      <c r="AB182" s="45"/>
    </row>
    <row r="183" spans="2:28" x14ac:dyDescent="0.2">
      <c r="B183" s="25"/>
      <c r="C183" s="37" t="s">
        <v>608</v>
      </c>
      <c r="D183" s="35" t="s">
        <v>3</v>
      </c>
      <c r="E183" s="36" t="s">
        <v>92</v>
      </c>
      <c r="F183" s="37" t="s">
        <v>3</v>
      </c>
      <c r="G183" s="35" t="s">
        <v>13</v>
      </c>
      <c r="H183" s="35">
        <f t="shared" si="8"/>
        <v>0</v>
      </c>
      <c r="I183" s="42">
        <v>9.7000000000000003E-3</v>
      </c>
      <c r="J183" s="42">
        <v>4.6199999999999998E-2</v>
      </c>
      <c r="K183" s="42">
        <v>8.3199999999999996E-2</v>
      </c>
      <c r="L183" s="42">
        <v>0</v>
      </c>
      <c r="M183" s="41">
        <v>1</v>
      </c>
      <c r="N183" s="47">
        <v>305</v>
      </c>
      <c r="O183" s="54"/>
      <c r="P183" s="63"/>
      <c r="Q183" s="23"/>
      <c r="S183" s="60" t="s">
        <v>701</v>
      </c>
      <c r="T183" s="21" t="s">
        <v>39</v>
      </c>
      <c r="U183" s="45">
        <v>220</v>
      </c>
      <c r="V183" s="45">
        <v>4.6938562091503266</v>
      </c>
      <c r="W183" s="45">
        <v>22.363398692810456</v>
      </c>
      <c r="X183" s="45">
        <v>162.74901960784314</v>
      </c>
      <c r="Y183" s="45">
        <v>800</v>
      </c>
      <c r="Z183" s="45">
        <v>56.4</v>
      </c>
      <c r="AA183" s="45">
        <v>2024</v>
      </c>
      <c r="AB183" s="45">
        <v>2027</v>
      </c>
    </row>
    <row r="184" spans="2:28" x14ac:dyDescent="0.2">
      <c r="B184" s="25"/>
      <c r="C184" s="37" t="s">
        <v>608</v>
      </c>
      <c r="D184" s="35" t="s">
        <v>3</v>
      </c>
      <c r="E184" s="36" t="s">
        <v>92</v>
      </c>
      <c r="F184" s="37" t="s">
        <v>3</v>
      </c>
      <c r="G184" s="35" t="s">
        <v>28</v>
      </c>
      <c r="H184" s="35">
        <f t="shared" si="8"/>
        <v>0</v>
      </c>
      <c r="I184" s="42">
        <v>9.7000000000000003E-3</v>
      </c>
      <c r="J184" s="42">
        <v>4.6199999999999998E-2</v>
      </c>
      <c r="K184" s="42">
        <v>8.3199999999999996E-2</v>
      </c>
      <c r="L184" s="42">
        <v>0</v>
      </c>
      <c r="M184" s="41">
        <v>1</v>
      </c>
      <c r="N184" s="47">
        <v>305</v>
      </c>
      <c r="O184" s="54"/>
      <c r="P184" s="63"/>
      <c r="Q184" s="23"/>
      <c r="S184" s="60" t="s">
        <v>702</v>
      </c>
      <c r="T184" s="21" t="s">
        <v>39</v>
      </c>
      <c r="U184" s="45">
        <v>220</v>
      </c>
      <c r="V184" s="45">
        <v>4.6938562091503266</v>
      </c>
      <c r="W184" s="45">
        <v>22.363398692810456</v>
      </c>
      <c r="X184" s="45">
        <v>162.74901960784314</v>
      </c>
      <c r="Y184" s="45">
        <v>800</v>
      </c>
      <c r="Z184" s="45">
        <v>56.4</v>
      </c>
      <c r="AA184" s="45">
        <v>2024</v>
      </c>
      <c r="AB184" s="45">
        <v>2027</v>
      </c>
    </row>
    <row r="185" spans="2:28" x14ac:dyDescent="0.2">
      <c r="B185" s="25"/>
      <c r="C185" s="37" t="s">
        <v>608</v>
      </c>
      <c r="D185" s="35" t="s">
        <v>3</v>
      </c>
      <c r="E185" s="36" t="s">
        <v>603</v>
      </c>
      <c r="F185" s="37" t="s">
        <v>3</v>
      </c>
      <c r="G185" s="35" t="s">
        <v>13</v>
      </c>
      <c r="H185" s="35">
        <f t="shared" si="8"/>
        <v>0</v>
      </c>
      <c r="I185" s="42">
        <v>3.0000000000000001E-3</v>
      </c>
      <c r="J185" s="42">
        <v>1.41E-2</v>
      </c>
      <c r="K185" s="42">
        <v>2.5399999999999999E-2</v>
      </c>
      <c r="L185" s="42">
        <v>0</v>
      </c>
      <c r="M185" s="41">
        <v>1</v>
      </c>
      <c r="N185" s="47">
        <v>305</v>
      </c>
      <c r="O185" s="54"/>
      <c r="P185" s="63"/>
      <c r="Q185" s="23"/>
      <c r="S185" s="60" t="s">
        <v>703</v>
      </c>
      <c r="T185" s="21" t="s">
        <v>39</v>
      </c>
      <c r="U185" s="45">
        <v>220</v>
      </c>
      <c r="V185" s="45">
        <v>1.433124183006536</v>
      </c>
      <c r="W185" s="45">
        <v>6.8279738562091499</v>
      </c>
      <c r="X185" s="45">
        <v>49.690392156862742</v>
      </c>
      <c r="Y185" s="45">
        <v>800</v>
      </c>
      <c r="Z185" s="45">
        <v>17.22</v>
      </c>
      <c r="AA185" s="45">
        <v>2028</v>
      </c>
      <c r="AB185" s="45"/>
    </row>
    <row r="186" spans="2:28" x14ac:dyDescent="0.2">
      <c r="B186" s="25"/>
      <c r="C186" s="37" t="s">
        <v>608</v>
      </c>
      <c r="D186" s="35" t="s">
        <v>3</v>
      </c>
      <c r="E186" s="36" t="s">
        <v>603</v>
      </c>
      <c r="F186" s="37" t="s">
        <v>3</v>
      </c>
      <c r="G186" s="35" t="s">
        <v>28</v>
      </c>
      <c r="H186" s="35">
        <f t="shared" si="8"/>
        <v>0</v>
      </c>
      <c r="I186" s="42">
        <v>3.0000000000000001E-3</v>
      </c>
      <c r="J186" s="42">
        <v>1.41E-2</v>
      </c>
      <c r="K186" s="42">
        <v>2.5399999999999999E-2</v>
      </c>
      <c r="L186" s="42">
        <v>0</v>
      </c>
      <c r="M186" s="41">
        <v>1</v>
      </c>
      <c r="N186" s="47">
        <v>305</v>
      </c>
      <c r="O186" s="54"/>
      <c r="P186" s="63"/>
      <c r="Q186" s="23"/>
      <c r="S186" s="60" t="s">
        <v>704</v>
      </c>
      <c r="T186" s="21" t="s">
        <v>39</v>
      </c>
      <c r="U186" s="45">
        <v>220</v>
      </c>
      <c r="V186" s="45">
        <v>1.433124183006536</v>
      </c>
      <c r="W186" s="45">
        <v>6.8279738562091499</v>
      </c>
      <c r="X186" s="45">
        <v>49.690392156862742</v>
      </c>
      <c r="Y186" s="45">
        <v>800</v>
      </c>
      <c r="Z186" s="45">
        <v>17.22</v>
      </c>
      <c r="AA186" s="45">
        <v>2028</v>
      </c>
      <c r="AB186" s="45"/>
    </row>
    <row r="187" spans="2:28" x14ac:dyDescent="0.2">
      <c r="B187" s="25"/>
      <c r="C187" s="37" t="s">
        <v>148</v>
      </c>
      <c r="D187" s="35" t="s">
        <v>3</v>
      </c>
      <c r="E187" s="36" t="s">
        <v>555</v>
      </c>
      <c r="F187" s="37" t="s">
        <v>3</v>
      </c>
      <c r="G187" s="35" t="s">
        <v>13</v>
      </c>
      <c r="H187" s="35">
        <f t="shared" si="8"/>
        <v>1</v>
      </c>
      <c r="I187" s="42">
        <v>1.38E-2</v>
      </c>
      <c r="J187" s="42">
        <v>7.17E-2</v>
      </c>
      <c r="K187" s="42">
        <v>0.129</v>
      </c>
      <c r="L187" s="42">
        <v>0</v>
      </c>
      <c r="M187" s="41">
        <v>1</v>
      </c>
      <c r="N187" s="47">
        <v>352</v>
      </c>
      <c r="O187" s="54"/>
      <c r="P187" s="63"/>
      <c r="Q187" s="23"/>
      <c r="S187" s="60" t="s">
        <v>705</v>
      </c>
      <c r="T187" s="21" t="s">
        <v>39</v>
      </c>
      <c r="U187" s="45">
        <v>220</v>
      </c>
      <c r="V187" s="45">
        <v>6.67</v>
      </c>
      <c r="W187" s="45">
        <v>34.700000000000003</v>
      </c>
      <c r="X187" s="45">
        <v>237.19</v>
      </c>
      <c r="Y187" s="45">
        <v>925</v>
      </c>
      <c r="Z187" s="45">
        <v>84.4</v>
      </c>
      <c r="AA187" s="45">
        <v>2000</v>
      </c>
      <c r="AB187" s="45"/>
    </row>
    <row r="188" spans="2:28" s="21" customFormat="1" x14ac:dyDescent="0.2">
      <c r="B188" s="25"/>
      <c r="C188" s="37" t="s">
        <v>148</v>
      </c>
      <c r="D188" s="35" t="s">
        <v>3</v>
      </c>
      <c r="E188" s="36" t="s">
        <v>583</v>
      </c>
      <c r="F188" s="37" t="s">
        <v>3</v>
      </c>
      <c r="G188" s="35" t="s">
        <v>13</v>
      </c>
      <c r="H188" s="35">
        <f t="shared" si="8"/>
        <v>0</v>
      </c>
      <c r="I188" s="42">
        <v>6.4999999999999997E-3</v>
      </c>
      <c r="J188" s="42">
        <v>3.3599999999999998E-2</v>
      </c>
      <c r="K188" s="42">
        <v>6.0499999999999998E-2</v>
      </c>
      <c r="L188" s="42">
        <v>0</v>
      </c>
      <c r="M188" s="41">
        <v>1</v>
      </c>
      <c r="N188" s="47">
        <v>352</v>
      </c>
      <c r="O188" s="54"/>
      <c r="P188" s="63"/>
      <c r="Q188" s="31"/>
      <c r="S188" s="60" t="s">
        <v>706</v>
      </c>
      <c r="T188" s="21" t="s">
        <v>39</v>
      </c>
      <c r="U188" s="45">
        <v>220</v>
      </c>
      <c r="V188" s="45">
        <v>3.129526066350711</v>
      </c>
      <c r="W188" s="45">
        <v>16.281042654028436</v>
      </c>
      <c r="X188" s="45">
        <v>111.2881990521327</v>
      </c>
      <c r="Y188" s="45">
        <v>925</v>
      </c>
      <c r="Z188" s="45">
        <v>39.6</v>
      </c>
      <c r="AA188" s="45">
        <v>2025</v>
      </c>
      <c r="AB188" s="45"/>
    </row>
    <row r="189" spans="2:28" x14ac:dyDescent="0.2">
      <c r="B189" s="25"/>
      <c r="C189" s="37" t="s">
        <v>184</v>
      </c>
      <c r="D189" s="35" t="s">
        <v>3</v>
      </c>
      <c r="E189" s="36" t="s">
        <v>410</v>
      </c>
      <c r="F189" s="37" t="s">
        <v>3</v>
      </c>
      <c r="G189" s="35" t="s">
        <v>13</v>
      </c>
      <c r="H189" s="35">
        <f t="shared" si="8"/>
        <v>1</v>
      </c>
      <c r="I189" s="42">
        <v>0</v>
      </c>
      <c r="J189" s="42">
        <v>1E-4</v>
      </c>
      <c r="K189" s="42">
        <v>2.0000000000000001E-4</v>
      </c>
      <c r="L189" s="42">
        <v>0</v>
      </c>
      <c r="M189" s="41">
        <v>1</v>
      </c>
      <c r="N189" s="47">
        <v>564</v>
      </c>
      <c r="O189" s="54"/>
      <c r="P189" s="63"/>
      <c r="Q189" s="23"/>
      <c r="S189" s="60" t="s">
        <v>707</v>
      </c>
      <c r="T189" s="21" t="s">
        <v>39</v>
      </c>
      <c r="U189" s="45">
        <v>220</v>
      </c>
      <c r="V189" s="45">
        <v>0.01</v>
      </c>
      <c r="W189" s="45">
        <v>0.06</v>
      </c>
      <c r="X189" s="45">
        <v>0.78</v>
      </c>
      <c r="Y189" s="45">
        <v>1480</v>
      </c>
      <c r="Z189" s="45">
        <v>0.2</v>
      </c>
      <c r="AA189" s="45">
        <v>2000</v>
      </c>
      <c r="AB189" s="45"/>
    </row>
    <row r="190" spans="2:28" s="21" customFormat="1" x14ac:dyDescent="0.2">
      <c r="B190" s="25"/>
      <c r="C190" s="37" t="s">
        <v>184</v>
      </c>
      <c r="D190" s="35" t="s">
        <v>3</v>
      </c>
      <c r="E190" s="36" t="s">
        <v>410</v>
      </c>
      <c r="F190" s="37" t="s">
        <v>3</v>
      </c>
      <c r="G190" s="35" t="s">
        <v>28</v>
      </c>
      <c r="H190" s="35">
        <f t="shared" si="8"/>
        <v>1</v>
      </c>
      <c r="I190" s="42">
        <v>0</v>
      </c>
      <c r="J190" s="42">
        <v>1E-4</v>
      </c>
      <c r="K190" s="42">
        <v>2.0000000000000001E-4</v>
      </c>
      <c r="L190" s="42">
        <v>0</v>
      </c>
      <c r="M190" s="41">
        <v>1</v>
      </c>
      <c r="N190" s="47">
        <v>587</v>
      </c>
      <c r="O190" s="54"/>
      <c r="P190" s="63"/>
      <c r="Q190" s="31"/>
      <c r="S190" s="60" t="s">
        <v>708</v>
      </c>
      <c r="T190" s="21" t="s">
        <v>39</v>
      </c>
      <c r="U190" s="45">
        <v>220</v>
      </c>
      <c r="V190" s="45">
        <v>0.01</v>
      </c>
      <c r="W190" s="45">
        <v>0.06</v>
      </c>
      <c r="X190" s="45">
        <v>0.78</v>
      </c>
      <c r="Y190" s="45">
        <v>1540</v>
      </c>
      <c r="Z190" s="45">
        <v>0.2</v>
      </c>
      <c r="AA190" s="45">
        <v>2000</v>
      </c>
      <c r="AB190" s="45"/>
    </row>
    <row r="191" spans="2:28" x14ac:dyDescent="0.2">
      <c r="B191" s="25"/>
      <c r="C191" s="37" t="s">
        <v>267</v>
      </c>
      <c r="D191" s="35" t="s">
        <v>3</v>
      </c>
      <c r="E191" s="36" t="s">
        <v>109</v>
      </c>
      <c r="F191" s="37" t="s">
        <v>3</v>
      </c>
      <c r="G191" s="35" t="s">
        <v>13</v>
      </c>
      <c r="H191" s="35">
        <f t="shared" si="8"/>
        <v>1</v>
      </c>
      <c r="I191" s="42">
        <v>1.4E-3</v>
      </c>
      <c r="J191" s="42">
        <v>1.9800000000000002E-2</v>
      </c>
      <c r="K191" s="42">
        <v>3.2099999999999997E-2</v>
      </c>
      <c r="L191" s="42">
        <v>0</v>
      </c>
      <c r="M191" s="41">
        <v>1</v>
      </c>
      <c r="N191" s="47">
        <v>1593</v>
      </c>
      <c r="O191" s="54"/>
      <c r="P191" s="63"/>
      <c r="Q191" s="23"/>
      <c r="S191" s="60" t="s">
        <v>709</v>
      </c>
      <c r="T191" s="21" t="s">
        <v>39</v>
      </c>
      <c r="U191" s="45">
        <v>380</v>
      </c>
      <c r="V191" s="45">
        <v>1.98</v>
      </c>
      <c r="W191" s="45">
        <v>28.54</v>
      </c>
      <c r="X191" s="45">
        <v>337.41</v>
      </c>
      <c r="Y191" s="45">
        <v>2300</v>
      </c>
      <c r="Z191" s="45">
        <v>91.4</v>
      </c>
      <c r="AA191" s="45">
        <v>2000</v>
      </c>
      <c r="AB191" s="45"/>
    </row>
    <row r="192" spans="2:28" x14ac:dyDescent="0.2">
      <c r="B192" s="25"/>
      <c r="C192" s="37" t="s">
        <v>267</v>
      </c>
      <c r="D192" s="35" t="s">
        <v>3</v>
      </c>
      <c r="E192" s="36" t="s">
        <v>601</v>
      </c>
      <c r="F192" s="37" t="s">
        <v>3</v>
      </c>
      <c r="G192" s="35" t="s">
        <v>13</v>
      </c>
      <c r="H192" s="35">
        <f t="shared" si="8"/>
        <v>0</v>
      </c>
      <c r="I192" s="42">
        <v>5.9999999999999995E-4</v>
      </c>
      <c r="J192" s="42">
        <v>8.5000000000000006E-3</v>
      </c>
      <c r="K192" s="42">
        <v>1.38E-2</v>
      </c>
      <c r="L192" s="42">
        <v>0</v>
      </c>
      <c r="M192" s="41">
        <v>1</v>
      </c>
      <c r="N192" s="47">
        <v>1552</v>
      </c>
      <c r="O192" s="54"/>
      <c r="P192" s="63"/>
      <c r="Q192" s="23"/>
      <c r="S192" s="60" t="s">
        <v>710</v>
      </c>
      <c r="T192" s="21" t="s">
        <v>39</v>
      </c>
      <c r="U192" s="45">
        <v>380</v>
      </c>
      <c r="V192" s="45">
        <v>0.84624639999999995</v>
      </c>
      <c r="W192" s="45">
        <v>12.283795399999999</v>
      </c>
      <c r="X192" s="45">
        <v>145.84527800000001</v>
      </c>
      <c r="Y192" s="45">
        <v>2240</v>
      </c>
      <c r="Z192" s="45">
        <v>39.403348000000001</v>
      </c>
      <c r="AA192" s="45">
        <v>2023</v>
      </c>
      <c r="AB192" s="45"/>
    </row>
    <row r="193" spans="2:28" x14ac:dyDescent="0.2">
      <c r="B193" s="25"/>
      <c r="C193" s="37" t="s">
        <v>267</v>
      </c>
      <c r="D193" s="35" t="s">
        <v>3</v>
      </c>
      <c r="E193" s="36" t="s">
        <v>601</v>
      </c>
      <c r="F193" s="37" t="s">
        <v>3</v>
      </c>
      <c r="G193" s="35" t="s">
        <v>28</v>
      </c>
      <c r="H193" s="35">
        <f t="shared" si="8"/>
        <v>0</v>
      </c>
      <c r="I193" s="42">
        <v>5.9999999999999995E-4</v>
      </c>
      <c r="J193" s="42">
        <v>8.5000000000000006E-3</v>
      </c>
      <c r="K193" s="42">
        <v>1.38E-2</v>
      </c>
      <c r="L193" s="42">
        <v>0</v>
      </c>
      <c r="M193" s="41">
        <v>1</v>
      </c>
      <c r="N193" s="47">
        <v>1552</v>
      </c>
      <c r="O193" s="54"/>
      <c r="P193" s="63"/>
      <c r="Q193" s="23"/>
      <c r="S193" s="60" t="s">
        <v>711</v>
      </c>
      <c r="T193" s="21" t="s">
        <v>39</v>
      </c>
      <c r="U193" s="45">
        <v>380</v>
      </c>
      <c r="V193" s="45">
        <v>0.85285770000000005</v>
      </c>
      <c r="W193" s="45">
        <v>12.283795399999999</v>
      </c>
      <c r="X193" s="45">
        <v>145.84527800000001</v>
      </c>
      <c r="Y193" s="45">
        <v>2240</v>
      </c>
      <c r="Z193" s="45">
        <v>39.403348000000001</v>
      </c>
      <c r="AA193" s="45">
        <v>2023</v>
      </c>
      <c r="AB193" s="45"/>
    </row>
    <row r="194" spans="2:28" x14ac:dyDescent="0.2">
      <c r="B194" s="25"/>
      <c r="C194" s="37" t="s">
        <v>220</v>
      </c>
      <c r="D194" s="35" t="s">
        <v>3</v>
      </c>
      <c r="E194" s="36" t="s">
        <v>182</v>
      </c>
      <c r="F194" s="37" t="s">
        <v>3</v>
      </c>
      <c r="G194" s="35" t="s">
        <v>13</v>
      </c>
      <c r="H194" s="35">
        <f t="shared" si="8"/>
        <v>1</v>
      </c>
      <c r="I194" s="42">
        <v>5.4999999999999997E-3</v>
      </c>
      <c r="J194" s="42">
        <v>6.3600000000000004E-2</v>
      </c>
      <c r="K194" s="42">
        <v>0.1145</v>
      </c>
      <c r="L194" s="42">
        <v>0</v>
      </c>
      <c r="M194" s="41">
        <v>1</v>
      </c>
      <c r="N194" s="47">
        <v>800</v>
      </c>
      <c r="O194" s="54"/>
      <c r="P194" s="63"/>
      <c r="Q194" s="23"/>
      <c r="S194" s="60" t="s">
        <v>712</v>
      </c>
      <c r="T194" s="21" t="s">
        <v>39</v>
      </c>
      <c r="U194" s="45">
        <v>220</v>
      </c>
      <c r="V194" s="45">
        <v>2.66</v>
      </c>
      <c r="W194" s="45">
        <v>30.8</v>
      </c>
      <c r="X194" s="45">
        <v>402.12</v>
      </c>
      <c r="Y194" s="45">
        <v>2100</v>
      </c>
      <c r="Z194" s="45">
        <v>103.5</v>
      </c>
      <c r="AA194" s="45">
        <v>2000</v>
      </c>
      <c r="AB194" s="45"/>
    </row>
    <row r="195" spans="2:28" x14ac:dyDescent="0.2">
      <c r="B195" s="25"/>
      <c r="C195" s="37" t="s">
        <v>220</v>
      </c>
      <c r="D195" s="35" t="s">
        <v>3</v>
      </c>
      <c r="E195" s="36" t="s">
        <v>182</v>
      </c>
      <c r="F195" s="37" t="s">
        <v>3</v>
      </c>
      <c r="G195" s="35" t="s">
        <v>28</v>
      </c>
      <c r="H195" s="35">
        <f t="shared" si="8"/>
        <v>1</v>
      </c>
      <c r="I195" s="42">
        <v>5.4999999999999997E-3</v>
      </c>
      <c r="J195" s="42">
        <v>6.3600000000000004E-2</v>
      </c>
      <c r="K195" s="42">
        <v>0.1145</v>
      </c>
      <c r="L195" s="42">
        <v>0</v>
      </c>
      <c r="M195" s="41">
        <v>1</v>
      </c>
      <c r="N195" s="47">
        <v>800</v>
      </c>
      <c r="O195" s="54"/>
      <c r="P195" s="63"/>
      <c r="Q195" s="23"/>
      <c r="S195" s="60" t="s">
        <v>713</v>
      </c>
      <c r="T195" s="21" t="s">
        <v>39</v>
      </c>
      <c r="U195" s="45">
        <v>220</v>
      </c>
      <c r="V195" s="45">
        <v>2.66</v>
      </c>
      <c r="W195" s="45">
        <v>30.8</v>
      </c>
      <c r="X195" s="45">
        <v>402.12</v>
      </c>
      <c r="Y195" s="45">
        <v>2100</v>
      </c>
      <c r="Z195" s="45">
        <v>103.5</v>
      </c>
      <c r="AA195" s="45">
        <v>2000</v>
      </c>
      <c r="AB195" s="45"/>
    </row>
    <row r="196" spans="2:28" x14ac:dyDescent="0.2">
      <c r="B196" s="25"/>
      <c r="C196" s="37" t="s">
        <v>220</v>
      </c>
      <c r="D196" s="35" t="s">
        <v>3</v>
      </c>
      <c r="E196" s="36" t="s">
        <v>209</v>
      </c>
      <c r="F196" s="37" t="s">
        <v>3</v>
      </c>
      <c r="G196" s="35" t="s">
        <v>13</v>
      </c>
      <c r="H196" s="35">
        <f t="shared" si="8"/>
        <v>1</v>
      </c>
      <c r="I196" s="42">
        <v>5.3E-3</v>
      </c>
      <c r="J196" s="42">
        <v>2.5899999999999999E-2</v>
      </c>
      <c r="K196" s="42">
        <v>4.6600000000000003E-2</v>
      </c>
      <c r="L196" s="42">
        <v>0</v>
      </c>
      <c r="M196" s="41">
        <v>1</v>
      </c>
      <c r="N196" s="47">
        <v>599</v>
      </c>
      <c r="O196" s="54"/>
      <c r="P196" s="63"/>
      <c r="Q196" s="23"/>
      <c r="S196" s="60" t="s">
        <v>714</v>
      </c>
      <c r="T196" s="21" t="s">
        <v>39</v>
      </c>
      <c r="U196" s="45">
        <v>220</v>
      </c>
      <c r="V196" s="45">
        <v>2.5779999999999998</v>
      </c>
      <c r="W196" s="45">
        <v>12.539</v>
      </c>
      <c r="X196" s="45">
        <v>0</v>
      </c>
      <c r="Y196" s="45">
        <v>800</v>
      </c>
      <c r="Z196" s="45">
        <v>30.2</v>
      </c>
      <c r="AA196" s="45">
        <v>2000</v>
      </c>
      <c r="AB196" s="45"/>
    </row>
    <row r="197" spans="2:28" x14ac:dyDescent="0.2">
      <c r="B197" s="25"/>
      <c r="C197" s="37" t="s">
        <v>220</v>
      </c>
      <c r="D197" s="35" t="s">
        <v>3</v>
      </c>
      <c r="E197" s="36" t="s">
        <v>209</v>
      </c>
      <c r="F197" s="37" t="s">
        <v>3</v>
      </c>
      <c r="G197" s="35" t="s">
        <v>28</v>
      </c>
      <c r="H197" s="35">
        <f t="shared" si="8"/>
        <v>1</v>
      </c>
      <c r="I197" s="42">
        <v>5.3E-3</v>
      </c>
      <c r="J197" s="42">
        <v>2.5899999999999999E-2</v>
      </c>
      <c r="K197" s="42">
        <v>4.6600000000000003E-2</v>
      </c>
      <c r="L197" s="42">
        <v>0</v>
      </c>
      <c r="M197" s="41">
        <v>1</v>
      </c>
      <c r="N197" s="47">
        <v>599</v>
      </c>
      <c r="O197" s="54"/>
      <c r="P197" s="63"/>
      <c r="Q197" s="23"/>
      <c r="S197" s="60" t="s">
        <v>715</v>
      </c>
      <c r="T197" s="21" t="s">
        <v>39</v>
      </c>
      <c r="U197" s="45">
        <v>220</v>
      </c>
      <c r="V197" s="45">
        <v>2.5779999999999998</v>
      </c>
      <c r="W197" s="45">
        <v>12.539</v>
      </c>
      <c r="X197" s="45">
        <v>0</v>
      </c>
      <c r="Y197" s="45">
        <v>800</v>
      </c>
      <c r="Z197" s="45">
        <v>30.2</v>
      </c>
      <c r="AA197" s="45">
        <v>2000</v>
      </c>
      <c r="AB197" s="45"/>
    </row>
    <row r="198" spans="2:28" s="21" customFormat="1" x14ac:dyDescent="0.2">
      <c r="B198" s="25"/>
      <c r="C198" s="37" t="s">
        <v>220</v>
      </c>
      <c r="D198" s="35" t="s">
        <v>3</v>
      </c>
      <c r="E198" s="36" t="s">
        <v>169</v>
      </c>
      <c r="F198" s="37" t="s">
        <v>3</v>
      </c>
      <c r="G198" s="35" t="s">
        <v>13</v>
      </c>
      <c r="H198" s="35">
        <f t="shared" si="8"/>
        <v>1</v>
      </c>
      <c r="I198" s="42">
        <v>4.0000000000000002E-4</v>
      </c>
      <c r="J198" s="42">
        <v>4.5999999999999999E-3</v>
      </c>
      <c r="K198" s="42">
        <v>8.3000000000000001E-3</v>
      </c>
      <c r="L198" s="42">
        <v>0</v>
      </c>
      <c r="M198" s="41">
        <v>1</v>
      </c>
      <c r="N198" s="47">
        <v>793</v>
      </c>
      <c r="O198" s="54"/>
      <c r="P198" s="63"/>
      <c r="Q198" s="31"/>
      <c r="S198" s="60" t="s">
        <v>716</v>
      </c>
      <c r="T198" s="21" t="s">
        <v>39</v>
      </c>
      <c r="U198" s="45">
        <v>220</v>
      </c>
      <c r="V198" s="45">
        <v>0.17</v>
      </c>
      <c r="W198" s="45">
        <v>2.2200000000000002</v>
      </c>
      <c r="X198" s="45">
        <v>30.79</v>
      </c>
      <c r="Y198" s="45">
        <v>2080</v>
      </c>
      <c r="Z198" s="45">
        <v>7.84</v>
      </c>
      <c r="AA198" s="45">
        <v>2000</v>
      </c>
      <c r="AB198" s="45"/>
    </row>
    <row r="199" spans="2:28" x14ac:dyDescent="0.2">
      <c r="B199" s="25"/>
      <c r="C199" s="37" t="s">
        <v>220</v>
      </c>
      <c r="D199" s="35" t="s">
        <v>3</v>
      </c>
      <c r="E199" s="36" t="s">
        <v>169</v>
      </c>
      <c r="F199" s="37" t="s">
        <v>3</v>
      </c>
      <c r="G199" s="35" t="s">
        <v>28</v>
      </c>
      <c r="H199" s="35">
        <f t="shared" ref="H199:H263" si="15">IF(AA199&lt;=$AA$1,IF(OR(AB199&gt;=$AA$1,AB199=""),1,0),0)</f>
        <v>1</v>
      </c>
      <c r="I199" s="42">
        <v>4.0000000000000002E-4</v>
      </c>
      <c r="J199" s="42">
        <v>4.7000000000000002E-3</v>
      </c>
      <c r="K199" s="42">
        <v>8.3999999999999995E-3</v>
      </c>
      <c r="L199" s="42">
        <v>0</v>
      </c>
      <c r="M199" s="41">
        <v>1</v>
      </c>
      <c r="N199" s="47">
        <v>793</v>
      </c>
      <c r="O199" s="54"/>
      <c r="P199" s="63"/>
      <c r="Q199" s="23"/>
      <c r="S199" s="60" t="s">
        <v>717</v>
      </c>
      <c r="T199" s="21" t="s">
        <v>39</v>
      </c>
      <c r="U199" s="45">
        <v>220</v>
      </c>
      <c r="V199" s="45">
        <v>0.17</v>
      </c>
      <c r="W199" s="45">
        <v>2.27</v>
      </c>
      <c r="X199" s="45">
        <v>30.84</v>
      </c>
      <c r="Y199" s="45">
        <v>2080</v>
      </c>
      <c r="Z199" s="45">
        <v>7.8</v>
      </c>
      <c r="AA199" s="45">
        <v>2000</v>
      </c>
      <c r="AB199" s="45"/>
    </row>
    <row r="200" spans="2:28" s="21" customFormat="1" x14ac:dyDescent="0.2">
      <c r="B200" s="25"/>
      <c r="C200" s="37" t="s">
        <v>220</v>
      </c>
      <c r="D200" s="35" t="s">
        <v>3</v>
      </c>
      <c r="E200" s="36" t="s">
        <v>94</v>
      </c>
      <c r="F200" s="37" t="s">
        <v>3</v>
      </c>
      <c r="G200" s="35" t="s">
        <v>13</v>
      </c>
      <c r="H200" s="35">
        <f t="shared" si="15"/>
        <v>1</v>
      </c>
      <c r="I200" s="42">
        <v>4.1000000000000003E-3</v>
      </c>
      <c r="J200" s="42">
        <v>5.9400000000000001E-2</v>
      </c>
      <c r="K200" s="42">
        <v>0.10680000000000001</v>
      </c>
      <c r="L200" s="42">
        <v>0</v>
      </c>
      <c r="M200" s="41">
        <v>1</v>
      </c>
      <c r="N200" s="47">
        <v>821</v>
      </c>
      <c r="O200" s="54"/>
      <c r="P200" s="63"/>
      <c r="Q200" s="31"/>
      <c r="S200" s="60" t="s">
        <v>718</v>
      </c>
      <c r="T200" s="21" t="s">
        <v>39</v>
      </c>
      <c r="U200" s="45">
        <v>220</v>
      </c>
      <c r="V200" s="45">
        <v>2</v>
      </c>
      <c r="W200" s="45">
        <v>28.73</v>
      </c>
      <c r="X200" s="45">
        <v>340.23</v>
      </c>
      <c r="Y200" s="45">
        <v>2154</v>
      </c>
      <c r="Z200" s="45">
        <v>92</v>
      </c>
      <c r="AA200" s="45">
        <v>2000</v>
      </c>
      <c r="AB200" s="45"/>
    </row>
    <row r="201" spans="2:28" x14ac:dyDescent="0.2">
      <c r="B201" s="25"/>
      <c r="C201" s="37" t="s">
        <v>220</v>
      </c>
      <c r="D201" s="35" t="s">
        <v>3</v>
      </c>
      <c r="E201" s="36" t="s">
        <v>169</v>
      </c>
      <c r="F201" s="37" t="s">
        <v>3</v>
      </c>
      <c r="G201" s="35" t="s">
        <v>38</v>
      </c>
      <c r="H201" s="35">
        <f t="shared" si="15"/>
        <v>1</v>
      </c>
      <c r="I201" s="42">
        <v>4.0000000000000002E-4</v>
      </c>
      <c r="J201" s="42">
        <v>5.0000000000000001E-3</v>
      </c>
      <c r="K201" s="42">
        <v>8.9999999999999993E-3</v>
      </c>
      <c r="L201" s="42">
        <v>0</v>
      </c>
      <c r="M201" s="41">
        <v>1</v>
      </c>
      <c r="N201" s="47">
        <v>793</v>
      </c>
      <c r="O201" s="54"/>
      <c r="P201" s="63"/>
      <c r="Q201" s="23"/>
      <c r="S201" s="60" t="s">
        <v>719</v>
      </c>
      <c r="T201" s="21" t="s">
        <v>39</v>
      </c>
      <c r="U201" s="45">
        <v>220</v>
      </c>
      <c r="V201" s="45">
        <v>0.2</v>
      </c>
      <c r="W201" s="45">
        <v>2.42</v>
      </c>
      <c r="X201" s="45">
        <v>29.85</v>
      </c>
      <c r="Y201" s="45">
        <v>2080</v>
      </c>
      <c r="Z201" s="45">
        <v>7.84</v>
      </c>
      <c r="AA201" s="45">
        <v>2000</v>
      </c>
      <c r="AB201" s="45"/>
    </row>
    <row r="202" spans="2:28" s="21" customFormat="1" x14ac:dyDescent="0.2">
      <c r="B202" s="25"/>
      <c r="C202" s="37" t="s">
        <v>241</v>
      </c>
      <c r="D202" s="35" t="s">
        <v>3</v>
      </c>
      <c r="E202" s="36" t="s">
        <v>273</v>
      </c>
      <c r="F202" s="37" t="s">
        <v>3</v>
      </c>
      <c r="G202" s="35" t="s">
        <v>13</v>
      </c>
      <c r="H202" s="35">
        <f t="shared" si="15"/>
        <v>1</v>
      </c>
      <c r="I202" s="42">
        <v>2.0000000000000001E-4</v>
      </c>
      <c r="J202" s="42">
        <v>2.0999999999999999E-3</v>
      </c>
      <c r="K202" s="42">
        <v>3.5000000000000001E-3</v>
      </c>
      <c r="L202" s="42">
        <v>0</v>
      </c>
      <c r="M202" s="41">
        <v>1</v>
      </c>
      <c r="N202" s="47">
        <v>1593</v>
      </c>
      <c r="O202" s="54"/>
      <c r="P202" s="63"/>
      <c r="Q202" s="31"/>
      <c r="S202" s="60" t="s">
        <v>720</v>
      </c>
      <c r="T202" s="21" t="s">
        <v>39</v>
      </c>
      <c r="U202" s="45">
        <v>380</v>
      </c>
      <c r="V202" s="45">
        <v>0.29165400000000002</v>
      </c>
      <c r="W202" s="45">
        <v>3.09</v>
      </c>
      <c r="X202" s="45">
        <v>0</v>
      </c>
      <c r="Y202" s="45">
        <v>2300</v>
      </c>
      <c r="Z202" s="45">
        <v>9.8000000000000007</v>
      </c>
      <c r="AA202" s="45">
        <v>2000</v>
      </c>
      <c r="AB202" s="45"/>
    </row>
    <row r="203" spans="2:28" x14ac:dyDescent="0.2">
      <c r="B203" s="25"/>
      <c r="C203" s="37" t="s">
        <v>241</v>
      </c>
      <c r="D203" s="35" t="s">
        <v>3</v>
      </c>
      <c r="E203" s="36" t="s">
        <v>273</v>
      </c>
      <c r="F203" s="37" t="s">
        <v>3</v>
      </c>
      <c r="G203" s="35" t="s">
        <v>28</v>
      </c>
      <c r="H203" s="35">
        <f t="shared" si="15"/>
        <v>1</v>
      </c>
      <c r="I203" s="42">
        <v>2.0000000000000001E-4</v>
      </c>
      <c r="J203" s="42">
        <v>2.0999999999999999E-3</v>
      </c>
      <c r="K203" s="42">
        <v>3.5000000000000001E-3</v>
      </c>
      <c r="L203" s="42">
        <v>0</v>
      </c>
      <c r="M203" s="41">
        <v>1</v>
      </c>
      <c r="N203" s="47">
        <v>1593</v>
      </c>
      <c r="O203" s="54"/>
      <c r="P203" s="63"/>
      <c r="Q203" s="23"/>
      <c r="S203" s="60" t="s">
        <v>721</v>
      </c>
      <c r="T203" s="21" t="s">
        <v>39</v>
      </c>
      <c r="U203" s="45">
        <v>380</v>
      </c>
      <c r="V203" s="45">
        <v>0.29165400000000002</v>
      </c>
      <c r="W203" s="45">
        <v>3.09</v>
      </c>
      <c r="X203" s="45">
        <v>0</v>
      </c>
      <c r="Y203" s="45">
        <v>2300</v>
      </c>
      <c r="Z203" s="45">
        <v>9.8000000000000007</v>
      </c>
      <c r="AA203" s="45">
        <v>2000</v>
      </c>
      <c r="AB203" s="45"/>
    </row>
    <row r="204" spans="2:28" x14ac:dyDescent="0.2">
      <c r="B204" s="25"/>
      <c r="C204" s="37" t="s">
        <v>241</v>
      </c>
      <c r="D204" s="35" t="s">
        <v>3</v>
      </c>
      <c r="E204" s="36" t="s">
        <v>222</v>
      </c>
      <c r="F204" s="37" t="s">
        <v>3</v>
      </c>
      <c r="G204" s="35" t="s">
        <v>13</v>
      </c>
      <c r="H204" s="35">
        <f t="shared" si="15"/>
        <v>0</v>
      </c>
      <c r="I204" s="42">
        <v>1E-4</v>
      </c>
      <c r="J204" s="42">
        <v>1.8E-3</v>
      </c>
      <c r="K204" s="42">
        <v>2.8999999999999998E-3</v>
      </c>
      <c r="L204" s="42">
        <v>0</v>
      </c>
      <c r="M204" s="41">
        <v>1</v>
      </c>
      <c r="N204" s="47">
        <v>1143</v>
      </c>
      <c r="O204" s="54"/>
      <c r="P204" s="63"/>
      <c r="Q204" s="23"/>
      <c r="S204" s="60" t="s">
        <v>722</v>
      </c>
      <c r="T204" s="21" t="s">
        <v>39</v>
      </c>
      <c r="U204" s="45">
        <v>380</v>
      </c>
      <c r="V204" s="45">
        <v>0.17545994065281895</v>
      </c>
      <c r="W204" s="45">
        <v>2.545370919881305</v>
      </c>
      <c r="X204" s="45">
        <v>29.751275964391688</v>
      </c>
      <c r="Y204" s="45">
        <v>1650</v>
      </c>
      <c r="Z204" s="45">
        <v>8.1</v>
      </c>
      <c r="AA204" s="45">
        <v>2023</v>
      </c>
      <c r="AB204" s="45"/>
    </row>
    <row r="205" spans="2:28" x14ac:dyDescent="0.2">
      <c r="B205" s="25"/>
      <c r="C205" s="37" t="s">
        <v>241</v>
      </c>
      <c r="D205" s="35" t="s">
        <v>3</v>
      </c>
      <c r="E205" s="36" t="s">
        <v>222</v>
      </c>
      <c r="F205" s="37" t="s">
        <v>3</v>
      </c>
      <c r="G205" s="35" t="s">
        <v>28</v>
      </c>
      <c r="H205" s="35">
        <f t="shared" si="15"/>
        <v>0</v>
      </c>
      <c r="I205" s="42">
        <v>1E-4</v>
      </c>
      <c r="J205" s="42">
        <v>1.8E-3</v>
      </c>
      <c r="K205" s="42">
        <v>2.8999999999999998E-3</v>
      </c>
      <c r="L205" s="42">
        <v>0</v>
      </c>
      <c r="M205" s="41">
        <v>1</v>
      </c>
      <c r="N205" s="47">
        <v>1143</v>
      </c>
      <c r="O205" s="54"/>
      <c r="P205" s="63"/>
      <c r="Q205" s="23"/>
      <c r="S205" s="60" t="s">
        <v>723</v>
      </c>
      <c r="T205" s="21" t="s">
        <v>39</v>
      </c>
      <c r="U205" s="45">
        <v>380</v>
      </c>
      <c r="V205" s="45">
        <v>0.17545994065281895</v>
      </c>
      <c r="W205" s="45">
        <v>2.545370919881305</v>
      </c>
      <c r="X205" s="45">
        <v>29.751275964391688</v>
      </c>
      <c r="Y205" s="45">
        <v>1650</v>
      </c>
      <c r="Z205" s="45">
        <v>8.1</v>
      </c>
      <c r="AA205" s="45">
        <v>2023</v>
      </c>
      <c r="AB205" s="45"/>
    </row>
    <row r="206" spans="2:28" x14ac:dyDescent="0.2">
      <c r="B206" s="25"/>
      <c r="C206" s="37" t="s">
        <v>108</v>
      </c>
      <c r="D206" s="35" t="s">
        <v>3</v>
      </c>
      <c r="E206" s="36" t="s">
        <v>100</v>
      </c>
      <c r="F206" s="37" t="s">
        <v>3</v>
      </c>
      <c r="G206" s="35" t="s">
        <v>13</v>
      </c>
      <c r="H206" s="35">
        <f t="shared" si="15"/>
        <v>1</v>
      </c>
      <c r="I206" s="42">
        <v>4.5999999999999999E-3</v>
      </c>
      <c r="J206" s="42">
        <v>2.5100000000000001E-2</v>
      </c>
      <c r="K206" s="42">
        <v>4.5100000000000001E-2</v>
      </c>
      <c r="L206" s="42">
        <v>0</v>
      </c>
      <c r="M206" s="41">
        <v>1</v>
      </c>
      <c r="N206" s="47">
        <v>461</v>
      </c>
      <c r="O206" s="54"/>
      <c r="P206" s="63"/>
      <c r="Q206" s="23"/>
      <c r="S206" s="60" t="s">
        <v>724</v>
      </c>
      <c r="T206" s="21" t="s">
        <v>39</v>
      </c>
      <c r="U206" s="45">
        <v>220</v>
      </c>
      <c r="V206" s="45">
        <v>2.25</v>
      </c>
      <c r="W206" s="45">
        <v>12.14</v>
      </c>
      <c r="X206" s="45">
        <v>143.01</v>
      </c>
      <c r="Y206" s="45">
        <v>1210</v>
      </c>
      <c r="Z206" s="45">
        <v>38.9</v>
      </c>
      <c r="AA206" s="45">
        <v>2000</v>
      </c>
      <c r="AB206" s="45"/>
    </row>
    <row r="207" spans="2:28" x14ac:dyDescent="0.2">
      <c r="B207" s="25"/>
      <c r="C207" s="37" t="s">
        <v>108</v>
      </c>
      <c r="D207" s="35" t="s">
        <v>3</v>
      </c>
      <c r="E207" s="36" t="s">
        <v>107</v>
      </c>
      <c r="F207" s="37" t="s">
        <v>3</v>
      </c>
      <c r="G207" s="35" t="s">
        <v>13</v>
      </c>
      <c r="H207" s="35">
        <f t="shared" si="15"/>
        <v>1</v>
      </c>
      <c r="I207" s="42">
        <v>2.0000000000000001E-4</v>
      </c>
      <c r="J207" s="42">
        <v>1.2999999999999999E-3</v>
      </c>
      <c r="K207" s="42">
        <v>2.3999999999999998E-3</v>
      </c>
      <c r="L207" s="42">
        <v>0</v>
      </c>
      <c r="M207" s="41">
        <v>1</v>
      </c>
      <c r="N207" s="47">
        <v>457</v>
      </c>
      <c r="O207" s="54"/>
      <c r="P207" s="63"/>
      <c r="Q207" s="23"/>
      <c r="S207" s="60" t="s">
        <v>725</v>
      </c>
      <c r="T207" s="21" t="s">
        <v>39</v>
      </c>
      <c r="U207" s="45">
        <v>220</v>
      </c>
      <c r="V207" s="45">
        <v>0.12</v>
      </c>
      <c r="W207" s="45">
        <v>0.65</v>
      </c>
      <c r="X207" s="45">
        <v>7.52</v>
      </c>
      <c r="Y207" s="45">
        <v>1200</v>
      </c>
      <c r="Z207" s="45">
        <v>2.1</v>
      </c>
      <c r="AA207" s="45">
        <v>2000</v>
      </c>
      <c r="AB207" s="45"/>
    </row>
    <row r="208" spans="2:28" x14ac:dyDescent="0.2">
      <c r="B208" s="25"/>
      <c r="C208" s="37" t="s">
        <v>108</v>
      </c>
      <c r="D208" s="35" t="s">
        <v>3</v>
      </c>
      <c r="E208" s="36" t="s">
        <v>190</v>
      </c>
      <c r="F208" s="37" t="s">
        <v>3</v>
      </c>
      <c r="G208" s="35" t="s">
        <v>13</v>
      </c>
      <c r="H208" s="35">
        <f t="shared" si="15"/>
        <v>1</v>
      </c>
      <c r="I208" s="42">
        <v>7.6E-3</v>
      </c>
      <c r="J208" s="42">
        <v>3.9199999999999999E-2</v>
      </c>
      <c r="K208" s="42">
        <v>7.0499999999999993E-2</v>
      </c>
      <c r="L208" s="42">
        <v>0</v>
      </c>
      <c r="M208" s="41">
        <v>1</v>
      </c>
      <c r="N208" s="47">
        <v>309</v>
      </c>
      <c r="O208" s="54"/>
      <c r="P208" s="63"/>
      <c r="Q208" s="23"/>
      <c r="S208" s="60" t="s">
        <v>726</v>
      </c>
      <c r="T208" s="21" t="s">
        <v>39</v>
      </c>
      <c r="U208" s="45">
        <v>220</v>
      </c>
      <c r="V208" s="45">
        <v>3.69</v>
      </c>
      <c r="W208" s="45">
        <v>18.96</v>
      </c>
      <c r="X208" s="45">
        <v>126.26</v>
      </c>
      <c r="Y208" s="45">
        <v>810</v>
      </c>
      <c r="Z208" s="45">
        <v>45.4</v>
      </c>
      <c r="AA208" s="45">
        <v>2000</v>
      </c>
      <c r="AB208" s="45"/>
    </row>
    <row r="209" spans="2:28" x14ac:dyDescent="0.2">
      <c r="B209" s="25"/>
      <c r="C209" s="37" t="s">
        <v>226</v>
      </c>
      <c r="D209" s="35" t="s">
        <v>3</v>
      </c>
      <c r="E209" s="36" t="s">
        <v>222</v>
      </c>
      <c r="F209" s="37" t="s">
        <v>3</v>
      </c>
      <c r="G209" s="35" t="s">
        <v>13</v>
      </c>
      <c r="H209" s="35">
        <f t="shared" si="15"/>
        <v>1</v>
      </c>
      <c r="I209" s="42">
        <v>2.0000000000000001E-4</v>
      </c>
      <c r="J209" s="42">
        <v>2.5000000000000001E-3</v>
      </c>
      <c r="K209" s="42">
        <v>4.0000000000000001E-3</v>
      </c>
      <c r="L209" s="42">
        <v>0</v>
      </c>
      <c r="M209" s="41">
        <v>1</v>
      </c>
      <c r="N209" s="47">
        <v>1593</v>
      </c>
      <c r="O209" s="54"/>
      <c r="P209" s="63"/>
      <c r="Q209" s="23"/>
      <c r="S209" s="60" t="s">
        <v>727</v>
      </c>
      <c r="T209" s="21" t="s">
        <v>39</v>
      </c>
      <c r="U209" s="45">
        <v>380</v>
      </c>
      <c r="V209" s="45">
        <v>0.33739199999999997</v>
      </c>
      <c r="W209" s="45">
        <v>3.57</v>
      </c>
      <c r="X209" s="45">
        <v>0</v>
      </c>
      <c r="Y209" s="45">
        <v>2300</v>
      </c>
      <c r="Z209" s="45">
        <v>11.4</v>
      </c>
      <c r="AA209" s="45">
        <v>2000</v>
      </c>
      <c r="AB209" s="45"/>
    </row>
    <row r="210" spans="2:28" x14ac:dyDescent="0.2">
      <c r="B210" s="25"/>
      <c r="C210" s="37" t="s">
        <v>226</v>
      </c>
      <c r="D210" s="35" t="s">
        <v>3</v>
      </c>
      <c r="E210" s="36" t="s">
        <v>222</v>
      </c>
      <c r="F210" s="37" t="s">
        <v>3</v>
      </c>
      <c r="G210" s="35" t="s">
        <v>28</v>
      </c>
      <c r="H210" s="35">
        <f t="shared" si="15"/>
        <v>1</v>
      </c>
      <c r="I210" s="42">
        <v>2.0000000000000001E-4</v>
      </c>
      <c r="J210" s="42">
        <v>2.5000000000000001E-3</v>
      </c>
      <c r="K210" s="42">
        <v>4.0000000000000001E-3</v>
      </c>
      <c r="L210" s="42">
        <v>0</v>
      </c>
      <c r="M210" s="41">
        <v>1</v>
      </c>
      <c r="N210" s="47">
        <v>1593</v>
      </c>
      <c r="O210" s="54"/>
      <c r="P210" s="63"/>
      <c r="Q210" s="23"/>
      <c r="S210" s="60" t="s">
        <v>728</v>
      </c>
      <c r="T210" s="21" t="s">
        <v>39</v>
      </c>
      <c r="U210" s="45">
        <v>380</v>
      </c>
      <c r="V210" s="45">
        <v>0.33739199999999997</v>
      </c>
      <c r="W210" s="45">
        <v>3.57</v>
      </c>
      <c r="X210" s="45">
        <v>0</v>
      </c>
      <c r="Y210" s="45">
        <v>2300</v>
      </c>
      <c r="Z210" s="45">
        <v>11.4</v>
      </c>
      <c r="AA210" s="45">
        <v>2000</v>
      </c>
      <c r="AB210" s="45"/>
    </row>
    <row r="211" spans="2:28" x14ac:dyDescent="0.2">
      <c r="B211" s="25"/>
      <c r="C211" s="37" t="s">
        <v>273</v>
      </c>
      <c r="D211" s="35" t="s">
        <v>3</v>
      </c>
      <c r="E211" s="36" t="s">
        <v>226</v>
      </c>
      <c r="F211" s="37" t="s">
        <v>3</v>
      </c>
      <c r="G211" s="35" t="s">
        <v>13</v>
      </c>
      <c r="H211" s="35">
        <f t="shared" si="15"/>
        <v>1</v>
      </c>
      <c r="I211" s="42">
        <v>1E-4</v>
      </c>
      <c r="J211" s="42">
        <v>1.1999999999999999E-3</v>
      </c>
      <c r="K211" s="42">
        <v>2E-3</v>
      </c>
      <c r="L211" s="42">
        <v>0</v>
      </c>
      <c r="M211" s="41">
        <v>1</v>
      </c>
      <c r="N211" s="47">
        <v>1593</v>
      </c>
      <c r="O211" s="54"/>
      <c r="P211" s="63"/>
      <c r="Q211" s="23"/>
      <c r="S211" s="60" t="s">
        <v>729</v>
      </c>
      <c r="T211" s="21" t="s">
        <v>39</v>
      </c>
      <c r="U211" s="45">
        <v>380</v>
      </c>
      <c r="V211" s="45">
        <v>0.16572600000000001</v>
      </c>
      <c r="W211" s="45">
        <v>1.75</v>
      </c>
      <c r="X211" s="45">
        <v>0</v>
      </c>
      <c r="Y211" s="45">
        <v>2300</v>
      </c>
      <c r="Z211" s="45">
        <v>5.6</v>
      </c>
      <c r="AA211" s="45">
        <v>2000</v>
      </c>
      <c r="AB211" s="45"/>
    </row>
    <row r="212" spans="2:28" x14ac:dyDescent="0.2">
      <c r="B212" s="25"/>
      <c r="C212" s="37" t="s">
        <v>273</v>
      </c>
      <c r="D212" s="35" t="s">
        <v>3</v>
      </c>
      <c r="E212" s="36" t="s">
        <v>226</v>
      </c>
      <c r="F212" s="37" t="s">
        <v>3</v>
      </c>
      <c r="G212" s="35" t="s">
        <v>28</v>
      </c>
      <c r="H212" s="35">
        <f t="shared" si="15"/>
        <v>1</v>
      </c>
      <c r="I212" s="42">
        <v>1E-4</v>
      </c>
      <c r="J212" s="42">
        <v>1.1999999999999999E-3</v>
      </c>
      <c r="K212" s="42">
        <v>2E-3</v>
      </c>
      <c r="L212" s="42">
        <v>0</v>
      </c>
      <c r="M212" s="41">
        <v>1</v>
      </c>
      <c r="N212" s="47">
        <v>1593</v>
      </c>
      <c r="O212" s="54"/>
      <c r="P212" s="63"/>
      <c r="Q212" s="23"/>
      <c r="S212" s="60" t="s">
        <v>730</v>
      </c>
      <c r="T212" s="21" t="s">
        <v>39</v>
      </c>
      <c r="U212" s="45">
        <v>380</v>
      </c>
      <c r="V212" s="45">
        <v>0.16572600000000001</v>
      </c>
      <c r="W212" s="45">
        <v>1.75</v>
      </c>
      <c r="X212" s="45">
        <v>0</v>
      </c>
      <c r="Y212" s="45">
        <v>2300</v>
      </c>
      <c r="Z212" s="45">
        <v>5.6</v>
      </c>
      <c r="AA212" s="45">
        <v>2000</v>
      </c>
      <c r="AB212" s="45"/>
    </row>
    <row r="213" spans="2:28" x14ac:dyDescent="0.2">
      <c r="B213" s="25"/>
      <c r="C213" s="37" t="s">
        <v>90</v>
      </c>
      <c r="D213" s="35" t="s">
        <v>3</v>
      </c>
      <c r="E213" s="36" t="s">
        <v>100</v>
      </c>
      <c r="F213" s="37" t="s">
        <v>3</v>
      </c>
      <c r="G213" s="35" t="s">
        <v>13</v>
      </c>
      <c r="H213" s="35">
        <f t="shared" si="15"/>
        <v>1</v>
      </c>
      <c r="I213" s="42">
        <v>1.83E-2</v>
      </c>
      <c r="J213" s="42">
        <v>9.7299999999999998E-2</v>
      </c>
      <c r="K213" s="42">
        <v>0.17519999999999999</v>
      </c>
      <c r="L213" s="42">
        <v>0</v>
      </c>
      <c r="M213" s="41">
        <v>1</v>
      </c>
      <c r="N213" s="47">
        <v>305</v>
      </c>
      <c r="O213" s="54"/>
      <c r="P213" s="63"/>
      <c r="Q213" s="23"/>
      <c r="S213" s="60" t="s">
        <v>731</v>
      </c>
      <c r="T213" s="21" t="s">
        <v>39</v>
      </c>
      <c r="U213" s="45">
        <v>220</v>
      </c>
      <c r="V213" s="45">
        <v>8.8800000000000008</v>
      </c>
      <c r="W213" s="45">
        <v>47.1</v>
      </c>
      <c r="X213" s="45">
        <v>321.7</v>
      </c>
      <c r="Y213" s="45">
        <v>800</v>
      </c>
      <c r="Z213" s="45">
        <v>114.6</v>
      </c>
      <c r="AA213" s="45">
        <v>2000</v>
      </c>
      <c r="AB213" s="45"/>
    </row>
    <row r="214" spans="2:28" x14ac:dyDescent="0.2">
      <c r="B214" s="25"/>
      <c r="C214" s="37" t="s">
        <v>90</v>
      </c>
      <c r="D214" s="35" t="s">
        <v>3</v>
      </c>
      <c r="E214" s="36" t="s">
        <v>100</v>
      </c>
      <c r="F214" s="37" t="s">
        <v>3</v>
      </c>
      <c r="G214" s="35" t="s">
        <v>28</v>
      </c>
      <c r="H214" s="35">
        <f t="shared" si="15"/>
        <v>1</v>
      </c>
      <c r="I214" s="42">
        <v>1.83E-2</v>
      </c>
      <c r="J214" s="42">
        <v>9.7299999999999998E-2</v>
      </c>
      <c r="K214" s="42">
        <v>0.17519999999999999</v>
      </c>
      <c r="L214" s="42">
        <v>0</v>
      </c>
      <c r="M214" s="41">
        <v>1</v>
      </c>
      <c r="N214" s="47">
        <v>305</v>
      </c>
      <c r="O214" s="54"/>
      <c r="P214" s="63"/>
      <c r="Q214" s="23"/>
      <c r="S214" s="60" t="s">
        <v>732</v>
      </c>
      <c r="T214" s="21" t="s">
        <v>39</v>
      </c>
      <c r="U214" s="45">
        <v>220</v>
      </c>
      <c r="V214" s="45">
        <v>8.8800000000000008</v>
      </c>
      <c r="W214" s="45">
        <v>47.1</v>
      </c>
      <c r="X214" s="45">
        <v>321.7</v>
      </c>
      <c r="Y214" s="45">
        <v>800</v>
      </c>
      <c r="Z214" s="45">
        <v>114.6</v>
      </c>
      <c r="AA214" s="45">
        <v>2000</v>
      </c>
      <c r="AB214" s="45"/>
    </row>
    <row r="215" spans="2:28" x14ac:dyDescent="0.2">
      <c r="B215" s="25"/>
      <c r="C215" s="37" t="s">
        <v>90</v>
      </c>
      <c r="D215" s="35" t="s">
        <v>3</v>
      </c>
      <c r="E215" s="36" t="s">
        <v>281</v>
      </c>
      <c r="F215" s="37" t="s">
        <v>3</v>
      </c>
      <c r="G215" s="35" t="s">
        <v>13</v>
      </c>
      <c r="H215" s="35">
        <f t="shared" si="15"/>
        <v>1</v>
      </c>
      <c r="I215" s="42">
        <v>6.9999999999999999E-4</v>
      </c>
      <c r="J215" s="42">
        <v>5.0000000000000001E-3</v>
      </c>
      <c r="K215" s="42">
        <v>9.1000000000000004E-3</v>
      </c>
      <c r="L215" s="42">
        <v>0</v>
      </c>
      <c r="M215" s="41">
        <v>1</v>
      </c>
      <c r="N215" s="47">
        <v>305</v>
      </c>
      <c r="O215" s="54"/>
      <c r="P215" s="63"/>
      <c r="Q215" s="23"/>
      <c r="S215" s="60" t="s">
        <v>799</v>
      </c>
      <c r="T215" s="21" t="s">
        <v>39</v>
      </c>
      <c r="U215" s="45">
        <v>220</v>
      </c>
      <c r="V215" s="45">
        <v>0.35046000000000005</v>
      </c>
      <c r="W215" s="45">
        <v>2.44</v>
      </c>
      <c r="X215" s="45">
        <v>0</v>
      </c>
      <c r="Y215" s="45">
        <v>800</v>
      </c>
      <c r="Z215" s="45">
        <v>5.9</v>
      </c>
      <c r="AA215" s="45">
        <v>2000</v>
      </c>
      <c r="AB215" s="45"/>
    </row>
    <row r="216" spans="2:28" x14ac:dyDescent="0.2">
      <c r="B216" s="25"/>
      <c r="C216" s="37" t="s">
        <v>90</v>
      </c>
      <c r="D216" s="35" t="s">
        <v>3</v>
      </c>
      <c r="E216" s="36" t="s">
        <v>281</v>
      </c>
      <c r="F216" s="37" t="s">
        <v>3</v>
      </c>
      <c r="G216" s="35" t="s">
        <v>28</v>
      </c>
      <c r="H216" s="35">
        <f t="shared" si="15"/>
        <v>1</v>
      </c>
      <c r="I216" s="42">
        <v>6.9999999999999999E-4</v>
      </c>
      <c r="J216" s="42">
        <v>5.0000000000000001E-3</v>
      </c>
      <c r="K216" s="42">
        <v>9.1000000000000004E-3</v>
      </c>
      <c r="L216" s="42">
        <v>0</v>
      </c>
      <c r="M216" s="41">
        <v>1</v>
      </c>
      <c r="N216" s="47">
        <v>305</v>
      </c>
      <c r="O216" s="54"/>
      <c r="P216" s="63"/>
      <c r="Q216" s="23"/>
      <c r="S216" s="60" t="s">
        <v>800</v>
      </c>
      <c r="T216" s="21" t="s">
        <v>39</v>
      </c>
      <c r="U216" s="45">
        <v>220</v>
      </c>
      <c r="V216" s="45">
        <v>0.35046000000000005</v>
      </c>
      <c r="W216" s="45">
        <v>2.44</v>
      </c>
      <c r="X216" s="45">
        <v>0</v>
      </c>
      <c r="Y216" s="45">
        <v>800</v>
      </c>
      <c r="Z216" s="45">
        <v>5.9</v>
      </c>
      <c r="AA216" s="45">
        <v>2000</v>
      </c>
      <c r="AB216" s="45"/>
    </row>
    <row r="217" spans="2:28" x14ac:dyDescent="0.2">
      <c r="B217" s="25"/>
      <c r="C217" s="37" t="s">
        <v>90</v>
      </c>
      <c r="D217" s="35" t="s">
        <v>3</v>
      </c>
      <c r="E217" s="36" t="s">
        <v>281</v>
      </c>
      <c r="F217" s="37" t="s">
        <v>3</v>
      </c>
      <c r="G217" s="35" t="s">
        <v>38</v>
      </c>
      <c r="H217" s="35">
        <f t="shared" si="15"/>
        <v>1</v>
      </c>
      <c r="I217" s="42">
        <v>6.9999999999999999E-4</v>
      </c>
      <c r="J217" s="42">
        <v>5.0000000000000001E-3</v>
      </c>
      <c r="K217" s="42">
        <v>9.1000000000000004E-3</v>
      </c>
      <c r="L217" s="42">
        <v>0</v>
      </c>
      <c r="M217" s="41">
        <v>1</v>
      </c>
      <c r="N217" s="47">
        <v>305</v>
      </c>
      <c r="O217" s="54"/>
      <c r="P217" s="63"/>
      <c r="Q217" s="23"/>
      <c r="S217" s="60" t="s">
        <v>875</v>
      </c>
      <c r="T217" s="21" t="s">
        <v>39</v>
      </c>
      <c r="U217" s="45">
        <v>220</v>
      </c>
      <c r="V217" s="45">
        <v>0.35046000000000005</v>
      </c>
      <c r="W217" s="45">
        <v>2.44</v>
      </c>
      <c r="X217" s="45">
        <v>0</v>
      </c>
      <c r="Y217" s="45">
        <v>800</v>
      </c>
      <c r="Z217" s="45">
        <v>5.9</v>
      </c>
      <c r="AA217" s="45">
        <v>2000</v>
      </c>
      <c r="AB217" s="45"/>
    </row>
    <row r="218" spans="2:28" x14ac:dyDescent="0.2">
      <c r="B218" s="25"/>
      <c r="C218" s="37" t="s">
        <v>182</v>
      </c>
      <c r="D218" s="35" t="s">
        <v>3</v>
      </c>
      <c r="E218" s="36" t="s">
        <v>164</v>
      </c>
      <c r="F218" s="37" t="s">
        <v>3</v>
      </c>
      <c r="G218" s="35" t="s">
        <v>13</v>
      </c>
      <c r="H218" s="35">
        <f t="shared" si="15"/>
        <v>1</v>
      </c>
      <c r="I218" s="42">
        <v>3.2000000000000002E-3</v>
      </c>
      <c r="J218" s="42">
        <v>1.5699999999999999E-2</v>
      </c>
      <c r="K218" s="42">
        <v>2.8299999999999999E-2</v>
      </c>
      <c r="L218" s="42">
        <v>0</v>
      </c>
      <c r="M218" s="41">
        <v>1</v>
      </c>
      <c r="N218" s="47">
        <v>599</v>
      </c>
      <c r="O218" s="54"/>
      <c r="P218" s="63"/>
      <c r="Q218" s="23"/>
      <c r="S218" s="60" t="s">
        <v>876</v>
      </c>
      <c r="T218" s="21" t="s">
        <v>39</v>
      </c>
      <c r="U218" s="45">
        <v>220</v>
      </c>
      <c r="V218" s="45">
        <v>1.57</v>
      </c>
      <c r="W218" s="45">
        <v>7.6</v>
      </c>
      <c r="X218" s="45">
        <v>51.6</v>
      </c>
      <c r="Y218" s="45">
        <v>1572</v>
      </c>
      <c r="Z218" s="45">
        <v>18.66</v>
      </c>
      <c r="AA218" s="45">
        <v>2000</v>
      </c>
      <c r="AB218" s="45"/>
    </row>
    <row r="219" spans="2:28" x14ac:dyDescent="0.2">
      <c r="B219" s="25"/>
      <c r="C219" s="37" t="s">
        <v>182</v>
      </c>
      <c r="D219" s="35" t="s">
        <v>3</v>
      </c>
      <c r="E219" s="36" t="s">
        <v>164</v>
      </c>
      <c r="F219" s="37" t="s">
        <v>3</v>
      </c>
      <c r="G219" s="35" t="s">
        <v>28</v>
      </c>
      <c r="H219" s="35">
        <f t="shared" si="15"/>
        <v>1</v>
      </c>
      <c r="I219" s="42">
        <v>3.2000000000000002E-3</v>
      </c>
      <c r="J219" s="42">
        <v>1.5699999999999999E-2</v>
      </c>
      <c r="K219" s="42">
        <v>2.8299999999999999E-2</v>
      </c>
      <c r="L219" s="42">
        <v>0</v>
      </c>
      <c r="M219" s="41">
        <v>1</v>
      </c>
      <c r="N219" s="47">
        <v>599</v>
      </c>
      <c r="O219" s="54"/>
      <c r="P219" s="63"/>
      <c r="Q219" s="23"/>
      <c r="S219" s="60" t="s">
        <v>873</v>
      </c>
      <c r="T219" s="21" t="s">
        <v>39</v>
      </c>
      <c r="U219" s="45">
        <v>220</v>
      </c>
      <c r="V219" s="45">
        <v>1.57</v>
      </c>
      <c r="W219" s="45">
        <v>7.6</v>
      </c>
      <c r="X219" s="45">
        <v>51.6</v>
      </c>
      <c r="Y219" s="45">
        <v>1572</v>
      </c>
      <c r="Z219" s="45">
        <v>18.66</v>
      </c>
      <c r="AA219" s="45">
        <v>2000</v>
      </c>
      <c r="AB219" s="45"/>
    </row>
    <row r="220" spans="2:28" x14ac:dyDescent="0.2">
      <c r="B220" s="25"/>
      <c r="C220" s="37" t="s">
        <v>199</v>
      </c>
      <c r="D220" s="35" t="s">
        <v>3</v>
      </c>
      <c r="E220" s="36" t="s">
        <v>134</v>
      </c>
      <c r="F220" s="37" t="s">
        <v>3</v>
      </c>
      <c r="G220" s="35" t="s">
        <v>13</v>
      </c>
      <c r="H220" s="35">
        <f t="shared" si="15"/>
        <v>1</v>
      </c>
      <c r="I220" s="42">
        <v>1.21E-2</v>
      </c>
      <c r="J220" s="42">
        <v>5.9299999999999999E-2</v>
      </c>
      <c r="K220" s="42">
        <v>0.10680000000000001</v>
      </c>
      <c r="L220" s="42">
        <v>0</v>
      </c>
      <c r="M220" s="41">
        <v>1</v>
      </c>
      <c r="N220" s="47">
        <v>305</v>
      </c>
      <c r="O220" s="54"/>
      <c r="P220" s="63"/>
      <c r="Q220" s="23"/>
      <c r="S220" s="60" t="s">
        <v>874</v>
      </c>
      <c r="T220" s="21" t="s">
        <v>39</v>
      </c>
      <c r="U220" s="45">
        <v>220</v>
      </c>
      <c r="V220" s="45">
        <v>5.84</v>
      </c>
      <c r="W220" s="45">
        <v>28.72</v>
      </c>
      <c r="X220" s="45">
        <v>194.78</v>
      </c>
      <c r="Y220" s="45">
        <v>800</v>
      </c>
      <c r="Z220" s="45">
        <v>69.3</v>
      </c>
      <c r="AA220" s="45">
        <v>2000</v>
      </c>
      <c r="AB220" s="45"/>
    </row>
    <row r="221" spans="2:28" s="86" customFormat="1" x14ac:dyDescent="0.2">
      <c r="B221" s="78"/>
      <c r="C221" s="79" t="s">
        <v>267</v>
      </c>
      <c r="D221" s="44" t="s">
        <v>3</v>
      </c>
      <c r="E221" s="64" t="s">
        <v>255</v>
      </c>
      <c r="F221" s="79" t="s">
        <v>3</v>
      </c>
      <c r="G221" s="44" t="s">
        <v>13</v>
      </c>
      <c r="H221" s="35">
        <f t="shared" si="15"/>
        <v>0</v>
      </c>
      <c r="I221" s="80">
        <f>(V221)/(($U221*1000)^2/(100*1000000))</f>
        <v>1.551246537396122E-3</v>
      </c>
      <c r="J221" s="80">
        <f t="shared" ref="J221:J222" si="16">(W221)/(($U221*1000)^2/(100*1000000))</f>
        <v>2.2382271468144043E-2</v>
      </c>
      <c r="K221" s="80">
        <f t="shared" ref="K221:K222" si="17">(X221)/(($U221*1000)^2/(100*1000000))</f>
        <v>0.26459833795013848</v>
      </c>
      <c r="L221" s="80">
        <v>0</v>
      </c>
      <c r="M221" s="81">
        <v>1</v>
      </c>
      <c r="N221" s="82">
        <v>1593</v>
      </c>
      <c r="O221" s="83"/>
      <c r="P221" s="84"/>
      <c r="Q221" s="85"/>
      <c r="S221" s="86" t="s">
        <v>877</v>
      </c>
      <c r="T221" s="86" t="s">
        <v>39</v>
      </c>
      <c r="U221" s="87">
        <v>380</v>
      </c>
      <c r="V221" s="87">
        <v>2.2400000000000002</v>
      </c>
      <c r="W221" s="87">
        <v>32.32</v>
      </c>
      <c r="X221" s="87">
        <v>382.08</v>
      </c>
      <c r="Y221" s="87">
        <v>2300</v>
      </c>
      <c r="Z221" s="87">
        <v>103.5</v>
      </c>
      <c r="AA221" s="87">
        <v>2030</v>
      </c>
      <c r="AB221" s="87">
        <v>2100</v>
      </c>
    </row>
    <row r="222" spans="2:28" s="86" customFormat="1" x14ac:dyDescent="0.2">
      <c r="B222" s="78"/>
      <c r="C222" s="79" t="s">
        <v>267</v>
      </c>
      <c r="D222" s="44" t="s">
        <v>3</v>
      </c>
      <c r="E222" s="64" t="s">
        <v>255</v>
      </c>
      <c r="F222" s="79" t="s">
        <v>3</v>
      </c>
      <c r="G222" s="44" t="s">
        <v>28</v>
      </c>
      <c r="H222" s="35">
        <f t="shared" si="15"/>
        <v>0</v>
      </c>
      <c r="I222" s="80">
        <f>(V222)/(($U222*1000)^2/(100*1000000))</f>
        <v>1.551246537396122E-3</v>
      </c>
      <c r="J222" s="80">
        <f t="shared" si="16"/>
        <v>2.2382271468144043E-2</v>
      </c>
      <c r="K222" s="80">
        <f t="shared" si="17"/>
        <v>0.26459833795013848</v>
      </c>
      <c r="L222" s="80">
        <v>0</v>
      </c>
      <c r="M222" s="81">
        <v>1</v>
      </c>
      <c r="N222" s="82">
        <v>1593</v>
      </c>
      <c r="O222" s="83"/>
      <c r="P222" s="84"/>
      <c r="Q222" s="85"/>
      <c r="S222" s="86" t="s">
        <v>878</v>
      </c>
      <c r="T222" s="86" t="s">
        <v>39</v>
      </c>
      <c r="U222" s="87">
        <v>380</v>
      </c>
      <c r="V222" s="87">
        <v>2.2400000000000002</v>
      </c>
      <c r="W222" s="87">
        <v>32.32</v>
      </c>
      <c r="X222" s="87">
        <v>382.08</v>
      </c>
      <c r="Y222" s="87">
        <v>2300</v>
      </c>
      <c r="Z222" s="87">
        <v>103.5</v>
      </c>
      <c r="AA222" s="87">
        <v>2030</v>
      </c>
      <c r="AB222" s="87">
        <v>2100</v>
      </c>
    </row>
    <row r="223" spans="2:28" s="65" customFormat="1" x14ac:dyDescent="0.2">
      <c r="B223" s="66"/>
      <c r="C223" s="67"/>
      <c r="D223" s="68"/>
      <c r="E223" s="69"/>
      <c r="F223" s="67"/>
      <c r="G223" s="68"/>
      <c r="H223" s="68"/>
      <c r="I223" s="70"/>
      <c r="J223" s="70"/>
      <c r="K223" s="70"/>
      <c r="L223" s="70"/>
      <c r="M223" s="71"/>
      <c r="N223" s="72"/>
      <c r="O223" s="73"/>
      <c r="P223" s="74"/>
      <c r="Q223" s="75"/>
      <c r="U223" s="76"/>
      <c r="V223" s="76"/>
      <c r="W223" s="76"/>
      <c r="X223" s="76"/>
      <c r="Y223" s="76"/>
      <c r="Z223" s="76"/>
      <c r="AA223" s="76"/>
      <c r="AB223" s="76"/>
    </row>
    <row r="224" spans="2:28" x14ac:dyDescent="0.2">
      <c r="B224" s="25"/>
      <c r="C224" s="37" t="s">
        <v>100</v>
      </c>
      <c r="D224" s="35" t="s">
        <v>3</v>
      </c>
      <c r="E224" s="36" t="s">
        <v>188</v>
      </c>
      <c r="F224" s="37" t="s">
        <v>3</v>
      </c>
      <c r="G224" s="35" t="s">
        <v>13</v>
      </c>
      <c r="H224" s="35">
        <f t="shared" si="15"/>
        <v>1</v>
      </c>
      <c r="I224" s="42">
        <v>2.07E-2</v>
      </c>
      <c r="J224" s="42">
        <v>0.10009999999999999</v>
      </c>
      <c r="K224" s="42">
        <v>0.18010000000000001</v>
      </c>
      <c r="L224" s="42">
        <v>0</v>
      </c>
      <c r="M224" s="41">
        <v>1</v>
      </c>
      <c r="N224" s="47">
        <v>250</v>
      </c>
      <c r="O224" s="54"/>
      <c r="P224" s="63"/>
      <c r="Q224" s="23"/>
      <c r="S224" s="21" t="s">
        <v>413</v>
      </c>
      <c r="T224" s="21" t="s">
        <v>88</v>
      </c>
      <c r="U224" s="45">
        <v>220</v>
      </c>
      <c r="V224" s="45">
        <v>10.008466926070039</v>
      </c>
      <c r="W224" s="45">
        <v>48.42511284046693</v>
      </c>
      <c r="X224" s="45">
        <v>330.05055642023348</v>
      </c>
      <c r="Y224" s="45">
        <v>655</v>
      </c>
      <c r="Z224" s="45">
        <v>117.63</v>
      </c>
      <c r="AA224" s="45">
        <v>2000</v>
      </c>
      <c r="AB224" s="45">
        <v>2022</v>
      </c>
    </row>
    <row r="225" spans="2:28" x14ac:dyDescent="0.2">
      <c r="B225" s="25"/>
      <c r="C225" s="37" t="s">
        <v>100</v>
      </c>
      <c r="D225" s="35" t="s">
        <v>3</v>
      </c>
      <c r="E225" s="36" t="s">
        <v>188</v>
      </c>
      <c r="F225" s="37" t="s">
        <v>3</v>
      </c>
      <c r="G225" s="35" t="s">
        <v>28</v>
      </c>
      <c r="H225" s="35">
        <f t="shared" si="15"/>
        <v>1</v>
      </c>
      <c r="I225" s="42">
        <v>2.07E-2</v>
      </c>
      <c r="J225" s="42">
        <v>0.10009999999999999</v>
      </c>
      <c r="K225" s="42">
        <v>0.18010000000000001</v>
      </c>
      <c r="L225" s="42">
        <v>0</v>
      </c>
      <c r="M225" s="41">
        <v>1</v>
      </c>
      <c r="N225" s="47">
        <v>250</v>
      </c>
      <c r="O225" s="54"/>
      <c r="P225" s="63"/>
      <c r="Q225" s="23"/>
      <c r="S225" s="21" t="s">
        <v>414</v>
      </c>
      <c r="T225" s="21" t="s">
        <v>88</v>
      </c>
      <c r="U225" s="45">
        <v>220</v>
      </c>
      <c r="V225" s="45">
        <v>10.008466926070039</v>
      </c>
      <c r="W225" s="45">
        <v>48.42511284046693</v>
      </c>
      <c r="X225" s="45">
        <v>330.05055642023348</v>
      </c>
      <c r="Y225" s="45">
        <v>655</v>
      </c>
      <c r="Z225" s="45">
        <v>117.63</v>
      </c>
      <c r="AA225" s="45">
        <v>2000</v>
      </c>
      <c r="AB225" s="45">
        <v>2022</v>
      </c>
    </row>
    <row r="226" spans="2:28" x14ac:dyDescent="0.2">
      <c r="B226" s="25"/>
      <c r="C226" s="37" t="s">
        <v>109</v>
      </c>
      <c r="D226" s="35" t="s">
        <v>3</v>
      </c>
      <c r="E226" s="36" t="s">
        <v>295</v>
      </c>
      <c r="F226" s="37" t="s">
        <v>3</v>
      </c>
      <c r="G226" s="35" t="s">
        <v>13</v>
      </c>
      <c r="H226" s="35">
        <f t="shared" si="15"/>
        <v>1</v>
      </c>
      <c r="I226" s="42">
        <v>1.4E-3</v>
      </c>
      <c r="J226" s="42">
        <v>2.1000000000000001E-2</v>
      </c>
      <c r="K226" s="42">
        <v>3.4099999999999998E-2</v>
      </c>
      <c r="L226" s="42">
        <v>0</v>
      </c>
      <c r="M226" s="41">
        <v>1</v>
      </c>
      <c r="N226" s="47">
        <v>1593</v>
      </c>
      <c r="O226" s="54"/>
      <c r="P226" s="63"/>
      <c r="Q226" s="23"/>
      <c r="S226" s="21" t="s">
        <v>415</v>
      </c>
      <c r="T226" s="21" t="s">
        <v>88</v>
      </c>
      <c r="U226" s="45">
        <v>380</v>
      </c>
      <c r="V226" s="45">
        <v>2.0898791946308726</v>
      </c>
      <c r="W226" s="45">
        <v>30.335902684563752</v>
      </c>
      <c r="X226" s="45">
        <v>360.17761744966441</v>
      </c>
      <c r="Y226" s="45">
        <v>2300</v>
      </c>
      <c r="Z226" s="45">
        <v>97.31</v>
      </c>
      <c r="AA226" s="45">
        <v>2000</v>
      </c>
      <c r="AB226" s="45"/>
    </row>
    <row r="227" spans="2:28" x14ac:dyDescent="0.2">
      <c r="B227" s="25"/>
      <c r="C227" s="37" t="s">
        <v>109</v>
      </c>
      <c r="D227" s="35" t="s">
        <v>3</v>
      </c>
      <c r="E227" s="36" t="s">
        <v>295</v>
      </c>
      <c r="F227" s="37" t="s">
        <v>3</v>
      </c>
      <c r="G227" s="35" t="s">
        <v>28</v>
      </c>
      <c r="H227" s="35">
        <f t="shared" si="15"/>
        <v>1</v>
      </c>
      <c r="I227" s="42">
        <v>1.5E-3</v>
      </c>
      <c r="J227" s="42">
        <v>2.1000000000000001E-2</v>
      </c>
      <c r="K227" s="42">
        <v>3.4099999999999998E-2</v>
      </c>
      <c r="L227" s="42">
        <v>0</v>
      </c>
      <c r="M227" s="41">
        <v>1</v>
      </c>
      <c r="N227" s="47">
        <v>1593</v>
      </c>
      <c r="O227" s="54"/>
      <c r="P227" s="63"/>
      <c r="Q227" s="23"/>
      <c r="S227" s="21" t="s">
        <v>419</v>
      </c>
      <c r="T227" s="21" t="s">
        <v>88</v>
      </c>
      <c r="U227" s="45">
        <v>380</v>
      </c>
      <c r="V227" s="45">
        <v>2.106206375838926</v>
      </c>
      <c r="W227" s="45">
        <v>30.335902684563752</v>
      </c>
      <c r="X227" s="45">
        <v>360.17761744966441</v>
      </c>
      <c r="Y227" s="45">
        <v>2300</v>
      </c>
      <c r="Z227" s="45">
        <v>97.31</v>
      </c>
      <c r="AA227" s="45">
        <v>2000</v>
      </c>
      <c r="AB227" s="45"/>
    </row>
    <row r="228" spans="2:28" x14ac:dyDescent="0.2">
      <c r="B228" s="25"/>
      <c r="C228" s="37" t="s">
        <v>101</v>
      </c>
      <c r="D228" s="35" t="s">
        <v>3</v>
      </c>
      <c r="E228" s="36" t="s">
        <v>120</v>
      </c>
      <c r="F228" s="37" t="s">
        <v>3</v>
      </c>
      <c r="G228" s="35" t="s">
        <v>13</v>
      </c>
      <c r="H228" s="35">
        <f t="shared" si="15"/>
        <v>1</v>
      </c>
      <c r="I228" s="42">
        <v>1.5E-3</v>
      </c>
      <c r="J228" s="42">
        <v>2.3E-2</v>
      </c>
      <c r="K228" s="42">
        <v>3.73E-2</v>
      </c>
      <c r="L228" s="42">
        <v>0</v>
      </c>
      <c r="M228" s="41">
        <v>1</v>
      </c>
      <c r="N228" s="47">
        <v>1559</v>
      </c>
      <c r="O228" s="54"/>
      <c r="P228" s="63"/>
      <c r="Q228" s="23"/>
      <c r="S228" s="21" t="s">
        <v>420</v>
      </c>
      <c r="T228" s="21" t="s">
        <v>88</v>
      </c>
      <c r="U228" s="45">
        <v>380</v>
      </c>
      <c r="V228" s="45">
        <v>2.1975253093363327</v>
      </c>
      <c r="W228" s="45">
        <v>33.160854893138357</v>
      </c>
      <c r="X228" s="45">
        <v>387.29898762654665</v>
      </c>
      <c r="Y228" s="45">
        <v>2250</v>
      </c>
      <c r="Z228" s="45">
        <v>105.6</v>
      </c>
      <c r="AA228" s="45">
        <v>2000</v>
      </c>
      <c r="AB228" s="45"/>
    </row>
    <row r="229" spans="2:28" x14ac:dyDescent="0.2">
      <c r="B229" s="25"/>
      <c r="C229" s="37" t="s">
        <v>101</v>
      </c>
      <c r="D229" s="35" t="s">
        <v>3</v>
      </c>
      <c r="E229" s="36" t="s">
        <v>120</v>
      </c>
      <c r="F229" s="37" t="s">
        <v>3</v>
      </c>
      <c r="G229" s="35" t="s">
        <v>28</v>
      </c>
      <c r="H229" s="35">
        <f t="shared" si="15"/>
        <v>1</v>
      </c>
      <c r="I229" s="42">
        <v>1.5E-3</v>
      </c>
      <c r="J229" s="42">
        <v>2.3E-2</v>
      </c>
      <c r="K229" s="42">
        <v>3.73E-2</v>
      </c>
      <c r="L229" s="42">
        <v>0</v>
      </c>
      <c r="M229" s="41">
        <v>1</v>
      </c>
      <c r="N229" s="47">
        <v>1559</v>
      </c>
      <c r="O229" s="54"/>
      <c r="P229" s="63"/>
      <c r="Q229" s="23"/>
      <c r="S229" s="21" t="s">
        <v>421</v>
      </c>
      <c r="T229" s="21" t="s">
        <v>88</v>
      </c>
      <c r="U229" s="45">
        <v>380</v>
      </c>
      <c r="V229" s="45">
        <v>2.1975253093363327</v>
      </c>
      <c r="W229" s="45">
        <v>33.160854893138357</v>
      </c>
      <c r="X229" s="45">
        <v>387.29898762654665</v>
      </c>
      <c r="Y229" s="45">
        <v>2250</v>
      </c>
      <c r="Z229" s="45">
        <v>105.6</v>
      </c>
      <c r="AA229" s="45">
        <v>2000</v>
      </c>
      <c r="AB229" s="45"/>
    </row>
    <row r="230" spans="2:28" x14ac:dyDescent="0.2">
      <c r="B230" s="25"/>
      <c r="C230" s="37" t="s">
        <v>552</v>
      </c>
      <c r="D230" s="35" t="s">
        <v>3</v>
      </c>
      <c r="E230" s="36" t="s">
        <v>558</v>
      </c>
      <c r="F230" s="37" t="s">
        <v>3</v>
      </c>
      <c r="G230" s="35" t="s">
        <v>13</v>
      </c>
      <c r="H230" s="35">
        <f t="shared" si="15"/>
        <v>1</v>
      </c>
      <c r="I230" s="42">
        <v>7.1999999999999998E-3</v>
      </c>
      <c r="J230" s="42">
        <v>2.3800000000000002E-2</v>
      </c>
      <c r="K230" s="42">
        <v>4.2799999999999998E-2</v>
      </c>
      <c r="L230" s="42">
        <v>0</v>
      </c>
      <c r="M230" s="41">
        <v>1</v>
      </c>
      <c r="N230" s="47">
        <v>120</v>
      </c>
      <c r="O230" s="54"/>
      <c r="P230" s="63"/>
      <c r="Q230" s="23"/>
      <c r="S230" s="21" t="s">
        <v>422</v>
      </c>
      <c r="T230" s="21" t="s">
        <v>88</v>
      </c>
      <c r="U230" s="45">
        <v>132</v>
      </c>
      <c r="V230" s="45">
        <v>1.2571428571428573</v>
      </c>
      <c r="W230" s="45">
        <v>4.1401904761904769</v>
      </c>
      <c r="X230" s="45">
        <v>0</v>
      </c>
      <c r="Y230" s="45">
        <v>1100</v>
      </c>
      <c r="Z230" s="45">
        <v>10.56</v>
      </c>
      <c r="AA230" s="45">
        <v>2000</v>
      </c>
      <c r="AB230" s="45"/>
    </row>
    <row r="231" spans="2:28" x14ac:dyDescent="0.2">
      <c r="B231" s="25"/>
      <c r="C231" s="37" t="s">
        <v>152</v>
      </c>
      <c r="D231" s="35" t="s">
        <v>3</v>
      </c>
      <c r="E231" s="36" t="s">
        <v>157</v>
      </c>
      <c r="F231" s="37" t="s">
        <v>3</v>
      </c>
      <c r="G231" s="35" t="s">
        <v>13</v>
      </c>
      <c r="H231" s="35">
        <f t="shared" si="15"/>
        <v>1</v>
      </c>
      <c r="I231" s="42">
        <v>8.9999999999999998E-4</v>
      </c>
      <c r="J231" s="42">
        <v>1.24E-2</v>
      </c>
      <c r="K231" s="42">
        <v>2.0199999999999999E-2</v>
      </c>
      <c r="L231" s="42">
        <v>0</v>
      </c>
      <c r="M231" s="41">
        <v>1</v>
      </c>
      <c r="N231" s="47">
        <v>1330</v>
      </c>
      <c r="O231" s="54"/>
      <c r="P231" s="63"/>
      <c r="Q231" s="23"/>
      <c r="S231" s="21" t="s">
        <v>423</v>
      </c>
      <c r="T231" s="21" t="s">
        <v>88</v>
      </c>
      <c r="U231" s="45">
        <v>380</v>
      </c>
      <c r="V231" s="45">
        <v>1.2347181008902075</v>
      </c>
      <c r="W231" s="45">
        <v>17.911869436201776</v>
      </c>
      <c r="X231" s="45">
        <v>209.36083086053409</v>
      </c>
      <c r="Y231" s="45">
        <v>1920</v>
      </c>
      <c r="Z231" s="45">
        <v>57</v>
      </c>
      <c r="AA231" s="45">
        <v>2000</v>
      </c>
      <c r="AB231" s="45"/>
    </row>
    <row r="232" spans="2:28" x14ac:dyDescent="0.2">
      <c r="B232" s="25"/>
      <c r="C232" s="37" t="s">
        <v>152</v>
      </c>
      <c r="D232" s="35" t="s">
        <v>3</v>
      </c>
      <c r="E232" s="36" t="s">
        <v>157</v>
      </c>
      <c r="F232" s="37" t="s">
        <v>3</v>
      </c>
      <c r="G232" s="35" t="s">
        <v>28</v>
      </c>
      <c r="H232" s="35">
        <f t="shared" si="15"/>
        <v>1</v>
      </c>
      <c r="I232" s="42">
        <v>8.9999999999999998E-4</v>
      </c>
      <c r="J232" s="42">
        <v>1.24E-2</v>
      </c>
      <c r="K232" s="42">
        <v>2.0199999999999999E-2</v>
      </c>
      <c r="L232" s="42">
        <v>0</v>
      </c>
      <c r="M232" s="41">
        <v>1</v>
      </c>
      <c r="N232" s="47">
        <v>1330</v>
      </c>
      <c r="O232" s="54"/>
      <c r="P232" s="63"/>
      <c r="Q232" s="23"/>
      <c r="S232" s="21" t="s">
        <v>424</v>
      </c>
      <c r="T232" s="21" t="s">
        <v>88</v>
      </c>
      <c r="U232" s="45">
        <v>380</v>
      </c>
      <c r="V232" s="45">
        <v>1.2347181008902075</v>
      </c>
      <c r="W232" s="45">
        <v>17.911869436201776</v>
      </c>
      <c r="X232" s="45">
        <v>209.36083086053409</v>
      </c>
      <c r="Y232" s="45">
        <v>1920</v>
      </c>
      <c r="Z232" s="45">
        <v>57</v>
      </c>
      <c r="AA232" s="45">
        <v>2000</v>
      </c>
      <c r="AB232" s="45"/>
    </row>
    <row r="233" spans="2:28" x14ac:dyDescent="0.2">
      <c r="B233" s="25"/>
      <c r="C233" s="37" t="s">
        <v>546</v>
      </c>
      <c r="D233" s="35" t="s">
        <v>3</v>
      </c>
      <c r="E233" s="36" t="s">
        <v>176</v>
      </c>
      <c r="F233" s="37" t="s">
        <v>3</v>
      </c>
      <c r="G233" s="35" t="s">
        <v>13</v>
      </c>
      <c r="H233" s="35">
        <f t="shared" si="15"/>
        <v>0</v>
      </c>
      <c r="I233" s="42">
        <v>1.7100000000000001E-2</v>
      </c>
      <c r="J233" s="42">
        <v>8.4099999999999994E-2</v>
      </c>
      <c r="K233" s="42">
        <v>0.15140000000000001</v>
      </c>
      <c r="L233" s="42">
        <v>0</v>
      </c>
      <c r="M233" s="41">
        <v>1</v>
      </c>
      <c r="N233" s="47">
        <v>268</v>
      </c>
      <c r="O233" s="54"/>
      <c r="P233" s="63"/>
      <c r="Q233" s="23"/>
      <c r="S233" s="21" t="s">
        <v>425</v>
      </c>
      <c r="T233" s="21" t="s">
        <v>88</v>
      </c>
      <c r="U233" s="45">
        <v>220</v>
      </c>
      <c r="V233" s="45">
        <v>8.2857142857142847</v>
      </c>
      <c r="W233" s="45">
        <v>40.714285714285715</v>
      </c>
      <c r="X233" s="45">
        <v>264.42857142857144</v>
      </c>
      <c r="Y233" s="45">
        <v>704</v>
      </c>
      <c r="Z233" s="45">
        <v>96</v>
      </c>
      <c r="AA233" s="45">
        <v>2030</v>
      </c>
      <c r="AB233" s="45">
        <v>2024</v>
      </c>
    </row>
    <row r="234" spans="2:28" x14ac:dyDescent="0.2">
      <c r="B234" s="25"/>
      <c r="C234" s="37" t="s">
        <v>183</v>
      </c>
      <c r="D234" s="35" t="s">
        <v>3</v>
      </c>
      <c r="E234" s="36" t="s">
        <v>185</v>
      </c>
      <c r="F234" s="37" t="s">
        <v>3</v>
      </c>
      <c r="G234" s="35" t="s">
        <v>13</v>
      </c>
      <c r="H234" s="35">
        <f t="shared" si="15"/>
        <v>1</v>
      </c>
      <c r="I234" s="42">
        <v>1E-4</v>
      </c>
      <c r="J234" s="42">
        <v>1.6999999999999999E-3</v>
      </c>
      <c r="K234" s="42">
        <v>3.0000000000000001E-3</v>
      </c>
      <c r="L234" s="42">
        <v>0</v>
      </c>
      <c r="M234" s="41">
        <v>1</v>
      </c>
      <c r="N234" s="47">
        <v>915</v>
      </c>
      <c r="O234" s="54"/>
      <c r="P234" s="63"/>
      <c r="Q234" s="23"/>
      <c r="S234" s="21" t="s">
        <v>426</v>
      </c>
      <c r="T234" s="21" t="s">
        <v>88</v>
      </c>
      <c r="U234" s="45">
        <v>220</v>
      </c>
      <c r="V234" s="45">
        <v>0.06</v>
      </c>
      <c r="W234" s="45">
        <v>0.8</v>
      </c>
      <c r="X234" s="45">
        <v>8.42</v>
      </c>
      <c r="Y234" s="45">
        <v>2400</v>
      </c>
      <c r="Z234" s="45">
        <v>2.4</v>
      </c>
      <c r="AA234" s="45">
        <v>2000</v>
      </c>
      <c r="AB234" s="45"/>
    </row>
    <row r="235" spans="2:28" x14ac:dyDescent="0.2">
      <c r="B235" s="25"/>
      <c r="C235" s="37" t="s">
        <v>183</v>
      </c>
      <c r="D235" s="35" t="s">
        <v>3</v>
      </c>
      <c r="E235" s="36" t="s">
        <v>185</v>
      </c>
      <c r="F235" s="37" t="s">
        <v>3</v>
      </c>
      <c r="G235" s="35" t="s">
        <v>28</v>
      </c>
      <c r="H235" s="35">
        <f t="shared" si="15"/>
        <v>1</v>
      </c>
      <c r="I235" s="42">
        <v>1E-4</v>
      </c>
      <c r="J235" s="42">
        <v>1.6000000000000001E-3</v>
      </c>
      <c r="K235" s="42">
        <v>2.8E-3</v>
      </c>
      <c r="L235" s="42">
        <v>0</v>
      </c>
      <c r="M235" s="41">
        <v>1</v>
      </c>
      <c r="N235" s="47">
        <v>915</v>
      </c>
      <c r="O235" s="54"/>
      <c r="P235" s="63"/>
      <c r="Q235" s="23"/>
      <c r="S235" s="21" t="s">
        <v>427</v>
      </c>
      <c r="T235" s="21" t="s">
        <v>88</v>
      </c>
      <c r="U235" s="45">
        <v>220</v>
      </c>
      <c r="V235" s="45">
        <v>0.05</v>
      </c>
      <c r="W235" s="45">
        <v>0.76</v>
      </c>
      <c r="X235" s="45">
        <v>8.68</v>
      </c>
      <c r="Y235" s="45">
        <v>2400</v>
      </c>
      <c r="Z235" s="45">
        <v>2.4</v>
      </c>
      <c r="AA235" s="45">
        <v>2000</v>
      </c>
      <c r="AB235" s="45"/>
    </row>
    <row r="236" spans="2:28" x14ac:dyDescent="0.2">
      <c r="B236" s="25"/>
      <c r="C236" s="37" t="s">
        <v>187</v>
      </c>
      <c r="D236" s="35" t="s">
        <v>3</v>
      </c>
      <c r="E236" s="36" t="s">
        <v>188</v>
      </c>
      <c r="F236" s="37" t="s">
        <v>3</v>
      </c>
      <c r="G236" s="35" t="s">
        <v>13</v>
      </c>
      <c r="H236" s="35">
        <f t="shared" si="15"/>
        <v>0</v>
      </c>
      <c r="I236" s="42">
        <v>1.1900000000000001E-2</v>
      </c>
      <c r="J236" s="42">
        <v>5.7599999999999998E-2</v>
      </c>
      <c r="K236" s="42">
        <v>0.1037</v>
      </c>
      <c r="L236" s="42">
        <v>0</v>
      </c>
      <c r="M236" s="41">
        <v>1</v>
      </c>
      <c r="N236" s="47">
        <v>250</v>
      </c>
      <c r="O236" s="54"/>
      <c r="P236" s="63"/>
      <c r="Q236" s="23"/>
      <c r="S236" s="21" t="s">
        <v>428</v>
      </c>
      <c r="T236" s="21" t="s">
        <v>88</v>
      </c>
      <c r="U236" s="45">
        <v>220</v>
      </c>
      <c r="V236" s="45">
        <v>5.762760051880675</v>
      </c>
      <c r="W236" s="45">
        <v>27.882622568093389</v>
      </c>
      <c r="X236" s="45">
        <v>190.03931128404673</v>
      </c>
      <c r="Y236" s="45">
        <v>655</v>
      </c>
      <c r="Z236" s="45">
        <v>67.73</v>
      </c>
      <c r="AA236" s="45">
        <v>2023</v>
      </c>
      <c r="AB236" s="45"/>
    </row>
    <row r="237" spans="2:28" x14ac:dyDescent="0.2">
      <c r="B237" s="25"/>
      <c r="C237" s="37" t="s">
        <v>187</v>
      </c>
      <c r="D237" s="35" t="s">
        <v>3</v>
      </c>
      <c r="E237" s="36" t="s">
        <v>188</v>
      </c>
      <c r="F237" s="37" t="s">
        <v>3</v>
      </c>
      <c r="G237" s="35" t="s">
        <v>28</v>
      </c>
      <c r="H237" s="35">
        <f t="shared" si="15"/>
        <v>0</v>
      </c>
      <c r="I237" s="42">
        <v>1.1900000000000001E-2</v>
      </c>
      <c r="J237" s="42">
        <v>5.7599999999999998E-2</v>
      </c>
      <c r="K237" s="42">
        <v>0.1037</v>
      </c>
      <c r="L237" s="42">
        <v>0</v>
      </c>
      <c r="M237" s="41">
        <v>1</v>
      </c>
      <c r="N237" s="47">
        <v>250</v>
      </c>
      <c r="O237" s="54"/>
      <c r="P237" s="63"/>
      <c r="Q237" s="23"/>
      <c r="S237" s="21" t="s">
        <v>429</v>
      </c>
      <c r="T237" s="21" t="s">
        <v>88</v>
      </c>
      <c r="U237" s="45">
        <v>220</v>
      </c>
      <c r="V237" s="45">
        <v>5.762760051880675</v>
      </c>
      <c r="W237" s="45">
        <v>27.882622568093389</v>
      </c>
      <c r="X237" s="45">
        <v>190.03931128404673</v>
      </c>
      <c r="Y237" s="45">
        <v>655</v>
      </c>
      <c r="Z237" s="45">
        <v>67.73</v>
      </c>
      <c r="AA237" s="45">
        <v>2023</v>
      </c>
      <c r="AB237" s="45"/>
    </row>
    <row r="238" spans="2:28" x14ac:dyDescent="0.2">
      <c r="B238" s="25"/>
      <c r="C238" s="37" t="s">
        <v>601</v>
      </c>
      <c r="D238" s="35" t="s">
        <v>3</v>
      </c>
      <c r="E238" s="36" t="s">
        <v>95</v>
      </c>
      <c r="F238" s="37" t="s">
        <v>3</v>
      </c>
      <c r="G238" s="35" t="s">
        <v>13</v>
      </c>
      <c r="H238" s="35">
        <f t="shared" si="15"/>
        <v>0</v>
      </c>
      <c r="I238" s="42">
        <v>2.9999999999999997E-4</v>
      </c>
      <c r="J238" s="42">
        <v>4.4000000000000003E-3</v>
      </c>
      <c r="K238" s="42">
        <v>7.1000000000000004E-3</v>
      </c>
      <c r="L238" s="42">
        <v>0</v>
      </c>
      <c r="M238" s="41">
        <v>1</v>
      </c>
      <c r="N238" s="47">
        <v>1552</v>
      </c>
      <c r="O238" s="54"/>
      <c r="P238" s="63"/>
      <c r="Q238" s="23"/>
      <c r="S238" s="21" t="s">
        <v>430</v>
      </c>
      <c r="T238" s="21" t="s">
        <v>88</v>
      </c>
      <c r="U238" s="45">
        <v>380</v>
      </c>
      <c r="V238" s="45">
        <v>0.43375359999999996</v>
      </c>
      <c r="W238" s="45">
        <v>6.2962045999999994</v>
      </c>
      <c r="X238" s="45">
        <v>74.754722000000001</v>
      </c>
      <c r="Y238" s="45">
        <v>2240</v>
      </c>
      <c r="Z238" s="45">
        <v>20.196652</v>
      </c>
      <c r="AA238" s="45">
        <v>2023</v>
      </c>
      <c r="AB238" s="45"/>
    </row>
    <row r="239" spans="2:28" x14ac:dyDescent="0.2">
      <c r="B239" s="25"/>
      <c r="C239" s="37" t="s">
        <v>601</v>
      </c>
      <c r="D239" s="35" t="s">
        <v>3</v>
      </c>
      <c r="E239" s="36" t="s">
        <v>95</v>
      </c>
      <c r="F239" s="37" t="s">
        <v>3</v>
      </c>
      <c r="G239" s="35" t="s">
        <v>28</v>
      </c>
      <c r="H239" s="35">
        <f t="shared" si="15"/>
        <v>0</v>
      </c>
      <c r="I239" s="42">
        <v>2.9999999999999997E-4</v>
      </c>
      <c r="J239" s="42">
        <v>4.4000000000000003E-3</v>
      </c>
      <c r="K239" s="42">
        <v>7.1000000000000004E-3</v>
      </c>
      <c r="L239" s="42">
        <v>0</v>
      </c>
      <c r="M239" s="41">
        <v>1</v>
      </c>
      <c r="N239" s="47">
        <v>1552</v>
      </c>
      <c r="O239" s="54"/>
      <c r="P239" s="63"/>
      <c r="Q239" s="23"/>
      <c r="S239" s="21" t="s">
        <v>431</v>
      </c>
      <c r="T239" s="21" t="s">
        <v>88</v>
      </c>
      <c r="U239" s="45">
        <v>380</v>
      </c>
      <c r="V239" s="45">
        <v>0.43714229999999998</v>
      </c>
      <c r="W239" s="45">
        <v>6.2962045999999994</v>
      </c>
      <c r="X239" s="45">
        <v>74.754722000000001</v>
      </c>
      <c r="Y239" s="45">
        <v>2240</v>
      </c>
      <c r="Z239" s="45">
        <v>20.196652</v>
      </c>
      <c r="AA239" s="45">
        <v>2023</v>
      </c>
      <c r="AB239" s="45"/>
    </row>
    <row r="240" spans="2:28" x14ac:dyDescent="0.2">
      <c r="B240" s="25"/>
      <c r="C240" s="37" t="s">
        <v>602</v>
      </c>
      <c r="D240" s="35" t="s">
        <v>3</v>
      </c>
      <c r="E240" s="36" t="s">
        <v>210</v>
      </c>
      <c r="F240" s="37" t="s">
        <v>3</v>
      </c>
      <c r="G240" s="35" t="s">
        <v>13</v>
      </c>
      <c r="H240" s="35">
        <f t="shared" si="15"/>
        <v>0</v>
      </c>
      <c r="I240" s="42">
        <v>3.5000000000000001E-3</v>
      </c>
      <c r="J240" s="42">
        <v>2.4E-2</v>
      </c>
      <c r="K240" s="42">
        <v>4.3200000000000002E-2</v>
      </c>
      <c r="L240" s="42">
        <v>0</v>
      </c>
      <c r="M240" s="41">
        <v>1</v>
      </c>
      <c r="N240" s="47">
        <v>350</v>
      </c>
      <c r="O240" s="54"/>
      <c r="P240" s="63"/>
      <c r="Q240" s="23"/>
      <c r="S240" s="21" t="s">
        <v>432</v>
      </c>
      <c r="T240" s="21" t="s">
        <v>88</v>
      </c>
      <c r="U240" s="45">
        <v>220</v>
      </c>
      <c r="V240" s="45">
        <v>1.6845238095238095</v>
      </c>
      <c r="W240" s="45">
        <v>11.623214285714285</v>
      </c>
      <c r="X240" s="45">
        <v>0</v>
      </c>
      <c r="Y240" s="45">
        <v>1000</v>
      </c>
      <c r="Z240" s="45">
        <v>28.3</v>
      </c>
      <c r="AA240" s="45">
        <v>2023</v>
      </c>
      <c r="AB240" s="45"/>
    </row>
    <row r="241" spans="2:28" x14ac:dyDescent="0.2">
      <c r="B241" s="25"/>
      <c r="C241" s="37" t="s">
        <v>190</v>
      </c>
      <c r="D241" s="35" t="s">
        <v>3</v>
      </c>
      <c r="E241" s="36" t="s">
        <v>192</v>
      </c>
      <c r="F241" s="37" t="s">
        <v>3</v>
      </c>
      <c r="G241" s="35" t="s">
        <v>13</v>
      </c>
      <c r="H241" s="35">
        <f t="shared" si="15"/>
        <v>1</v>
      </c>
      <c r="I241" s="42">
        <v>1.37E-2</v>
      </c>
      <c r="J241" s="42">
        <v>7.0400000000000004E-2</v>
      </c>
      <c r="K241" s="42">
        <v>0.12670000000000001</v>
      </c>
      <c r="L241" s="42">
        <v>0</v>
      </c>
      <c r="M241" s="41">
        <v>1</v>
      </c>
      <c r="N241" s="47">
        <v>229</v>
      </c>
      <c r="O241" s="54"/>
      <c r="P241" s="63"/>
      <c r="Q241" s="23"/>
      <c r="S241" s="21" t="s">
        <v>433</v>
      </c>
      <c r="T241" s="21" t="s">
        <v>88</v>
      </c>
      <c r="U241" s="45">
        <v>220</v>
      </c>
      <c r="V241" s="45">
        <v>6.6502202643171806</v>
      </c>
      <c r="W241" s="45">
        <v>34.077885462555066</v>
      </c>
      <c r="X241" s="45">
        <v>226.97022026431719</v>
      </c>
      <c r="Y241" s="45">
        <v>600</v>
      </c>
      <c r="Z241" s="45">
        <v>81.599999999999994</v>
      </c>
      <c r="AA241" s="45">
        <v>2000</v>
      </c>
      <c r="AB241" s="45"/>
    </row>
    <row r="242" spans="2:28" x14ac:dyDescent="0.2">
      <c r="B242" s="25"/>
      <c r="C242" s="37" t="s">
        <v>134</v>
      </c>
      <c r="D242" s="35" t="s">
        <v>3</v>
      </c>
      <c r="E242" s="36" t="s">
        <v>200</v>
      </c>
      <c r="F242" s="37" t="s">
        <v>3</v>
      </c>
      <c r="G242" s="35" t="s">
        <v>13</v>
      </c>
      <c r="H242" s="35">
        <f t="shared" si="15"/>
        <v>1</v>
      </c>
      <c r="I242" s="42">
        <v>8.8000000000000005E-3</v>
      </c>
      <c r="J242" s="42">
        <v>5.67E-2</v>
      </c>
      <c r="K242" s="42">
        <v>0.1021</v>
      </c>
      <c r="L242" s="42">
        <v>0</v>
      </c>
      <c r="M242" s="41">
        <v>1</v>
      </c>
      <c r="N242" s="47">
        <v>351</v>
      </c>
      <c r="O242" s="54"/>
      <c r="P242" s="63"/>
      <c r="Q242" s="23"/>
      <c r="S242" s="21" t="s">
        <v>569</v>
      </c>
      <c r="T242" s="21" t="s">
        <v>88</v>
      </c>
      <c r="U242" s="45">
        <v>220</v>
      </c>
      <c r="V242" s="45">
        <v>4.2814285714285703</v>
      </c>
      <c r="W242" s="45">
        <v>27.455510204081627</v>
      </c>
      <c r="X242" s="45">
        <v>187.9751020408163</v>
      </c>
      <c r="Y242" s="45">
        <v>920</v>
      </c>
      <c r="Z242" s="45">
        <v>66.599999999999994</v>
      </c>
      <c r="AA242" s="45">
        <v>2000</v>
      </c>
      <c r="AB242" s="45"/>
    </row>
    <row r="243" spans="2:28" x14ac:dyDescent="0.2">
      <c r="B243" s="25"/>
      <c r="C243" s="37" t="s">
        <v>169</v>
      </c>
      <c r="D243" s="35" t="s">
        <v>3</v>
      </c>
      <c r="E243" s="36" t="s">
        <v>125</v>
      </c>
      <c r="F243" s="37" t="s">
        <v>3</v>
      </c>
      <c r="G243" s="35" t="s">
        <v>13</v>
      </c>
      <c r="H243" s="35">
        <f t="shared" si="15"/>
        <v>1</v>
      </c>
      <c r="I243" s="42">
        <v>3.0000000000000001E-3</v>
      </c>
      <c r="J243" s="42">
        <v>2.2700000000000001E-2</v>
      </c>
      <c r="K243" s="42">
        <v>4.0800000000000003E-2</v>
      </c>
      <c r="L243" s="42">
        <v>0</v>
      </c>
      <c r="M243" s="41">
        <v>1</v>
      </c>
      <c r="N243" s="47">
        <v>684</v>
      </c>
      <c r="O243" s="54"/>
      <c r="P243" s="63"/>
      <c r="Q243" s="23"/>
      <c r="S243" s="21" t="s">
        <v>570</v>
      </c>
      <c r="T243" s="21" t="s">
        <v>88</v>
      </c>
      <c r="U243" s="45">
        <v>220</v>
      </c>
      <c r="V243" s="45">
        <v>1.435787234042553</v>
      </c>
      <c r="W243" s="45">
        <v>10.966595744680848</v>
      </c>
      <c r="X243" s="45">
        <v>178.48685106382976</v>
      </c>
      <c r="Y243" s="45">
        <v>1795</v>
      </c>
      <c r="Z243" s="45">
        <v>41.4</v>
      </c>
      <c r="AA243" s="45">
        <v>2000</v>
      </c>
      <c r="AB243" s="45"/>
    </row>
    <row r="244" spans="2:28" x14ac:dyDescent="0.2">
      <c r="B244" s="25"/>
      <c r="C244" s="37" t="s">
        <v>169</v>
      </c>
      <c r="D244" s="35" t="s">
        <v>3</v>
      </c>
      <c r="E244" s="36" t="s">
        <v>125</v>
      </c>
      <c r="F244" s="37" t="s">
        <v>3</v>
      </c>
      <c r="G244" s="35" t="s">
        <v>28</v>
      </c>
      <c r="H244" s="35">
        <f t="shared" si="15"/>
        <v>1</v>
      </c>
      <c r="I244" s="42">
        <v>3.0000000000000001E-3</v>
      </c>
      <c r="J244" s="42">
        <v>2.2700000000000001E-2</v>
      </c>
      <c r="K244" s="42">
        <v>4.0800000000000003E-2</v>
      </c>
      <c r="L244" s="42">
        <v>0</v>
      </c>
      <c r="M244" s="41">
        <v>1</v>
      </c>
      <c r="N244" s="47">
        <v>684</v>
      </c>
      <c r="O244" s="54"/>
      <c r="P244" s="63"/>
      <c r="Q244" s="23"/>
      <c r="S244" s="21" t="s">
        <v>571</v>
      </c>
      <c r="T244" s="21" t="s">
        <v>88</v>
      </c>
      <c r="U244" s="45">
        <v>220</v>
      </c>
      <c r="V244" s="45">
        <v>1.435787234042553</v>
      </c>
      <c r="W244" s="45">
        <v>10.966595744680848</v>
      </c>
      <c r="X244" s="45">
        <v>178.48685106382976</v>
      </c>
      <c r="Y244" s="45">
        <v>1795</v>
      </c>
      <c r="Z244" s="45">
        <v>41.4</v>
      </c>
      <c r="AA244" s="45">
        <v>2000</v>
      </c>
      <c r="AB244" s="45"/>
    </row>
    <row r="245" spans="2:28" x14ac:dyDescent="0.2">
      <c r="B245" s="25"/>
      <c r="C245" s="37" t="s">
        <v>131</v>
      </c>
      <c r="D245" s="35" t="s">
        <v>3</v>
      </c>
      <c r="E245" s="36" t="s">
        <v>568</v>
      </c>
      <c r="F245" s="37" t="s">
        <v>3</v>
      </c>
      <c r="G245" s="35" t="s">
        <v>13</v>
      </c>
      <c r="H245" s="35">
        <f t="shared" si="15"/>
        <v>0</v>
      </c>
      <c r="I245" s="42">
        <v>3.8E-3</v>
      </c>
      <c r="J245" s="42">
        <v>1.9099999999999999E-2</v>
      </c>
      <c r="K245" s="42">
        <v>3.1099999999999999E-2</v>
      </c>
      <c r="L245" s="42">
        <v>0</v>
      </c>
      <c r="M245" s="41">
        <v>1</v>
      </c>
      <c r="N245" s="47">
        <v>2000</v>
      </c>
      <c r="O245" s="54"/>
      <c r="P245" s="63"/>
      <c r="Q245" s="23"/>
      <c r="S245" s="21" t="s">
        <v>572</v>
      </c>
      <c r="T245" s="21" t="s">
        <v>88</v>
      </c>
      <c r="U245" s="45">
        <v>380</v>
      </c>
      <c r="V245" s="45">
        <v>5.447368421052631</v>
      </c>
      <c r="W245" s="45">
        <v>27.6</v>
      </c>
      <c r="X245" s="45">
        <v>0</v>
      </c>
      <c r="Y245" s="45">
        <v>2900</v>
      </c>
      <c r="Z245" s="45">
        <v>69</v>
      </c>
      <c r="AA245" s="45">
        <v>2026</v>
      </c>
      <c r="AB245" s="45"/>
    </row>
    <row r="246" spans="2:28" x14ac:dyDescent="0.2">
      <c r="B246" s="25"/>
      <c r="C246" s="37" t="s">
        <v>131</v>
      </c>
      <c r="D246" s="35" t="s">
        <v>3</v>
      </c>
      <c r="E246" s="36" t="s">
        <v>297</v>
      </c>
      <c r="F246" s="37" t="s">
        <v>3</v>
      </c>
      <c r="G246" s="35" t="s">
        <v>13</v>
      </c>
      <c r="H246" s="35">
        <f t="shared" si="15"/>
        <v>0</v>
      </c>
      <c r="I246" s="42">
        <v>4.0000000000000002E-4</v>
      </c>
      <c r="J246" s="42">
        <v>1.9E-3</v>
      </c>
      <c r="K246" s="42">
        <v>3.0999999999999999E-3</v>
      </c>
      <c r="L246" s="42">
        <v>0</v>
      </c>
      <c r="M246" s="41">
        <v>1</v>
      </c>
      <c r="N246" s="47">
        <v>2000</v>
      </c>
      <c r="O246" s="54"/>
      <c r="P246" s="63"/>
      <c r="Q246" s="23"/>
      <c r="S246" s="21" t="s">
        <v>573</v>
      </c>
      <c r="T246" s="21" t="s">
        <v>88</v>
      </c>
      <c r="U246" s="45">
        <v>380</v>
      </c>
      <c r="V246" s="45">
        <v>0.54947368421052634</v>
      </c>
      <c r="W246" s="45">
        <v>2.7840000000000003</v>
      </c>
      <c r="X246" s="45">
        <v>0</v>
      </c>
      <c r="Y246" s="45">
        <v>2900</v>
      </c>
      <c r="Z246" s="45">
        <v>69</v>
      </c>
      <c r="AA246" s="45">
        <v>2026</v>
      </c>
      <c r="AB246" s="45"/>
    </row>
    <row r="247" spans="2:28" x14ac:dyDescent="0.2">
      <c r="B247" s="25"/>
      <c r="C247" s="37" t="s">
        <v>92</v>
      </c>
      <c r="D247" s="35" t="s">
        <v>3</v>
      </c>
      <c r="E247" s="36" t="s">
        <v>416</v>
      </c>
      <c r="F247" s="37" t="s">
        <v>3</v>
      </c>
      <c r="G247" s="35" t="s">
        <v>13</v>
      </c>
      <c r="H247" s="35">
        <f t="shared" si="15"/>
        <v>1</v>
      </c>
      <c r="I247" s="42">
        <v>6.7000000000000002E-3</v>
      </c>
      <c r="J247" s="42">
        <v>3.4099999999999998E-2</v>
      </c>
      <c r="K247" s="42">
        <v>6.1400000000000003E-2</v>
      </c>
      <c r="L247" s="42">
        <v>0</v>
      </c>
      <c r="M247" s="41">
        <v>1</v>
      </c>
      <c r="N247" s="47">
        <v>514</v>
      </c>
      <c r="O247" s="54"/>
      <c r="P247" s="63"/>
      <c r="Q247" s="23"/>
      <c r="S247" s="21" t="s">
        <v>574</v>
      </c>
      <c r="T247" s="21" t="s">
        <v>88</v>
      </c>
      <c r="U247" s="45">
        <v>220</v>
      </c>
      <c r="V247" s="45">
        <v>3.2421052631578946</v>
      </c>
      <c r="W247" s="45">
        <v>16.505263157894738</v>
      </c>
      <c r="X247" s="45">
        <v>212.8</v>
      </c>
      <c r="Y247" s="45">
        <v>1350</v>
      </c>
      <c r="Z247" s="45">
        <v>56</v>
      </c>
      <c r="AA247" s="45">
        <v>2000</v>
      </c>
      <c r="AB247" s="45"/>
    </row>
    <row r="248" spans="2:28" x14ac:dyDescent="0.2">
      <c r="B248" s="25"/>
      <c r="C248" s="37" t="s">
        <v>92</v>
      </c>
      <c r="D248" s="35" t="s">
        <v>3</v>
      </c>
      <c r="E248" s="36" t="s">
        <v>296</v>
      </c>
      <c r="F248" s="37" t="s">
        <v>3</v>
      </c>
      <c r="G248" s="35" t="s">
        <v>13</v>
      </c>
      <c r="H248" s="35">
        <f t="shared" si="15"/>
        <v>1</v>
      </c>
      <c r="I248" s="42">
        <v>6.6E-3</v>
      </c>
      <c r="J248" s="42">
        <v>3.3399999999999999E-2</v>
      </c>
      <c r="K248" s="42">
        <v>6.0100000000000001E-2</v>
      </c>
      <c r="L248" s="42">
        <v>0</v>
      </c>
      <c r="M248" s="41">
        <v>1</v>
      </c>
      <c r="N248" s="47">
        <v>514</v>
      </c>
      <c r="O248" s="54"/>
      <c r="P248" s="63"/>
      <c r="Q248" s="23"/>
      <c r="S248" s="21" t="s">
        <v>575</v>
      </c>
      <c r="T248" s="21" t="s">
        <v>88</v>
      </c>
      <c r="U248" s="45">
        <v>220</v>
      </c>
      <c r="V248" s="45">
        <v>3.1735578947368417</v>
      </c>
      <c r="W248" s="45">
        <v>16.156294736842106</v>
      </c>
      <c r="X248" s="45">
        <v>208.30080000000001</v>
      </c>
      <c r="Y248" s="45">
        <v>1350</v>
      </c>
      <c r="Z248" s="45">
        <v>54.815999999999995</v>
      </c>
      <c r="AA248" s="45">
        <v>2000</v>
      </c>
      <c r="AB248" s="45"/>
    </row>
    <row r="249" spans="2:28" x14ac:dyDescent="0.2">
      <c r="B249" s="25"/>
      <c r="C249" s="37" t="s">
        <v>92</v>
      </c>
      <c r="D249" s="35" t="s">
        <v>3</v>
      </c>
      <c r="E249" s="36" t="s">
        <v>417</v>
      </c>
      <c r="F249" s="37" t="s">
        <v>3</v>
      </c>
      <c r="G249" s="35" t="s">
        <v>13</v>
      </c>
      <c r="H249" s="35">
        <f t="shared" si="15"/>
        <v>1</v>
      </c>
      <c r="I249" s="42">
        <v>1.1299999999999999E-2</v>
      </c>
      <c r="J249" s="42">
        <v>5.7000000000000002E-2</v>
      </c>
      <c r="K249" s="42">
        <v>0.1026</v>
      </c>
      <c r="L249" s="42">
        <v>0</v>
      </c>
      <c r="M249" s="41">
        <v>1</v>
      </c>
      <c r="N249" s="47">
        <v>410</v>
      </c>
      <c r="O249" s="54"/>
      <c r="P249" s="63"/>
      <c r="Q249" s="23"/>
      <c r="S249" s="21" t="s">
        <v>576</v>
      </c>
      <c r="T249" s="21" t="s">
        <v>88</v>
      </c>
      <c r="U249" s="45">
        <v>220</v>
      </c>
      <c r="V249" s="45">
        <v>5.447368421052631</v>
      </c>
      <c r="W249" s="45">
        <v>27.6</v>
      </c>
      <c r="X249" s="45">
        <v>200.82631578947371</v>
      </c>
      <c r="Y249" s="45">
        <v>1077</v>
      </c>
      <c r="Z249" s="45">
        <v>69</v>
      </c>
      <c r="AA249" s="45">
        <v>2000</v>
      </c>
      <c r="AB249" s="45">
        <v>2025</v>
      </c>
    </row>
    <row r="250" spans="2:28" x14ac:dyDescent="0.2">
      <c r="B250" s="25"/>
      <c r="C250" s="37" t="s">
        <v>92</v>
      </c>
      <c r="D250" s="35" t="s">
        <v>3</v>
      </c>
      <c r="E250" s="36" t="s">
        <v>418</v>
      </c>
      <c r="F250" s="37" t="s">
        <v>3</v>
      </c>
      <c r="G250" s="35" t="s">
        <v>13</v>
      </c>
      <c r="H250" s="35">
        <f t="shared" si="15"/>
        <v>1</v>
      </c>
      <c r="I250" s="42">
        <v>1.1000000000000001E-3</v>
      </c>
      <c r="J250" s="42">
        <v>5.7999999999999996E-3</v>
      </c>
      <c r="K250" s="42">
        <v>1.04E-2</v>
      </c>
      <c r="L250" s="42">
        <v>0</v>
      </c>
      <c r="M250" s="41">
        <v>1</v>
      </c>
      <c r="N250" s="47">
        <v>410</v>
      </c>
      <c r="O250" s="54"/>
      <c r="P250" s="63"/>
      <c r="Q250" s="23"/>
      <c r="S250" s="21" t="s">
        <v>577</v>
      </c>
      <c r="T250" s="21" t="s">
        <v>88</v>
      </c>
      <c r="U250" s="45">
        <v>220</v>
      </c>
      <c r="V250" s="45">
        <v>0.54947368421052634</v>
      </c>
      <c r="W250" s="45">
        <v>2.7840000000000003</v>
      </c>
      <c r="X250" s="45">
        <v>20.257263157894741</v>
      </c>
      <c r="Y250" s="45">
        <v>1077</v>
      </c>
      <c r="Z250" s="45">
        <v>6.96</v>
      </c>
      <c r="AA250" s="45">
        <v>2000</v>
      </c>
      <c r="AB250" s="45">
        <v>2025</v>
      </c>
    </row>
    <row r="251" spans="2:28" x14ac:dyDescent="0.2">
      <c r="B251" s="25"/>
      <c r="C251" s="37" t="s">
        <v>410</v>
      </c>
      <c r="D251" s="35" t="s">
        <v>3</v>
      </c>
      <c r="E251" s="36" t="s">
        <v>294</v>
      </c>
      <c r="F251" s="37" t="s">
        <v>3</v>
      </c>
      <c r="G251" s="35" t="s">
        <v>13</v>
      </c>
      <c r="H251" s="35">
        <f t="shared" si="15"/>
        <v>1</v>
      </c>
      <c r="I251" s="42">
        <v>2.0999999999999999E-3</v>
      </c>
      <c r="J251" s="42">
        <v>1.6E-2</v>
      </c>
      <c r="K251" s="42">
        <v>2.87E-2</v>
      </c>
      <c r="L251" s="42">
        <v>0</v>
      </c>
      <c r="M251" s="41">
        <v>1</v>
      </c>
      <c r="N251" s="47">
        <v>684</v>
      </c>
      <c r="O251" s="54"/>
      <c r="P251" s="63"/>
      <c r="Q251" s="23"/>
      <c r="S251" s="21" t="s">
        <v>578</v>
      </c>
      <c r="T251" s="21" t="s">
        <v>88</v>
      </c>
      <c r="U251" s="45">
        <v>220</v>
      </c>
      <c r="V251" s="45">
        <v>1.0112936170212765</v>
      </c>
      <c r="W251" s="45">
        <v>7.7242978723404248</v>
      </c>
      <c r="X251" s="45">
        <v>125.71682553191489</v>
      </c>
      <c r="Y251" s="45">
        <v>1795</v>
      </c>
      <c r="Z251" s="45">
        <v>29.16</v>
      </c>
      <c r="AA251" s="45">
        <v>2000</v>
      </c>
      <c r="AB251" s="45"/>
    </row>
    <row r="252" spans="2:28" x14ac:dyDescent="0.2">
      <c r="B252" s="25"/>
      <c r="C252" s="37" t="s">
        <v>410</v>
      </c>
      <c r="D252" s="35" t="s">
        <v>3</v>
      </c>
      <c r="E252" s="36" t="s">
        <v>294</v>
      </c>
      <c r="F252" s="37" t="s">
        <v>3</v>
      </c>
      <c r="G252" s="35" t="s">
        <v>28</v>
      </c>
      <c r="H252" s="35">
        <f t="shared" si="15"/>
        <v>1</v>
      </c>
      <c r="I252" s="42">
        <v>2.0999999999999999E-3</v>
      </c>
      <c r="J252" s="42">
        <v>1.6E-2</v>
      </c>
      <c r="K252" s="42">
        <v>2.87E-2</v>
      </c>
      <c r="L252" s="42">
        <v>0</v>
      </c>
      <c r="M252" s="41">
        <v>1</v>
      </c>
      <c r="N252" s="47">
        <v>684</v>
      </c>
      <c r="O252" s="54"/>
      <c r="P252" s="63"/>
      <c r="Q252" s="23"/>
      <c r="S252" s="21" t="s">
        <v>579</v>
      </c>
      <c r="T252" s="21" t="s">
        <v>88</v>
      </c>
      <c r="U252" s="45">
        <v>220</v>
      </c>
      <c r="V252" s="45">
        <v>1.0112936170212765</v>
      </c>
      <c r="W252" s="45">
        <v>7.7242978723404248</v>
      </c>
      <c r="X252" s="45">
        <v>125.71682553191489</v>
      </c>
      <c r="Y252" s="45">
        <v>1795</v>
      </c>
      <c r="Z252" s="45">
        <v>29.16</v>
      </c>
      <c r="AA252" s="45">
        <v>2000</v>
      </c>
      <c r="AB252" s="45"/>
    </row>
    <row r="253" spans="2:28" x14ac:dyDescent="0.2">
      <c r="B253" s="25"/>
      <c r="C253" s="37" t="s">
        <v>267</v>
      </c>
      <c r="D253" s="35" t="s">
        <v>3</v>
      </c>
      <c r="E253" s="36" t="s">
        <v>292</v>
      </c>
      <c r="F253" s="37" t="s">
        <v>3</v>
      </c>
      <c r="G253" s="35" t="s">
        <v>13</v>
      </c>
      <c r="H253" s="35">
        <f t="shared" si="15"/>
        <v>1</v>
      </c>
      <c r="I253" s="42">
        <v>1.1000000000000001E-3</v>
      </c>
      <c r="J253" s="42">
        <v>8.6E-3</v>
      </c>
      <c r="K253" s="42">
        <v>1.4E-2</v>
      </c>
      <c r="L253" s="42">
        <v>0</v>
      </c>
      <c r="M253" s="41">
        <v>1</v>
      </c>
      <c r="N253" s="47">
        <v>1657</v>
      </c>
      <c r="O253" s="54"/>
      <c r="P253" s="63"/>
      <c r="Q253" s="23"/>
      <c r="S253" s="21" t="s">
        <v>580</v>
      </c>
      <c r="T253" s="21" t="s">
        <v>88</v>
      </c>
      <c r="U253" s="45">
        <v>380</v>
      </c>
      <c r="V253" s="45">
        <v>1.63</v>
      </c>
      <c r="W253" s="45">
        <v>12.45</v>
      </c>
      <c r="X253" s="45">
        <v>202.63</v>
      </c>
      <c r="Y253" s="45">
        <v>2392</v>
      </c>
      <c r="Z253" s="45">
        <v>47</v>
      </c>
      <c r="AA253" s="45">
        <v>2000</v>
      </c>
      <c r="AB253" s="45"/>
    </row>
    <row r="254" spans="2:28" x14ac:dyDescent="0.2">
      <c r="B254" s="25"/>
      <c r="C254" s="37" t="s">
        <v>267</v>
      </c>
      <c r="D254" s="35" t="s">
        <v>3</v>
      </c>
      <c r="E254" s="36" t="s">
        <v>95</v>
      </c>
      <c r="F254" s="37" t="s">
        <v>3</v>
      </c>
      <c r="G254" s="35" t="s">
        <v>13</v>
      </c>
      <c r="H254" s="35">
        <f t="shared" si="15"/>
        <v>1</v>
      </c>
      <c r="I254" s="42">
        <v>8.9999999999999998E-4</v>
      </c>
      <c r="J254" s="42">
        <v>1.29E-2</v>
      </c>
      <c r="K254" s="42">
        <v>2.0899999999999998E-2</v>
      </c>
      <c r="L254" s="42">
        <v>0</v>
      </c>
      <c r="M254" s="41">
        <v>1</v>
      </c>
      <c r="N254" s="47">
        <v>1552</v>
      </c>
      <c r="O254" s="54"/>
      <c r="P254" s="63"/>
      <c r="Q254" s="23"/>
      <c r="S254" s="21" t="s">
        <v>581</v>
      </c>
      <c r="T254" s="21" t="s">
        <v>88</v>
      </c>
      <c r="U254" s="45">
        <v>380</v>
      </c>
      <c r="V254" s="45">
        <v>1.28</v>
      </c>
      <c r="W254" s="45">
        <v>18.579999999999998</v>
      </c>
      <c r="X254" s="45">
        <v>220.6</v>
      </c>
      <c r="Y254" s="45">
        <v>2240</v>
      </c>
      <c r="Z254" s="45">
        <v>59.6</v>
      </c>
      <c r="AA254" s="45">
        <v>2000</v>
      </c>
      <c r="AB254" s="45"/>
    </row>
    <row r="255" spans="2:28" x14ac:dyDescent="0.2">
      <c r="B255" s="25"/>
      <c r="C255" s="37" t="s">
        <v>267</v>
      </c>
      <c r="D255" s="35" t="s">
        <v>3</v>
      </c>
      <c r="E255" s="36" t="s">
        <v>95</v>
      </c>
      <c r="F255" s="37" t="s">
        <v>3</v>
      </c>
      <c r="G255" s="35" t="s">
        <v>28</v>
      </c>
      <c r="H255" s="35">
        <f t="shared" si="15"/>
        <v>1</v>
      </c>
      <c r="I255" s="42">
        <v>8.9999999999999998E-4</v>
      </c>
      <c r="J255" s="42">
        <v>1.29E-2</v>
      </c>
      <c r="K255" s="42">
        <v>2.0899999999999998E-2</v>
      </c>
      <c r="L255" s="42">
        <v>0</v>
      </c>
      <c r="M255" s="41">
        <v>1</v>
      </c>
      <c r="N255" s="47">
        <v>1552</v>
      </c>
      <c r="O255" s="54"/>
      <c r="P255" s="63"/>
      <c r="Q255" s="23"/>
      <c r="S255" s="21" t="s">
        <v>733</v>
      </c>
      <c r="T255" s="21" t="s">
        <v>88</v>
      </c>
      <c r="U255" s="45">
        <v>380</v>
      </c>
      <c r="V255" s="45">
        <v>1.29</v>
      </c>
      <c r="W255" s="45">
        <v>18.579999999999998</v>
      </c>
      <c r="X255" s="45">
        <v>220.6</v>
      </c>
      <c r="Y255" s="45">
        <v>2240</v>
      </c>
      <c r="Z255" s="45">
        <v>59.6</v>
      </c>
      <c r="AA255" s="45">
        <v>2000</v>
      </c>
      <c r="AB255" s="45"/>
    </row>
    <row r="256" spans="2:28" x14ac:dyDescent="0.2">
      <c r="B256" s="25"/>
      <c r="C256" s="37" t="s">
        <v>220</v>
      </c>
      <c r="D256" s="35" t="s">
        <v>3</v>
      </c>
      <c r="E256" s="36" t="s">
        <v>293</v>
      </c>
      <c r="F256" s="37" t="s">
        <v>3</v>
      </c>
      <c r="G256" s="35" t="s">
        <v>13</v>
      </c>
      <c r="H256" s="35">
        <f t="shared" si="15"/>
        <v>1</v>
      </c>
      <c r="I256" s="42">
        <v>3.3999999999999998E-3</v>
      </c>
      <c r="J256" s="42">
        <v>2.5700000000000001E-2</v>
      </c>
      <c r="K256" s="42">
        <v>4.6300000000000001E-2</v>
      </c>
      <c r="L256" s="42">
        <v>0</v>
      </c>
      <c r="M256" s="41">
        <v>1</v>
      </c>
      <c r="N256" s="47">
        <v>684</v>
      </c>
      <c r="O256" s="54"/>
      <c r="P256" s="63"/>
      <c r="Q256" s="23"/>
      <c r="S256" s="21" t="s">
        <v>734</v>
      </c>
      <c r="T256" s="21" t="s">
        <v>88</v>
      </c>
      <c r="U256" s="45">
        <v>220</v>
      </c>
      <c r="V256" s="45">
        <v>1.63</v>
      </c>
      <c r="W256" s="45">
        <v>12.45</v>
      </c>
      <c r="X256" s="45">
        <v>202.63</v>
      </c>
      <c r="Y256" s="45">
        <v>1795</v>
      </c>
      <c r="Z256" s="45">
        <v>47</v>
      </c>
      <c r="AA256" s="45">
        <v>2000</v>
      </c>
      <c r="AB256" s="45"/>
    </row>
    <row r="257" spans="2:28" x14ac:dyDescent="0.2">
      <c r="B257" s="25"/>
      <c r="C257" s="37" t="s">
        <v>108</v>
      </c>
      <c r="D257" s="35" t="s">
        <v>3</v>
      </c>
      <c r="E257" s="36" t="s">
        <v>192</v>
      </c>
      <c r="F257" s="37" t="s">
        <v>3</v>
      </c>
      <c r="G257" s="35" t="s">
        <v>13</v>
      </c>
      <c r="H257" s="35">
        <f t="shared" si="15"/>
        <v>1</v>
      </c>
      <c r="I257" s="42">
        <v>2.12E-2</v>
      </c>
      <c r="J257" s="42">
        <v>0.1087</v>
      </c>
      <c r="K257" s="42">
        <v>0.19570000000000001</v>
      </c>
      <c r="L257" s="42">
        <v>0</v>
      </c>
      <c r="M257" s="41">
        <v>1</v>
      </c>
      <c r="N257" s="47">
        <v>229</v>
      </c>
      <c r="O257" s="54"/>
      <c r="P257" s="63"/>
      <c r="Q257" s="23"/>
      <c r="S257" s="21" t="s">
        <v>735</v>
      </c>
      <c r="T257" s="21" t="s">
        <v>88</v>
      </c>
      <c r="U257" s="45">
        <v>220</v>
      </c>
      <c r="V257" s="45">
        <v>10.245071315372424</v>
      </c>
      <c r="W257" s="45">
        <v>52.609825673534075</v>
      </c>
      <c r="X257" s="45">
        <v>350.44868462757523</v>
      </c>
      <c r="Y257" s="45">
        <v>600</v>
      </c>
      <c r="Z257" s="45">
        <v>124.8</v>
      </c>
      <c r="AA257" s="45">
        <v>2000</v>
      </c>
      <c r="AB257" s="45"/>
    </row>
    <row r="258" spans="2:28" x14ac:dyDescent="0.2">
      <c r="B258" s="25"/>
      <c r="C258" s="37" t="s">
        <v>230</v>
      </c>
      <c r="D258" s="35" t="s">
        <v>3</v>
      </c>
      <c r="E258" s="36" t="s">
        <v>290</v>
      </c>
      <c r="F258" s="37" t="s">
        <v>3</v>
      </c>
      <c r="G258" s="35" t="s">
        <v>13</v>
      </c>
      <c r="H258" s="35">
        <f t="shared" si="15"/>
        <v>1</v>
      </c>
      <c r="I258" s="42">
        <v>1.1000000000000001E-3</v>
      </c>
      <c r="J258" s="42">
        <v>1.6500000000000001E-2</v>
      </c>
      <c r="K258" s="42">
        <v>2.6800000000000001E-2</v>
      </c>
      <c r="L258" s="42">
        <v>0</v>
      </c>
      <c r="M258" s="41">
        <v>1</v>
      </c>
      <c r="N258" s="47">
        <v>1386</v>
      </c>
      <c r="O258" s="54"/>
      <c r="P258" s="63"/>
      <c r="Q258" s="23"/>
      <c r="S258" s="21" t="s">
        <v>736</v>
      </c>
      <c r="T258" s="21" t="s">
        <v>88</v>
      </c>
      <c r="U258" s="45">
        <v>380</v>
      </c>
      <c r="V258" s="45">
        <v>1.6224719101123597</v>
      </c>
      <c r="W258" s="45">
        <v>23.824719101123595</v>
      </c>
      <c r="X258" s="45">
        <v>277.95505617977523</v>
      </c>
      <c r="Y258" s="45">
        <v>2000</v>
      </c>
      <c r="Z258" s="45">
        <v>76</v>
      </c>
      <c r="AA258" s="45">
        <v>2000</v>
      </c>
      <c r="AB258" s="45"/>
    </row>
    <row r="259" spans="2:28" x14ac:dyDescent="0.2">
      <c r="B259" s="25"/>
      <c r="C259" s="37" t="s">
        <v>230</v>
      </c>
      <c r="D259" s="35" t="s">
        <v>3</v>
      </c>
      <c r="E259" s="36" t="s">
        <v>291</v>
      </c>
      <c r="F259" s="37" t="s">
        <v>3</v>
      </c>
      <c r="G259" s="35" t="s">
        <v>13</v>
      </c>
      <c r="H259" s="35">
        <f t="shared" si="15"/>
        <v>1</v>
      </c>
      <c r="I259" s="42">
        <v>2.0999999999999999E-3</v>
      </c>
      <c r="J259" s="42">
        <v>3.1300000000000001E-2</v>
      </c>
      <c r="K259" s="42">
        <v>5.0799999999999998E-2</v>
      </c>
      <c r="L259" s="42">
        <v>0</v>
      </c>
      <c r="M259" s="41">
        <v>1</v>
      </c>
      <c r="N259" s="47">
        <v>1386</v>
      </c>
      <c r="O259" s="54"/>
      <c r="P259" s="63"/>
      <c r="Q259" s="23"/>
      <c r="S259" s="21" t="s">
        <v>737</v>
      </c>
      <c r="T259" s="21" t="s">
        <v>88</v>
      </c>
      <c r="U259" s="45">
        <v>380</v>
      </c>
      <c r="V259" s="45">
        <v>3.0741573033707867</v>
      </c>
      <c r="W259" s="45">
        <v>45.141573033707864</v>
      </c>
      <c r="X259" s="45">
        <v>526.65168539325839</v>
      </c>
      <c r="Y259" s="45">
        <v>2000</v>
      </c>
      <c r="Z259" s="45">
        <v>144</v>
      </c>
      <c r="AA259" s="45">
        <v>2000</v>
      </c>
      <c r="AB259" s="45"/>
    </row>
    <row r="260" spans="2:28" s="86" customFormat="1" x14ac:dyDescent="0.2">
      <c r="B260" s="78"/>
      <c r="C260" s="79" t="s">
        <v>865</v>
      </c>
      <c r="D260" s="44" t="s">
        <v>3</v>
      </c>
      <c r="E260" s="64" t="s">
        <v>867</v>
      </c>
      <c r="F260" s="79" t="s">
        <v>3</v>
      </c>
      <c r="G260" s="44" t="s">
        <v>13</v>
      </c>
      <c r="H260" s="35">
        <f t="shared" si="15"/>
        <v>1</v>
      </c>
      <c r="I260" s="80">
        <f>(V260)/(($U260*1000)^2/(100*1000000))</f>
        <v>9.0945985832349453E-3</v>
      </c>
      <c r="J260" s="80">
        <f t="shared" ref="J260" si="18">(W260)/(($U260*1000)^2/(100*1000000))</f>
        <v>4.468897579693034E-2</v>
      </c>
      <c r="K260" s="80">
        <f t="shared" ref="K260" si="19">(X260)/(($U260*1000)^2/(100*1000000))</f>
        <v>0.29024313754427394</v>
      </c>
      <c r="L260" s="80">
        <v>0</v>
      </c>
      <c r="M260" s="81">
        <v>1</v>
      </c>
      <c r="N260" s="82">
        <v>305</v>
      </c>
      <c r="O260" s="83"/>
      <c r="P260" s="84"/>
      <c r="Q260" s="85"/>
      <c r="S260" s="86" t="s">
        <v>869</v>
      </c>
      <c r="T260" s="86" t="s">
        <v>88</v>
      </c>
      <c r="U260" s="87">
        <v>220</v>
      </c>
      <c r="V260" s="87">
        <v>4.4017857142857135</v>
      </c>
      <c r="W260" s="87">
        <v>21.629464285714285</v>
      </c>
      <c r="X260" s="87">
        <v>140.47767857142858</v>
      </c>
      <c r="Y260" s="87">
        <v>704</v>
      </c>
      <c r="Z260" s="87">
        <v>51</v>
      </c>
      <c r="AA260" s="87">
        <v>2000</v>
      </c>
      <c r="AB260" s="87">
        <v>2100</v>
      </c>
    </row>
    <row r="261" spans="2:28" s="65" customFormat="1" x14ac:dyDescent="0.2">
      <c r="B261" s="66"/>
      <c r="C261" s="67"/>
      <c r="D261" s="68"/>
      <c r="E261" s="69"/>
      <c r="F261" s="67"/>
      <c r="G261" s="68"/>
      <c r="H261" s="68"/>
      <c r="I261" s="70"/>
      <c r="J261" s="70"/>
      <c r="K261" s="70"/>
      <c r="L261" s="70"/>
      <c r="M261" s="71"/>
      <c r="N261" s="72"/>
      <c r="O261" s="73"/>
      <c r="P261" s="74"/>
      <c r="Q261" s="75"/>
      <c r="U261" s="76"/>
      <c r="V261" s="76"/>
      <c r="W261" s="76"/>
      <c r="X261" s="76"/>
      <c r="Y261" s="76"/>
      <c r="Z261" s="76"/>
      <c r="AA261" s="76"/>
      <c r="AB261" s="76"/>
    </row>
    <row r="262" spans="2:28" x14ac:dyDescent="0.2">
      <c r="B262" s="25"/>
      <c r="C262" s="37" t="s">
        <v>230</v>
      </c>
      <c r="D262" s="35" t="s">
        <v>3</v>
      </c>
      <c r="E262" s="36" t="s">
        <v>70</v>
      </c>
      <c r="F262" s="37" t="s">
        <v>3</v>
      </c>
      <c r="G262" s="35" t="s">
        <v>13</v>
      </c>
      <c r="H262" s="35">
        <f t="shared" si="15"/>
        <v>1</v>
      </c>
      <c r="I262" s="42">
        <v>1E-4</v>
      </c>
      <c r="J262" s="42">
        <v>7.7000000000000002E-3</v>
      </c>
      <c r="K262" s="42">
        <v>1.2500000000000001E-2</v>
      </c>
      <c r="L262" s="42">
        <v>0</v>
      </c>
      <c r="M262" s="41">
        <v>1</v>
      </c>
      <c r="N262" s="47">
        <v>300</v>
      </c>
      <c r="O262" s="54"/>
      <c r="P262" s="63"/>
      <c r="Q262" s="23"/>
      <c r="S262" s="21" t="s">
        <v>287</v>
      </c>
      <c r="T262" s="21" t="s">
        <v>39</v>
      </c>
      <c r="U262" s="45">
        <v>380</v>
      </c>
      <c r="V262" s="45">
        <v>0.09</v>
      </c>
      <c r="W262" s="45">
        <v>11.15</v>
      </c>
      <c r="X262" s="45">
        <v>0</v>
      </c>
      <c r="Y262" s="45">
        <v>560</v>
      </c>
      <c r="Z262" s="45">
        <v>0</v>
      </c>
      <c r="AA262" s="45">
        <v>2000</v>
      </c>
      <c r="AB262" s="45"/>
    </row>
    <row r="263" spans="2:28" x14ac:dyDescent="0.2">
      <c r="B263" s="25"/>
      <c r="C263" s="37" t="s">
        <v>230</v>
      </c>
      <c r="D263" s="35" t="s">
        <v>3</v>
      </c>
      <c r="E263" s="36" t="s">
        <v>70</v>
      </c>
      <c r="F263" s="37" t="s">
        <v>3</v>
      </c>
      <c r="G263" s="35" t="s">
        <v>28</v>
      </c>
      <c r="H263" s="35">
        <f t="shared" si="15"/>
        <v>1</v>
      </c>
      <c r="I263" s="42">
        <v>1E-4</v>
      </c>
      <c r="J263" s="42">
        <v>7.7000000000000002E-3</v>
      </c>
      <c r="K263" s="42">
        <v>1.2500000000000001E-2</v>
      </c>
      <c r="L263" s="42">
        <v>0</v>
      </c>
      <c r="M263" s="41">
        <v>1</v>
      </c>
      <c r="N263" s="47">
        <v>300</v>
      </c>
      <c r="O263" s="54"/>
      <c r="P263" s="63"/>
      <c r="Q263" s="23"/>
      <c r="S263" s="21" t="s">
        <v>288</v>
      </c>
      <c r="T263" s="21" t="s">
        <v>39</v>
      </c>
      <c r="U263" s="45">
        <v>380</v>
      </c>
      <c r="V263" s="45">
        <v>0.09</v>
      </c>
      <c r="W263" s="45">
        <v>11.15</v>
      </c>
      <c r="X263" s="45">
        <v>0</v>
      </c>
      <c r="Y263" s="45">
        <v>560</v>
      </c>
      <c r="Z263" s="45">
        <v>0</v>
      </c>
      <c r="AA263" s="45">
        <v>2000</v>
      </c>
      <c r="AB263" s="45"/>
    </row>
    <row r="264" spans="2:28" x14ac:dyDescent="0.2">
      <c r="B264" s="25"/>
      <c r="C264" s="37" t="s">
        <v>230</v>
      </c>
      <c r="D264" s="35" t="s">
        <v>3</v>
      </c>
      <c r="E264" s="36" t="s">
        <v>70</v>
      </c>
      <c r="F264" s="37" t="s">
        <v>3</v>
      </c>
      <c r="G264" s="35" t="s">
        <v>38</v>
      </c>
      <c r="H264" s="35">
        <f t="shared" ref="H264:H327" si="20">IF(AA264&lt;=$AA$1,IF(OR(AB264&gt;=$AA$1,AB264=""),1,0),0)</f>
        <v>1</v>
      </c>
      <c r="I264" s="42">
        <v>1E-4</v>
      </c>
      <c r="J264" s="42">
        <v>7.7000000000000002E-3</v>
      </c>
      <c r="K264" s="42">
        <v>1.2500000000000001E-2</v>
      </c>
      <c r="L264" s="42">
        <v>0</v>
      </c>
      <c r="M264" s="41">
        <v>1</v>
      </c>
      <c r="N264" s="47">
        <v>300</v>
      </c>
      <c r="O264" s="54"/>
      <c r="P264" s="63"/>
      <c r="Q264" s="23"/>
      <c r="S264" s="21" t="s">
        <v>289</v>
      </c>
      <c r="T264" s="21" t="s">
        <v>39</v>
      </c>
      <c r="U264" s="45">
        <v>380</v>
      </c>
      <c r="V264" s="45">
        <v>0.09</v>
      </c>
      <c r="W264" s="45">
        <v>11.15</v>
      </c>
      <c r="X264" s="45">
        <v>0</v>
      </c>
      <c r="Y264" s="45">
        <v>560</v>
      </c>
      <c r="Z264" s="45">
        <v>0</v>
      </c>
      <c r="AA264" s="45">
        <v>2000</v>
      </c>
      <c r="AB264" s="45"/>
    </row>
    <row r="265" spans="2:28" x14ac:dyDescent="0.2">
      <c r="B265" s="25"/>
      <c r="C265" s="37" t="s">
        <v>230</v>
      </c>
      <c r="D265" s="35" t="s">
        <v>3</v>
      </c>
      <c r="E265" s="36" t="s">
        <v>70</v>
      </c>
      <c r="F265" s="37" t="s">
        <v>3</v>
      </c>
      <c r="G265" s="35" t="s">
        <v>37</v>
      </c>
      <c r="H265" s="35">
        <f t="shared" si="20"/>
        <v>1</v>
      </c>
      <c r="I265" s="42">
        <v>1E-4</v>
      </c>
      <c r="J265" s="42">
        <v>7.7000000000000002E-3</v>
      </c>
      <c r="K265" s="42">
        <v>1.2500000000000001E-2</v>
      </c>
      <c r="L265" s="42">
        <v>0</v>
      </c>
      <c r="M265" s="41">
        <v>1</v>
      </c>
      <c r="N265" s="47">
        <v>300</v>
      </c>
      <c r="O265" s="54"/>
      <c r="P265" s="63"/>
      <c r="Q265" s="23"/>
      <c r="S265" s="21" t="s">
        <v>738</v>
      </c>
      <c r="T265" s="21" t="s">
        <v>39</v>
      </c>
      <c r="U265" s="45">
        <v>380</v>
      </c>
      <c r="V265" s="45">
        <v>0.09</v>
      </c>
      <c r="W265" s="45">
        <v>11.15</v>
      </c>
      <c r="X265" s="45">
        <v>0</v>
      </c>
      <c r="Y265" s="45">
        <v>560</v>
      </c>
      <c r="Z265" s="45">
        <v>0</v>
      </c>
      <c r="AA265" s="45">
        <v>2020</v>
      </c>
      <c r="AB265" s="45"/>
    </row>
    <row r="266" spans="2:28" x14ac:dyDescent="0.2">
      <c r="B266" s="25"/>
      <c r="C266" s="37" t="s">
        <v>230</v>
      </c>
      <c r="D266" s="35" t="s">
        <v>3</v>
      </c>
      <c r="E266" s="36" t="s">
        <v>70</v>
      </c>
      <c r="F266" s="37" t="s">
        <v>3</v>
      </c>
      <c r="G266" s="35" t="s">
        <v>298</v>
      </c>
      <c r="H266" s="35">
        <f t="shared" si="20"/>
        <v>0</v>
      </c>
      <c r="I266" s="42">
        <v>1E-4</v>
      </c>
      <c r="J266" s="42">
        <v>7.7000000000000002E-3</v>
      </c>
      <c r="K266" s="42">
        <v>1.2500000000000001E-2</v>
      </c>
      <c r="L266" s="42">
        <v>0</v>
      </c>
      <c r="M266" s="41">
        <v>1</v>
      </c>
      <c r="N266" s="47">
        <v>300</v>
      </c>
      <c r="O266" s="54"/>
      <c r="P266" s="63"/>
      <c r="Q266" s="23"/>
      <c r="S266" s="21" t="s">
        <v>739</v>
      </c>
      <c r="T266" s="21" t="s">
        <v>39</v>
      </c>
      <c r="U266" s="45">
        <v>380</v>
      </c>
      <c r="V266" s="45">
        <v>0.09</v>
      </c>
      <c r="W266" s="45">
        <v>11.15</v>
      </c>
      <c r="X266" s="45">
        <v>0</v>
      </c>
      <c r="Y266" s="45">
        <v>560</v>
      </c>
      <c r="Z266" s="45">
        <v>0</v>
      </c>
      <c r="AA266" s="45">
        <v>2026</v>
      </c>
      <c r="AB266" s="45"/>
    </row>
    <row r="267" spans="2:28" x14ac:dyDescent="0.2">
      <c r="B267" s="25"/>
      <c r="C267" s="37" t="s">
        <v>103</v>
      </c>
      <c r="D267" s="35" t="s">
        <v>3</v>
      </c>
      <c r="E267" s="36" t="s">
        <v>45</v>
      </c>
      <c r="F267" s="37" t="s">
        <v>3</v>
      </c>
      <c r="G267" s="35" t="s">
        <v>13</v>
      </c>
      <c r="H267" s="35">
        <f t="shared" si="20"/>
        <v>1</v>
      </c>
      <c r="I267" s="42">
        <v>1E-4</v>
      </c>
      <c r="J267" s="42">
        <v>7.7000000000000002E-3</v>
      </c>
      <c r="K267" s="42">
        <v>1.2500000000000001E-2</v>
      </c>
      <c r="L267" s="42">
        <v>0</v>
      </c>
      <c r="M267" s="41">
        <v>1</v>
      </c>
      <c r="N267" s="47">
        <v>300</v>
      </c>
      <c r="O267" s="54"/>
      <c r="P267" s="63"/>
      <c r="Q267" s="23"/>
      <c r="S267" s="21" t="s">
        <v>227</v>
      </c>
      <c r="T267" s="21" t="s">
        <v>39</v>
      </c>
      <c r="U267" s="45">
        <v>380</v>
      </c>
      <c r="V267" s="45">
        <v>0.09</v>
      </c>
      <c r="W267" s="45">
        <v>11.15</v>
      </c>
      <c r="X267" s="45">
        <v>0</v>
      </c>
      <c r="Y267" s="45">
        <v>560</v>
      </c>
      <c r="Z267" s="45">
        <v>0</v>
      </c>
      <c r="AA267" s="45">
        <v>2000</v>
      </c>
      <c r="AB267" s="45"/>
    </row>
    <row r="268" spans="2:28" x14ac:dyDescent="0.2">
      <c r="B268" s="25"/>
      <c r="C268" s="37" t="s">
        <v>103</v>
      </c>
      <c r="D268" s="35" t="s">
        <v>3</v>
      </c>
      <c r="E268" s="36" t="s">
        <v>45</v>
      </c>
      <c r="F268" s="37" t="s">
        <v>3</v>
      </c>
      <c r="G268" s="35" t="s">
        <v>28</v>
      </c>
      <c r="H268" s="35">
        <f t="shared" si="20"/>
        <v>1</v>
      </c>
      <c r="I268" s="42">
        <v>1E-4</v>
      </c>
      <c r="J268" s="42">
        <v>7.7000000000000002E-3</v>
      </c>
      <c r="K268" s="42">
        <v>1.2500000000000001E-2</v>
      </c>
      <c r="L268" s="42">
        <v>0</v>
      </c>
      <c r="M268" s="41">
        <v>1</v>
      </c>
      <c r="N268" s="47">
        <v>300</v>
      </c>
      <c r="O268" s="54"/>
      <c r="P268" s="63"/>
      <c r="Q268" s="23"/>
      <c r="S268" s="21" t="s">
        <v>228</v>
      </c>
      <c r="T268" s="21" t="s">
        <v>39</v>
      </c>
      <c r="U268" s="45">
        <v>380</v>
      </c>
      <c r="V268" s="45">
        <v>0.09</v>
      </c>
      <c r="W268" s="45">
        <v>11.15</v>
      </c>
      <c r="X268" s="45">
        <v>0</v>
      </c>
      <c r="Y268" s="45">
        <v>560</v>
      </c>
      <c r="Z268" s="45">
        <v>0</v>
      </c>
      <c r="AA268" s="45">
        <v>2000</v>
      </c>
      <c r="AB268" s="45"/>
    </row>
    <row r="269" spans="2:28" x14ac:dyDescent="0.2">
      <c r="B269" s="25"/>
      <c r="C269" s="37" t="s">
        <v>103</v>
      </c>
      <c r="D269" s="35" t="s">
        <v>3</v>
      </c>
      <c r="E269" s="36" t="s">
        <v>45</v>
      </c>
      <c r="F269" s="37" t="s">
        <v>3</v>
      </c>
      <c r="G269" s="35" t="s">
        <v>38</v>
      </c>
      <c r="H269" s="35">
        <f t="shared" si="20"/>
        <v>0</v>
      </c>
      <c r="I269" s="42">
        <v>1E-4</v>
      </c>
      <c r="J269" s="42">
        <v>7.7000000000000002E-3</v>
      </c>
      <c r="K269" s="42">
        <v>1.2500000000000001E-2</v>
      </c>
      <c r="L269" s="42">
        <v>0</v>
      </c>
      <c r="M269" s="41">
        <v>1</v>
      </c>
      <c r="N269" s="47">
        <v>300</v>
      </c>
      <c r="O269" s="54"/>
      <c r="P269" s="63"/>
      <c r="Q269" s="23"/>
      <c r="S269" s="21" t="s">
        <v>229</v>
      </c>
      <c r="T269" s="21" t="s">
        <v>39</v>
      </c>
      <c r="U269" s="45">
        <v>380</v>
      </c>
      <c r="V269" s="45">
        <v>0.09</v>
      </c>
      <c r="W269" s="45">
        <v>11.15</v>
      </c>
      <c r="X269" s="45">
        <v>0</v>
      </c>
      <c r="Y269" s="45">
        <v>560</v>
      </c>
      <c r="Z269" s="45">
        <v>0</v>
      </c>
      <c r="AA269" s="45">
        <v>2026</v>
      </c>
      <c r="AB269" s="45"/>
    </row>
    <row r="270" spans="2:28" x14ac:dyDescent="0.2">
      <c r="B270" s="25"/>
      <c r="C270" s="37" t="s">
        <v>275</v>
      </c>
      <c r="D270" s="35" t="s">
        <v>3</v>
      </c>
      <c r="E270" s="36" t="s">
        <v>46</v>
      </c>
      <c r="F270" s="37" t="s">
        <v>3</v>
      </c>
      <c r="G270" s="35" t="s">
        <v>13</v>
      </c>
      <c r="H270" s="35">
        <f t="shared" si="20"/>
        <v>1</v>
      </c>
      <c r="I270" s="42">
        <v>1E-4</v>
      </c>
      <c r="J270" s="42">
        <v>7.7000000000000002E-3</v>
      </c>
      <c r="K270" s="42">
        <v>1.2500000000000001E-2</v>
      </c>
      <c r="L270" s="42">
        <v>0</v>
      </c>
      <c r="M270" s="41">
        <v>1</v>
      </c>
      <c r="N270" s="47">
        <v>300</v>
      </c>
      <c r="O270" s="54"/>
      <c r="P270" s="63"/>
      <c r="Q270" s="23"/>
      <c r="S270" s="21" t="s">
        <v>274</v>
      </c>
      <c r="T270" s="21" t="s">
        <v>39</v>
      </c>
      <c r="U270" s="45">
        <v>380</v>
      </c>
      <c r="V270" s="45">
        <v>0.09</v>
      </c>
      <c r="W270" s="45">
        <v>11.15</v>
      </c>
      <c r="X270" s="45">
        <v>0</v>
      </c>
      <c r="Y270" s="45">
        <v>560</v>
      </c>
      <c r="Z270" s="45">
        <v>0</v>
      </c>
      <c r="AA270" s="45">
        <v>2020</v>
      </c>
      <c r="AB270" s="45"/>
    </row>
    <row r="271" spans="2:28" x14ac:dyDescent="0.2">
      <c r="B271" s="25"/>
      <c r="C271" s="37" t="s">
        <v>275</v>
      </c>
      <c r="D271" s="35" t="s">
        <v>3</v>
      </c>
      <c r="E271" s="36" t="s">
        <v>46</v>
      </c>
      <c r="F271" s="37" t="s">
        <v>3</v>
      </c>
      <c r="G271" s="35" t="s">
        <v>28</v>
      </c>
      <c r="H271" s="35">
        <f t="shared" si="20"/>
        <v>1</v>
      </c>
      <c r="I271" s="42">
        <v>1E-4</v>
      </c>
      <c r="J271" s="42">
        <v>7.7000000000000002E-3</v>
      </c>
      <c r="K271" s="42">
        <v>1.2500000000000001E-2</v>
      </c>
      <c r="L271" s="42">
        <v>0</v>
      </c>
      <c r="M271" s="41">
        <v>1</v>
      </c>
      <c r="N271" s="47">
        <v>300</v>
      </c>
      <c r="O271" s="54"/>
      <c r="P271" s="63"/>
      <c r="Q271" s="23"/>
      <c r="S271" s="21" t="s">
        <v>276</v>
      </c>
      <c r="T271" s="21" t="s">
        <v>39</v>
      </c>
      <c r="U271" s="45">
        <v>380</v>
      </c>
      <c r="V271" s="45">
        <v>0.09</v>
      </c>
      <c r="W271" s="45">
        <v>11.15</v>
      </c>
      <c r="X271" s="45">
        <v>0</v>
      </c>
      <c r="Y271" s="45">
        <v>560</v>
      </c>
      <c r="Z271" s="45">
        <v>0</v>
      </c>
      <c r="AA271" s="45">
        <v>2020</v>
      </c>
      <c r="AB271" s="45"/>
    </row>
    <row r="272" spans="2:28" x14ac:dyDescent="0.2">
      <c r="B272" s="25"/>
      <c r="C272" s="37" t="s">
        <v>99</v>
      </c>
      <c r="D272" s="35" t="s">
        <v>3</v>
      </c>
      <c r="E272" s="36" t="s">
        <v>42</v>
      </c>
      <c r="F272" s="37" t="s">
        <v>3</v>
      </c>
      <c r="G272" s="35" t="s">
        <v>13</v>
      </c>
      <c r="H272" s="35">
        <f t="shared" si="20"/>
        <v>1</v>
      </c>
      <c r="I272" s="42">
        <v>1E-4</v>
      </c>
      <c r="J272" s="42">
        <v>7.7000000000000002E-3</v>
      </c>
      <c r="K272" s="42">
        <v>1.2500000000000001E-2</v>
      </c>
      <c r="L272" s="42">
        <v>0</v>
      </c>
      <c r="M272" s="41">
        <v>1</v>
      </c>
      <c r="N272" s="47">
        <v>300</v>
      </c>
      <c r="O272" s="54"/>
      <c r="P272" s="63"/>
      <c r="Q272" s="23"/>
      <c r="S272" s="21" t="s">
        <v>104</v>
      </c>
      <c r="T272" s="21" t="s">
        <v>39</v>
      </c>
      <c r="U272" s="45">
        <v>380</v>
      </c>
      <c r="V272" s="45">
        <v>0.09</v>
      </c>
      <c r="W272" s="45">
        <v>11.15</v>
      </c>
      <c r="X272" s="45">
        <v>0</v>
      </c>
      <c r="Y272" s="45">
        <v>560</v>
      </c>
      <c r="Z272" s="45">
        <v>0</v>
      </c>
      <c r="AA272" s="45">
        <v>2020</v>
      </c>
      <c r="AB272" s="45"/>
    </row>
    <row r="273" spans="2:28" x14ac:dyDescent="0.2">
      <c r="B273" s="25"/>
      <c r="C273" s="37" t="s">
        <v>99</v>
      </c>
      <c r="D273" s="35" t="s">
        <v>3</v>
      </c>
      <c r="E273" s="36" t="s">
        <v>42</v>
      </c>
      <c r="F273" s="37" t="s">
        <v>3</v>
      </c>
      <c r="G273" s="35" t="s">
        <v>28</v>
      </c>
      <c r="H273" s="35">
        <f t="shared" si="20"/>
        <v>1</v>
      </c>
      <c r="I273" s="42">
        <v>1E-4</v>
      </c>
      <c r="J273" s="42">
        <v>7.7000000000000002E-3</v>
      </c>
      <c r="K273" s="42">
        <v>1.2500000000000001E-2</v>
      </c>
      <c r="L273" s="42">
        <v>0</v>
      </c>
      <c r="M273" s="41">
        <v>1</v>
      </c>
      <c r="N273" s="47">
        <v>300</v>
      </c>
      <c r="O273" s="54"/>
      <c r="P273" s="63"/>
      <c r="Q273" s="23"/>
      <c r="S273" s="21" t="s">
        <v>105</v>
      </c>
      <c r="T273" s="21" t="s">
        <v>39</v>
      </c>
      <c r="U273" s="45">
        <v>380</v>
      </c>
      <c r="V273" s="45">
        <v>0.09</v>
      </c>
      <c r="W273" s="45">
        <v>11.15</v>
      </c>
      <c r="X273" s="45">
        <v>0</v>
      </c>
      <c r="Y273" s="45">
        <v>560</v>
      </c>
      <c r="Z273" s="45">
        <v>0</v>
      </c>
      <c r="AA273" s="45">
        <v>2020</v>
      </c>
      <c r="AB273" s="45"/>
    </row>
    <row r="274" spans="2:28" x14ac:dyDescent="0.2">
      <c r="B274" s="25"/>
      <c r="C274" s="37" t="s">
        <v>99</v>
      </c>
      <c r="D274" s="35" t="s">
        <v>3</v>
      </c>
      <c r="E274" s="36" t="s">
        <v>42</v>
      </c>
      <c r="F274" s="37" t="s">
        <v>3</v>
      </c>
      <c r="G274" s="35" t="s">
        <v>38</v>
      </c>
      <c r="H274" s="35">
        <f t="shared" si="20"/>
        <v>1</v>
      </c>
      <c r="I274" s="42">
        <v>1E-4</v>
      </c>
      <c r="J274" s="42">
        <v>7.7000000000000002E-3</v>
      </c>
      <c r="K274" s="42">
        <v>1.2500000000000001E-2</v>
      </c>
      <c r="L274" s="42">
        <v>0</v>
      </c>
      <c r="M274" s="41">
        <v>1</v>
      </c>
      <c r="N274" s="47">
        <v>300</v>
      </c>
      <c r="O274" s="54"/>
      <c r="P274" s="63"/>
      <c r="Q274" s="23"/>
      <c r="S274" s="21" t="s">
        <v>106</v>
      </c>
      <c r="T274" s="21" t="s">
        <v>39</v>
      </c>
      <c r="U274" s="45">
        <v>380</v>
      </c>
      <c r="V274" s="45">
        <v>0.09</v>
      </c>
      <c r="W274" s="45">
        <v>11.15</v>
      </c>
      <c r="X274" s="45">
        <v>0</v>
      </c>
      <c r="Y274" s="45">
        <v>560</v>
      </c>
      <c r="Z274" s="45">
        <v>0</v>
      </c>
      <c r="AA274" s="45">
        <v>2020</v>
      </c>
      <c r="AB274" s="45"/>
    </row>
    <row r="275" spans="2:28" s="21" customFormat="1" x14ac:dyDescent="0.2">
      <c r="B275" s="25"/>
      <c r="C275" s="37" t="s">
        <v>99</v>
      </c>
      <c r="D275" s="35" t="s">
        <v>3</v>
      </c>
      <c r="E275" s="36" t="s">
        <v>42</v>
      </c>
      <c r="F275" s="37" t="s">
        <v>3</v>
      </c>
      <c r="G275" s="35" t="s">
        <v>37</v>
      </c>
      <c r="H275" s="35">
        <f t="shared" si="20"/>
        <v>1</v>
      </c>
      <c r="I275" s="42">
        <v>1E-4</v>
      </c>
      <c r="J275" s="42">
        <v>7.7000000000000002E-3</v>
      </c>
      <c r="K275" s="42">
        <v>1.2500000000000001E-2</v>
      </c>
      <c r="L275" s="42">
        <v>0</v>
      </c>
      <c r="M275" s="41">
        <v>1</v>
      </c>
      <c r="N275" s="47">
        <v>300</v>
      </c>
      <c r="O275" s="54"/>
      <c r="P275" s="63"/>
      <c r="Q275" s="31"/>
      <c r="S275" s="21" t="s">
        <v>740</v>
      </c>
      <c r="T275" s="21" t="s">
        <v>39</v>
      </c>
      <c r="U275" s="45">
        <v>380</v>
      </c>
      <c r="V275" s="45">
        <v>0.09</v>
      </c>
      <c r="W275" s="45">
        <v>11.15</v>
      </c>
      <c r="X275" s="45">
        <v>0</v>
      </c>
      <c r="Y275" s="45">
        <v>560</v>
      </c>
      <c r="Z275" s="45">
        <v>0</v>
      </c>
      <c r="AA275" s="45">
        <v>2020</v>
      </c>
      <c r="AB275" s="45"/>
    </row>
    <row r="276" spans="2:28" s="21" customFormat="1" x14ac:dyDescent="0.2">
      <c r="B276" s="25"/>
      <c r="C276" s="37" t="s">
        <v>100</v>
      </c>
      <c r="D276" s="35" t="s">
        <v>3</v>
      </c>
      <c r="E276" s="36" t="s">
        <v>42</v>
      </c>
      <c r="F276" s="37" t="s">
        <v>3</v>
      </c>
      <c r="G276" s="35" t="s">
        <v>13</v>
      </c>
      <c r="H276" s="35">
        <f t="shared" si="20"/>
        <v>1</v>
      </c>
      <c r="I276" s="42">
        <v>2.0000000000000001E-4</v>
      </c>
      <c r="J276" s="42">
        <v>2.3E-2</v>
      </c>
      <c r="K276" s="42">
        <v>4.1500000000000002E-2</v>
      </c>
      <c r="L276" s="42">
        <v>0</v>
      </c>
      <c r="M276" s="41">
        <v>1</v>
      </c>
      <c r="N276" s="47">
        <v>200</v>
      </c>
      <c r="O276" s="54"/>
      <c r="P276" s="63"/>
      <c r="Q276" s="31"/>
      <c r="S276" s="21" t="s">
        <v>741</v>
      </c>
      <c r="T276" s="21" t="s">
        <v>39</v>
      </c>
      <c r="U276" s="45">
        <v>220</v>
      </c>
      <c r="V276" s="45">
        <v>0.09</v>
      </c>
      <c r="W276" s="45">
        <v>11.15</v>
      </c>
      <c r="X276" s="45">
        <v>0</v>
      </c>
      <c r="Y276" s="45">
        <v>560</v>
      </c>
      <c r="Z276" s="45">
        <v>0</v>
      </c>
      <c r="AA276" s="45">
        <v>2000</v>
      </c>
      <c r="AB276" s="45"/>
    </row>
    <row r="277" spans="2:28" s="21" customFormat="1" x14ac:dyDescent="0.2">
      <c r="B277" s="25"/>
      <c r="C277" s="37" t="s">
        <v>100</v>
      </c>
      <c r="D277" s="35" t="s">
        <v>3</v>
      </c>
      <c r="E277" s="36" t="s">
        <v>42</v>
      </c>
      <c r="F277" s="37" t="s">
        <v>3</v>
      </c>
      <c r="G277" s="44" t="s">
        <v>28</v>
      </c>
      <c r="H277" s="35">
        <f t="shared" si="20"/>
        <v>1</v>
      </c>
      <c r="I277" s="42">
        <v>2.0000000000000001E-4</v>
      </c>
      <c r="J277" s="42">
        <v>2.3E-2</v>
      </c>
      <c r="K277" s="42">
        <v>4.1500000000000002E-2</v>
      </c>
      <c r="L277" s="42">
        <v>0</v>
      </c>
      <c r="M277" s="41">
        <v>1</v>
      </c>
      <c r="N277" s="47">
        <v>200</v>
      </c>
      <c r="O277" s="54"/>
      <c r="P277" s="63"/>
      <c r="Q277" s="31"/>
      <c r="S277" s="21" t="s">
        <v>742</v>
      </c>
      <c r="T277" s="21" t="s">
        <v>39</v>
      </c>
      <c r="U277" s="45">
        <v>220</v>
      </c>
      <c r="V277" s="45">
        <v>0.09</v>
      </c>
      <c r="W277" s="45">
        <v>11.15</v>
      </c>
      <c r="X277" s="45">
        <v>0</v>
      </c>
      <c r="Y277" s="45">
        <v>560</v>
      </c>
      <c r="Z277" s="45">
        <v>0</v>
      </c>
      <c r="AA277" s="45">
        <v>2000</v>
      </c>
      <c r="AB277" s="45"/>
    </row>
    <row r="278" spans="2:28" s="21" customFormat="1" x14ac:dyDescent="0.2">
      <c r="B278" s="25"/>
      <c r="C278" s="37" t="s">
        <v>100</v>
      </c>
      <c r="D278" s="35" t="s">
        <v>3</v>
      </c>
      <c r="E278" s="36" t="s">
        <v>42</v>
      </c>
      <c r="F278" s="37" t="s">
        <v>3</v>
      </c>
      <c r="G278" s="35" t="s">
        <v>38</v>
      </c>
      <c r="H278" s="35">
        <f t="shared" si="20"/>
        <v>1</v>
      </c>
      <c r="I278" s="42">
        <v>2.0000000000000001E-4</v>
      </c>
      <c r="J278" s="42">
        <v>2.3E-2</v>
      </c>
      <c r="K278" s="42">
        <v>4.1500000000000002E-2</v>
      </c>
      <c r="L278" s="42">
        <v>0</v>
      </c>
      <c r="M278" s="41">
        <v>1</v>
      </c>
      <c r="N278" s="47">
        <v>200</v>
      </c>
      <c r="O278" s="54"/>
      <c r="P278" s="63"/>
      <c r="Q278" s="31"/>
      <c r="S278" s="21" t="s">
        <v>743</v>
      </c>
      <c r="T278" s="21" t="s">
        <v>39</v>
      </c>
      <c r="U278" s="45">
        <v>220</v>
      </c>
      <c r="V278" s="45">
        <v>0.09</v>
      </c>
      <c r="W278" s="45">
        <v>11.15</v>
      </c>
      <c r="X278" s="45">
        <v>0</v>
      </c>
      <c r="Y278" s="45">
        <v>560</v>
      </c>
      <c r="Z278" s="45">
        <v>0</v>
      </c>
      <c r="AA278" s="45">
        <v>2000</v>
      </c>
      <c r="AB278" s="45"/>
    </row>
    <row r="279" spans="2:28" s="21" customFormat="1" x14ac:dyDescent="0.2">
      <c r="B279" s="25"/>
      <c r="C279" s="37" t="s">
        <v>100</v>
      </c>
      <c r="D279" s="35" t="s">
        <v>3</v>
      </c>
      <c r="E279" s="36" t="s">
        <v>42</v>
      </c>
      <c r="F279" s="37" t="s">
        <v>3</v>
      </c>
      <c r="G279" s="44" t="s">
        <v>37</v>
      </c>
      <c r="H279" s="35">
        <f t="shared" si="20"/>
        <v>1</v>
      </c>
      <c r="I279" s="42">
        <v>2.0000000000000001E-4</v>
      </c>
      <c r="J279" s="42">
        <v>2.3E-2</v>
      </c>
      <c r="K279" s="42">
        <v>4.1500000000000002E-2</v>
      </c>
      <c r="L279" s="42">
        <v>0</v>
      </c>
      <c r="M279" s="41">
        <v>1</v>
      </c>
      <c r="N279" s="47">
        <v>200</v>
      </c>
      <c r="O279" s="54"/>
      <c r="P279" s="63"/>
      <c r="Q279" s="31"/>
      <c r="S279" s="21" t="s">
        <v>744</v>
      </c>
      <c r="T279" s="21" t="s">
        <v>39</v>
      </c>
      <c r="U279" s="45">
        <v>220</v>
      </c>
      <c r="V279" s="45">
        <v>0.09</v>
      </c>
      <c r="W279" s="45">
        <v>11.15</v>
      </c>
      <c r="X279" s="45">
        <v>0</v>
      </c>
      <c r="Y279" s="45">
        <v>560</v>
      </c>
      <c r="Z279" s="45">
        <v>0</v>
      </c>
      <c r="AA279" s="45">
        <v>2000</v>
      </c>
      <c r="AB279" s="45"/>
    </row>
    <row r="280" spans="2:28" x14ac:dyDescent="0.2">
      <c r="B280" s="25"/>
      <c r="C280" s="37" t="s">
        <v>222</v>
      </c>
      <c r="D280" s="35" t="s">
        <v>3</v>
      </c>
      <c r="E280" s="36" t="s">
        <v>43</v>
      </c>
      <c r="F280" s="37" t="s">
        <v>3</v>
      </c>
      <c r="G280" s="35" t="s">
        <v>13</v>
      </c>
      <c r="H280" s="35">
        <f t="shared" si="20"/>
        <v>1</v>
      </c>
      <c r="I280" s="42">
        <v>1E-4</v>
      </c>
      <c r="J280" s="42">
        <v>7.7000000000000002E-3</v>
      </c>
      <c r="K280" s="42">
        <v>1.2500000000000001E-2</v>
      </c>
      <c r="L280" s="42">
        <v>0</v>
      </c>
      <c r="M280" s="41">
        <v>1</v>
      </c>
      <c r="N280" s="47">
        <v>300</v>
      </c>
      <c r="O280" s="54"/>
      <c r="P280" s="63"/>
      <c r="Q280" s="23"/>
      <c r="S280" s="21" t="s">
        <v>221</v>
      </c>
      <c r="T280" s="21" t="s">
        <v>39</v>
      </c>
      <c r="U280" s="45">
        <v>380</v>
      </c>
      <c r="V280" s="45">
        <v>0.09</v>
      </c>
      <c r="W280" s="45">
        <v>11.15</v>
      </c>
      <c r="X280" s="45">
        <v>0</v>
      </c>
      <c r="Y280" s="45">
        <v>560</v>
      </c>
      <c r="Z280" s="45">
        <v>0</v>
      </c>
      <c r="AA280" s="45">
        <v>2020</v>
      </c>
      <c r="AB280" s="45"/>
    </row>
    <row r="281" spans="2:28" x14ac:dyDescent="0.2">
      <c r="B281" s="25"/>
      <c r="C281" s="37" t="s">
        <v>222</v>
      </c>
      <c r="D281" s="35" t="s">
        <v>3</v>
      </c>
      <c r="E281" s="36" t="s">
        <v>43</v>
      </c>
      <c r="F281" s="37" t="s">
        <v>3</v>
      </c>
      <c r="G281" s="35" t="s">
        <v>28</v>
      </c>
      <c r="H281" s="35">
        <f t="shared" si="20"/>
        <v>1</v>
      </c>
      <c r="I281" s="42">
        <v>1E-4</v>
      </c>
      <c r="J281" s="42">
        <v>7.7000000000000002E-3</v>
      </c>
      <c r="K281" s="42">
        <v>1.2500000000000001E-2</v>
      </c>
      <c r="L281" s="42">
        <v>0</v>
      </c>
      <c r="M281" s="41">
        <v>1</v>
      </c>
      <c r="N281" s="47">
        <v>300</v>
      </c>
      <c r="O281" s="54"/>
      <c r="P281" s="63"/>
      <c r="Q281" s="23"/>
      <c r="S281" s="21" t="s">
        <v>223</v>
      </c>
      <c r="T281" s="21" t="s">
        <v>39</v>
      </c>
      <c r="U281" s="45">
        <v>380</v>
      </c>
      <c r="V281" s="45">
        <v>0.09</v>
      </c>
      <c r="W281" s="45">
        <v>11.15</v>
      </c>
      <c r="X281" s="45">
        <v>0</v>
      </c>
      <c r="Y281" s="45">
        <v>560</v>
      </c>
      <c r="Z281" s="45">
        <v>0</v>
      </c>
      <c r="AA281" s="45">
        <v>2020</v>
      </c>
      <c r="AB281" s="45"/>
    </row>
    <row r="282" spans="2:28" x14ac:dyDescent="0.2">
      <c r="B282" s="25"/>
      <c r="C282" s="37" t="s">
        <v>222</v>
      </c>
      <c r="D282" s="35" t="s">
        <v>3</v>
      </c>
      <c r="E282" s="36" t="s">
        <v>43</v>
      </c>
      <c r="F282" s="37" t="s">
        <v>3</v>
      </c>
      <c r="G282" s="35" t="s">
        <v>38</v>
      </c>
      <c r="H282" s="35">
        <f t="shared" si="20"/>
        <v>1</v>
      </c>
      <c r="I282" s="42">
        <v>1E-4</v>
      </c>
      <c r="J282" s="42">
        <v>7.7000000000000002E-3</v>
      </c>
      <c r="K282" s="42">
        <v>1.2500000000000001E-2</v>
      </c>
      <c r="L282" s="42">
        <v>0</v>
      </c>
      <c r="M282" s="41">
        <v>1</v>
      </c>
      <c r="N282" s="47">
        <v>300</v>
      </c>
      <c r="O282" s="54"/>
      <c r="P282" s="63"/>
      <c r="Q282" s="23"/>
      <c r="S282" s="21" t="s">
        <v>224</v>
      </c>
      <c r="T282" s="21" t="s">
        <v>39</v>
      </c>
      <c r="U282" s="45">
        <v>380</v>
      </c>
      <c r="V282" s="45">
        <v>0.09</v>
      </c>
      <c r="W282" s="45">
        <v>11.15</v>
      </c>
      <c r="X282" s="45">
        <v>0</v>
      </c>
      <c r="Y282" s="45">
        <v>560</v>
      </c>
      <c r="Z282" s="45">
        <v>0</v>
      </c>
      <c r="AA282" s="45">
        <v>2020</v>
      </c>
      <c r="AB282" s="45"/>
    </row>
    <row r="283" spans="2:28" x14ac:dyDescent="0.2">
      <c r="B283" s="25"/>
      <c r="C283" s="37" t="s">
        <v>222</v>
      </c>
      <c r="D283" s="35" t="s">
        <v>3</v>
      </c>
      <c r="E283" s="36" t="s">
        <v>43</v>
      </c>
      <c r="F283" s="37" t="s">
        <v>3</v>
      </c>
      <c r="G283" s="35" t="s">
        <v>37</v>
      </c>
      <c r="H283" s="35">
        <f t="shared" si="20"/>
        <v>1</v>
      </c>
      <c r="I283" s="42">
        <v>1E-4</v>
      </c>
      <c r="J283" s="42">
        <v>7.7000000000000002E-3</v>
      </c>
      <c r="K283" s="42">
        <v>1.2500000000000001E-2</v>
      </c>
      <c r="L283" s="42">
        <v>0</v>
      </c>
      <c r="M283" s="41">
        <v>1</v>
      </c>
      <c r="N283" s="47">
        <v>300</v>
      </c>
      <c r="O283" s="54"/>
      <c r="P283" s="63"/>
      <c r="Q283" s="23"/>
      <c r="S283" s="21" t="s">
        <v>225</v>
      </c>
      <c r="T283" s="21" t="s">
        <v>39</v>
      </c>
      <c r="U283" s="45">
        <v>380</v>
      </c>
      <c r="V283" s="45">
        <v>0.09</v>
      </c>
      <c r="W283" s="45">
        <v>11.15</v>
      </c>
      <c r="X283" s="45">
        <v>0</v>
      </c>
      <c r="Y283" s="45">
        <v>560</v>
      </c>
      <c r="Z283" s="45">
        <v>0</v>
      </c>
      <c r="AA283" s="45">
        <v>2020</v>
      </c>
      <c r="AB283" s="45"/>
    </row>
    <row r="284" spans="2:28" x14ac:dyDescent="0.2">
      <c r="B284" s="25"/>
      <c r="C284" s="37" t="s">
        <v>226</v>
      </c>
      <c r="D284" s="35" t="s">
        <v>3</v>
      </c>
      <c r="E284" s="36" t="s">
        <v>621</v>
      </c>
      <c r="F284" s="37" t="s">
        <v>3</v>
      </c>
      <c r="G284" s="35" t="s">
        <v>13</v>
      </c>
      <c r="H284" s="35">
        <f t="shared" si="20"/>
        <v>1</v>
      </c>
      <c r="I284" s="42">
        <v>1E-4</v>
      </c>
      <c r="J284" s="42">
        <v>7.7000000000000002E-3</v>
      </c>
      <c r="K284" s="42">
        <v>1.2500000000000001E-2</v>
      </c>
      <c r="L284" s="42">
        <v>0</v>
      </c>
      <c r="M284" s="41">
        <v>1</v>
      </c>
      <c r="N284" s="47">
        <v>300</v>
      </c>
      <c r="O284" s="54"/>
      <c r="P284" s="63"/>
      <c r="Q284" s="23"/>
      <c r="S284" s="21" t="s">
        <v>277</v>
      </c>
      <c r="T284" s="21" t="s">
        <v>39</v>
      </c>
      <c r="U284" s="45">
        <v>380</v>
      </c>
      <c r="V284" s="45">
        <v>0.09</v>
      </c>
      <c r="W284" s="45">
        <v>11.15</v>
      </c>
      <c r="X284" s="45">
        <v>0</v>
      </c>
      <c r="Y284" s="45">
        <v>560</v>
      </c>
      <c r="Z284" s="45">
        <v>0</v>
      </c>
      <c r="AA284" s="45">
        <v>2020</v>
      </c>
      <c r="AB284" s="45"/>
    </row>
    <row r="285" spans="2:28" x14ac:dyDescent="0.2">
      <c r="B285" s="25"/>
      <c r="C285" s="37" t="s">
        <v>226</v>
      </c>
      <c r="D285" s="35" t="s">
        <v>3</v>
      </c>
      <c r="E285" s="36" t="s">
        <v>621</v>
      </c>
      <c r="F285" s="37" t="s">
        <v>3</v>
      </c>
      <c r="G285" s="35" t="s">
        <v>28</v>
      </c>
      <c r="H285" s="35">
        <f t="shared" si="20"/>
        <v>1</v>
      </c>
      <c r="I285" s="42">
        <v>1E-4</v>
      </c>
      <c r="J285" s="42">
        <v>7.7000000000000002E-3</v>
      </c>
      <c r="K285" s="42">
        <v>1.2500000000000001E-2</v>
      </c>
      <c r="L285" s="42">
        <v>0</v>
      </c>
      <c r="M285" s="41">
        <v>1</v>
      </c>
      <c r="N285" s="47">
        <v>300</v>
      </c>
      <c r="O285" s="54"/>
      <c r="P285" s="63"/>
      <c r="Q285" s="23"/>
      <c r="S285" s="21" t="s">
        <v>278</v>
      </c>
      <c r="T285" s="21" t="s">
        <v>39</v>
      </c>
      <c r="U285" s="45">
        <v>380</v>
      </c>
      <c r="V285" s="45">
        <v>0.09</v>
      </c>
      <c r="W285" s="45">
        <v>11.15</v>
      </c>
      <c r="X285" s="45">
        <v>0</v>
      </c>
      <c r="Y285" s="45">
        <v>560</v>
      </c>
      <c r="Z285" s="45">
        <v>0</v>
      </c>
      <c r="AA285" s="45">
        <v>2020</v>
      </c>
      <c r="AB285" s="45"/>
    </row>
    <row r="286" spans="2:28" x14ac:dyDescent="0.2">
      <c r="B286" s="25"/>
      <c r="C286" s="37" t="s">
        <v>226</v>
      </c>
      <c r="D286" s="35" t="s">
        <v>3</v>
      </c>
      <c r="E286" s="36" t="s">
        <v>621</v>
      </c>
      <c r="F286" s="37" t="s">
        <v>3</v>
      </c>
      <c r="G286" s="35" t="s">
        <v>38</v>
      </c>
      <c r="H286" s="35">
        <f t="shared" si="20"/>
        <v>1</v>
      </c>
      <c r="I286" s="42">
        <v>1E-4</v>
      </c>
      <c r="J286" s="42">
        <v>7.7000000000000002E-3</v>
      </c>
      <c r="K286" s="42">
        <v>1.2500000000000001E-2</v>
      </c>
      <c r="L286" s="42">
        <v>0</v>
      </c>
      <c r="M286" s="41">
        <v>1</v>
      </c>
      <c r="N286" s="47">
        <v>300</v>
      </c>
      <c r="O286" s="54"/>
      <c r="P286" s="63"/>
      <c r="Q286" s="23"/>
      <c r="S286" s="21" t="s">
        <v>745</v>
      </c>
      <c r="T286" s="21" t="s">
        <v>39</v>
      </c>
      <c r="U286" s="45">
        <v>380</v>
      </c>
      <c r="V286" s="45">
        <v>0.09</v>
      </c>
      <c r="W286" s="45">
        <v>11.15</v>
      </c>
      <c r="X286" s="45">
        <v>0</v>
      </c>
      <c r="Y286" s="45">
        <v>560</v>
      </c>
      <c r="Z286" s="45">
        <v>0</v>
      </c>
      <c r="AA286" s="45">
        <v>2020</v>
      </c>
      <c r="AB286" s="45"/>
    </row>
    <row r="287" spans="2:28" x14ac:dyDescent="0.2">
      <c r="B287" s="25"/>
      <c r="C287" s="37" t="s">
        <v>273</v>
      </c>
      <c r="D287" s="35" t="s">
        <v>3</v>
      </c>
      <c r="E287" s="36" t="s">
        <v>623</v>
      </c>
      <c r="F287" s="37" t="s">
        <v>3</v>
      </c>
      <c r="G287" s="35" t="s">
        <v>13</v>
      </c>
      <c r="H287" s="35">
        <f t="shared" si="20"/>
        <v>1</v>
      </c>
      <c r="I287" s="42">
        <v>1E-4</v>
      </c>
      <c r="J287" s="42">
        <v>7.7000000000000002E-3</v>
      </c>
      <c r="K287" s="42">
        <v>1.2500000000000001E-2</v>
      </c>
      <c r="L287" s="42">
        <v>0</v>
      </c>
      <c r="M287" s="41">
        <v>1</v>
      </c>
      <c r="N287" s="47">
        <v>300</v>
      </c>
      <c r="O287" s="54"/>
      <c r="P287" s="63"/>
      <c r="Q287" s="23"/>
      <c r="S287" s="21" t="s">
        <v>746</v>
      </c>
      <c r="T287" s="21" t="s">
        <v>39</v>
      </c>
      <c r="U287" s="45">
        <v>380</v>
      </c>
      <c r="V287" s="45">
        <v>0.09</v>
      </c>
      <c r="W287" s="45">
        <v>11.15</v>
      </c>
      <c r="X287" s="45">
        <v>0</v>
      </c>
      <c r="Y287" s="45">
        <v>560</v>
      </c>
      <c r="Z287" s="45">
        <v>0</v>
      </c>
      <c r="AA287" s="45">
        <v>2020</v>
      </c>
      <c r="AB287" s="45"/>
    </row>
    <row r="288" spans="2:28" x14ac:dyDescent="0.2">
      <c r="B288" s="25"/>
      <c r="C288" s="37" t="s">
        <v>273</v>
      </c>
      <c r="D288" s="35" t="s">
        <v>3</v>
      </c>
      <c r="E288" s="36" t="s">
        <v>623</v>
      </c>
      <c r="F288" s="37" t="s">
        <v>3</v>
      </c>
      <c r="G288" s="35" t="s">
        <v>28</v>
      </c>
      <c r="H288" s="35">
        <f t="shared" si="20"/>
        <v>1</v>
      </c>
      <c r="I288" s="42">
        <v>1E-4</v>
      </c>
      <c r="J288" s="42">
        <v>7.7000000000000002E-3</v>
      </c>
      <c r="K288" s="42">
        <v>1.2500000000000001E-2</v>
      </c>
      <c r="L288" s="42">
        <v>0</v>
      </c>
      <c r="M288" s="41">
        <v>1</v>
      </c>
      <c r="N288" s="47">
        <v>300</v>
      </c>
      <c r="O288" s="54"/>
      <c r="P288" s="63"/>
      <c r="Q288" s="23"/>
      <c r="S288" s="21" t="s">
        <v>747</v>
      </c>
      <c r="T288" s="21" t="s">
        <v>39</v>
      </c>
      <c r="U288" s="45">
        <v>380</v>
      </c>
      <c r="V288" s="45">
        <v>0.09</v>
      </c>
      <c r="W288" s="45">
        <v>11.15</v>
      </c>
      <c r="X288" s="45">
        <v>0</v>
      </c>
      <c r="Y288" s="45">
        <v>560</v>
      </c>
      <c r="Z288" s="45">
        <v>0</v>
      </c>
      <c r="AA288" s="45">
        <v>2020</v>
      </c>
      <c r="AB288" s="45"/>
    </row>
    <row r="289" spans="2:28" x14ac:dyDescent="0.2">
      <c r="B289" s="25"/>
      <c r="C289" s="37" t="s">
        <v>273</v>
      </c>
      <c r="D289" s="35" t="s">
        <v>3</v>
      </c>
      <c r="E289" s="36" t="s">
        <v>623</v>
      </c>
      <c r="F289" s="37" t="s">
        <v>3</v>
      </c>
      <c r="G289" s="35" t="s">
        <v>38</v>
      </c>
      <c r="H289" s="35">
        <f t="shared" si="20"/>
        <v>1</v>
      </c>
      <c r="I289" s="42">
        <v>1E-4</v>
      </c>
      <c r="J289" s="42">
        <v>7.7000000000000002E-3</v>
      </c>
      <c r="K289" s="42">
        <v>1.2500000000000001E-2</v>
      </c>
      <c r="L289" s="42">
        <v>0</v>
      </c>
      <c r="M289" s="41">
        <v>1</v>
      </c>
      <c r="N289" s="47">
        <v>300</v>
      </c>
      <c r="O289" s="54"/>
      <c r="P289" s="63"/>
      <c r="Q289" s="23"/>
      <c r="S289" s="21" t="s">
        <v>748</v>
      </c>
      <c r="T289" s="21" t="s">
        <v>39</v>
      </c>
      <c r="U289" s="45">
        <v>380</v>
      </c>
      <c r="V289" s="45">
        <v>0.09</v>
      </c>
      <c r="W289" s="45">
        <v>11.15</v>
      </c>
      <c r="X289" s="45">
        <v>0</v>
      </c>
      <c r="Y289" s="45">
        <v>560</v>
      </c>
      <c r="Z289" s="45">
        <v>0</v>
      </c>
      <c r="AA289" s="45">
        <v>2020</v>
      </c>
      <c r="AB289" s="45"/>
    </row>
    <row r="290" spans="2:28" x14ac:dyDescent="0.2">
      <c r="B290" s="25"/>
      <c r="C290" s="37" t="s">
        <v>241</v>
      </c>
      <c r="D290" s="35" t="s">
        <v>3</v>
      </c>
      <c r="E290" s="36" t="s">
        <v>108</v>
      </c>
      <c r="F290" s="37" t="s">
        <v>3</v>
      </c>
      <c r="G290" s="35" t="s">
        <v>13</v>
      </c>
      <c r="H290" s="35">
        <f t="shared" si="20"/>
        <v>1</v>
      </c>
      <c r="I290" s="42">
        <v>2.0000000000000001E-4</v>
      </c>
      <c r="J290" s="42">
        <v>1.09E-2</v>
      </c>
      <c r="K290" s="42">
        <v>1.78E-2</v>
      </c>
      <c r="L290" s="42">
        <v>0</v>
      </c>
      <c r="M290" s="41">
        <v>1</v>
      </c>
      <c r="N290" s="47">
        <v>600</v>
      </c>
      <c r="O290" s="54"/>
      <c r="P290" s="63"/>
      <c r="Q290" s="23"/>
      <c r="S290" s="21" t="s">
        <v>749</v>
      </c>
      <c r="T290" s="21" t="s">
        <v>39</v>
      </c>
      <c r="U290" s="45">
        <v>380</v>
      </c>
      <c r="V290" s="45">
        <v>0.22</v>
      </c>
      <c r="W290" s="45">
        <v>15.8</v>
      </c>
      <c r="X290" s="45">
        <v>0</v>
      </c>
      <c r="Y290" s="45">
        <v>900</v>
      </c>
      <c r="Z290" s="45">
        <v>0</v>
      </c>
      <c r="AA290" s="45">
        <v>2000</v>
      </c>
      <c r="AB290" s="45"/>
    </row>
    <row r="291" spans="2:28" x14ac:dyDescent="0.2">
      <c r="B291" s="25"/>
      <c r="C291" s="37" t="s">
        <v>241</v>
      </c>
      <c r="D291" s="35" t="s">
        <v>3</v>
      </c>
      <c r="E291" s="36" t="s">
        <v>108</v>
      </c>
      <c r="F291" s="37" t="s">
        <v>3</v>
      </c>
      <c r="G291" s="35" t="s">
        <v>28</v>
      </c>
      <c r="H291" s="35">
        <f t="shared" si="20"/>
        <v>1</v>
      </c>
      <c r="I291" s="42">
        <v>2.0000000000000001E-4</v>
      </c>
      <c r="J291" s="42">
        <v>1.09E-2</v>
      </c>
      <c r="K291" s="42">
        <v>1.78E-2</v>
      </c>
      <c r="L291" s="42">
        <v>0</v>
      </c>
      <c r="M291" s="41">
        <v>1</v>
      </c>
      <c r="N291" s="47">
        <v>600</v>
      </c>
      <c r="O291" s="54"/>
      <c r="P291" s="63"/>
      <c r="Q291" s="23"/>
      <c r="S291" s="21" t="s">
        <v>750</v>
      </c>
      <c r="T291" s="21" t="s">
        <v>39</v>
      </c>
      <c r="U291" s="45">
        <v>380</v>
      </c>
      <c r="V291" s="45">
        <v>0.22</v>
      </c>
      <c r="W291" s="45">
        <v>15.8</v>
      </c>
      <c r="X291" s="45">
        <v>0</v>
      </c>
      <c r="Y291" s="45">
        <v>900</v>
      </c>
      <c r="Z291" s="45">
        <v>0</v>
      </c>
      <c r="AA291" s="45">
        <v>2000</v>
      </c>
      <c r="AB291" s="45"/>
    </row>
    <row r="292" spans="2:28" x14ac:dyDescent="0.2">
      <c r="B292" s="25"/>
      <c r="C292" s="37" t="s">
        <v>108</v>
      </c>
      <c r="D292" s="35" t="s">
        <v>3</v>
      </c>
      <c r="E292" s="36" t="s">
        <v>44</v>
      </c>
      <c r="F292" s="37" t="s">
        <v>3</v>
      </c>
      <c r="G292" s="35" t="s">
        <v>13</v>
      </c>
      <c r="H292" s="35">
        <f t="shared" si="20"/>
        <v>1</v>
      </c>
      <c r="I292" s="42">
        <v>2.0000000000000001E-4</v>
      </c>
      <c r="J292" s="42">
        <v>2.3E-2</v>
      </c>
      <c r="K292" s="42">
        <v>4.1500000000000002E-2</v>
      </c>
      <c r="L292" s="42">
        <v>0</v>
      </c>
      <c r="M292" s="41">
        <v>1</v>
      </c>
      <c r="N292" s="47">
        <v>200</v>
      </c>
      <c r="O292" s="54"/>
      <c r="P292" s="63"/>
      <c r="Q292" s="23"/>
      <c r="S292" s="21" t="s">
        <v>751</v>
      </c>
      <c r="T292" s="21" t="s">
        <v>39</v>
      </c>
      <c r="U292" s="45">
        <v>220</v>
      </c>
      <c r="V292" s="45">
        <v>0.09</v>
      </c>
      <c r="W292" s="45">
        <v>11.15</v>
      </c>
      <c r="X292" s="45">
        <v>0</v>
      </c>
      <c r="Y292" s="45">
        <v>560</v>
      </c>
      <c r="Z292" s="45">
        <v>0</v>
      </c>
      <c r="AA292" s="45">
        <v>2000</v>
      </c>
      <c r="AB292" s="45"/>
    </row>
    <row r="293" spans="2:28" x14ac:dyDescent="0.2">
      <c r="B293" s="25"/>
      <c r="C293" s="37" t="s">
        <v>108</v>
      </c>
      <c r="D293" s="35" t="s">
        <v>3</v>
      </c>
      <c r="E293" s="36" t="s">
        <v>44</v>
      </c>
      <c r="F293" s="37" t="s">
        <v>3</v>
      </c>
      <c r="G293" s="35" t="s">
        <v>28</v>
      </c>
      <c r="H293" s="35">
        <f t="shared" si="20"/>
        <v>1</v>
      </c>
      <c r="I293" s="42">
        <v>2.0000000000000001E-4</v>
      </c>
      <c r="J293" s="42">
        <v>2.3E-2</v>
      </c>
      <c r="K293" s="42">
        <v>4.1500000000000002E-2</v>
      </c>
      <c r="L293" s="42">
        <v>0</v>
      </c>
      <c r="M293" s="41">
        <v>1</v>
      </c>
      <c r="N293" s="47">
        <v>200</v>
      </c>
      <c r="O293" s="54"/>
      <c r="P293" s="63"/>
      <c r="Q293" s="23"/>
      <c r="S293" s="21" t="s">
        <v>752</v>
      </c>
      <c r="T293" s="21" t="s">
        <v>39</v>
      </c>
      <c r="U293" s="45">
        <v>220</v>
      </c>
      <c r="V293" s="45">
        <v>0.09</v>
      </c>
      <c r="W293" s="45">
        <v>11.15</v>
      </c>
      <c r="X293" s="45">
        <v>0</v>
      </c>
      <c r="Y293" s="45">
        <v>560</v>
      </c>
      <c r="Z293" s="45">
        <v>0</v>
      </c>
      <c r="AA293" s="45">
        <v>2000</v>
      </c>
      <c r="AB293" s="45"/>
    </row>
    <row r="294" spans="2:28" x14ac:dyDescent="0.2">
      <c r="B294" s="25"/>
      <c r="C294" s="37" t="s">
        <v>108</v>
      </c>
      <c r="D294" s="35" t="s">
        <v>3</v>
      </c>
      <c r="E294" s="36" t="s">
        <v>44</v>
      </c>
      <c r="F294" s="37" t="s">
        <v>3</v>
      </c>
      <c r="G294" s="35" t="s">
        <v>38</v>
      </c>
      <c r="H294" s="35">
        <f t="shared" si="20"/>
        <v>1</v>
      </c>
      <c r="I294" s="42">
        <v>2.0000000000000001E-4</v>
      </c>
      <c r="J294" s="42">
        <v>2.3E-2</v>
      </c>
      <c r="K294" s="42">
        <v>4.1500000000000002E-2</v>
      </c>
      <c r="L294" s="42">
        <v>0</v>
      </c>
      <c r="M294" s="41">
        <v>1</v>
      </c>
      <c r="N294" s="47">
        <v>200</v>
      </c>
      <c r="O294" s="54"/>
      <c r="P294" s="63"/>
      <c r="Q294" s="23"/>
      <c r="S294" s="21" t="s">
        <v>753</v>
      </c>
      <c r="T294" s="21" t="s">
        <v>39</v>
      </c>
      <c r="U294" s="45">
        <v>220</v>
      </c>
      <c r="V294" s="45">
        <v>0.09</v>
      </c>
      <c r="W294" s="45">
        <v>11.15</v>
      </c>
      <c r="X294" s="45">
        <v>0</v>
      </c>
      <c r="Y294" s="45">
        <v>560</v>
      </c>
      <c r="Z294" s="45">
        <v>0</v>
      </c>
      <c r="AA294" s="45">
        <v>2000</v>
      </c>
      <c r="AB294" s="45"/>
    </row>
    <row r="295" spans="2:28" x14ac:dyDescent="0.2">
      <c r="B295" s="25"/>
      <c r="C295" s="37" t="s">
        <v>108</v>
      </c>
      <c r="D295" s="35" t="s">
        <v>3</v>
      </c>
      <c r="E295" s="36" t="s">
        <v>44</v>
      </c>
      <c r="F295" s="37" t="s">
        <v>3</v>
      </c>
      <c r="G295" s="35" t="s">
        <v>37</v>
      </c>
      <c r="H295" s="35">
        <f t="shared" si="20"/>
        <v>0</v>
      </c>
      <c r="I295" s="42">
        <v>2.0000000000000001E-4</v>
      </c>
      <c r="J295" s="42">
        <v>2.3E-2</v>
      </c>
      <c r="K295" s="42">
        <v>4.1500000000000002E-2</v>
      </c>
      <c r="L295" s="42">
        <v>0</v>
      </c>
      <c r="M295" s="41">
        <v>1</v>
      </c>
      <c r="N295" s="47">
        <v>300</v>
      </c>
      <c r="O295" s="54"/>
      <c r="P295" s="63"/>
      <c r="Q295" s="23"/>
      <c r="S295" s="21" t="s">
        <v>754</v>
      </c>
      <c r="T295" s="21" t="s">
        <v>39</v>
      </c>
      <c r="U295" s="45">
        <v>220</v>
      </c>
      <c r="V295" s="45">
        <v>0.09</v>
      </c>
      <c r="W295" s="45">
        <v>11.15</v>
      </c>
      <c r="X295" s="45">
        <v>0</v>
      </c>
      <c r="Y295" s="45">
        <v>560</v>
      </c>
      <c r="Z295" s="45">
        <v>0</v>
      </c>
      <c r="AA295" s="45">
        <v>2029</v>
      </c>
      <c r="AB295" s="45"/>
    </row>
    <row r="296" spans="2:28" x14ac:dyDescent="0.2">
      <c r="B296" s="25"/>
      <c r="C296" s="37" t="s">
        <v>190</v>
      </c>
      <c r="D296" s="35" t="s">
        <v>3</v>
      </c>
      <c r="E296" s="36" t="s">
        <v>69</v>
      </c>
      <c r="F296" s="37" t="s">
        <v>3</v>
      </c>
      <c r="G296" s="35" t="s">
        <v>13</v>
      </c>
      <c r="H296" s="35">
        <f t="shared" si="20"/>
        <v>1</v>
      </c>
      <c r="I296" s="42">
        <v>2.0000000000000001E-4</v>
      </c>
      <c r="J296" s="42">
        <v>2.3E-2</v>
      </c>
      <c r="K296" s="42">
        <v>4.1500000000000002E-2</v>
      </c>
      <c r="L296" s="42">
        <v>0</v>
      </c>
      <c r="M296" s="41">
        <v>1</v>
      </c>
      <c r="N296" s="47">
        <v>200</v>
      </c>
      <c r="O296" s="54"/>
      <c r="P296" s="63"/>
      <c r="Q296" s="23"/>
      <c r="S296" s="21" t="s">
        <v>189</v>
      </c>
      <c r="T296" s="21" t="s">
        <v>39</v>
      </c>
      <c r="U296" s="45">
        <v>220</v>
      </c>
      <c r="V296" s="45">
        <v>0.09</v>
      </c>
      <c r="W296" s="45">
        <v>11.15</v>
      </c>
      <c r="X296" s="45">
        <v>0</v>
      </c>
      <c r="Y296" s="45">
        <v>560</v>
      </c>
      <c r="Z296" s="45">
        <v>0</v>
      </c>
      <c r="AA296" s="45">
        <v>2000</v>
      </c>
      <c r="AB296" s="45"/>
    </row>
    <row r="297" spans="2:28" x14ac:dyDescent="0.2">
      <c r="B297" s="25"/>
      <c r="C297" s="37" t="s">
        <v>190</v>
      </c>
      <c r="D297" s="35" t="s">
        <v>3</v>
      </c>
      <c r="E297" s="36" t="s">
        <v>69</v>
      </c>
      <c r="F297" s="37" t="s">
        <v>3</v>
      </c>
      <c r="G297" s="35" t="s">
        <v>28</v>
      </c>
      <c r="H297" s="35">
        <f t="shared" si="20"/>
        <v>1</v>
      </c>
      <c r="I297" s="42">
        <v>2.0000000000000001E-4</v>
      </c>
      <c r="J297" s="42">
        <v>2.3E-2</v>
      </c>
      <c r="K297" s="42">
        <v>4.1500000000000002E-2</v>
      </c>
      <c r="L297" s="42">
        <v>0</v>
      </c>
      <c r="M297" s="41">
        <v>1</v>
      </c>
      <c r="N297" s="47">
        <v>200</v>
      </c>
      <c r="O297" s="54"/>
      <c r="P297" s="63"/>
      <c r="Q297" s="23"/>
      <c r="S297" s="21" t="s">
        <v>191</v>
      </c>
      <c r="T297" s="21" t="s">
        <v>39</v>
      </c>
      <c r="U297" s="45">
        <v>220</v>
      </c>
      <c r="V297" s="45">
        <v>0.09</v>
      </c>
      <c r="W297" s="45">
        <v>11.15</v>
      </c>
      <c r="X297" s="45">
        <v>0</v>
      </c>
      <c r="Y297" s="45">
        <v>560</v>
      </c>
      <c r="Z297" s="45">
        <v>0</v>
      </c>
      <c r="AA297" s="45">
        <v>2000</v>
      </c>
      <c r="AB297" s="45"/>
    </row>
    <row r="298" spans="2:28" x14ac:dyDescent="0.2">
      <c r="B298" s="25"/>
      <c r="C298" s="37" t="s">
        <v>101</v>
      </c>
      <c r="D298" s="35" t="s">
        <v>3</v>
      </c>
      <c r="E298" s="36" t="s">
        <v>97</v>
      </c>
      <c r="F298" s="37" t="s">
        <v>3</v>
      </c>
      <c r="G298" s="35" t="s">
        <v>13</v>
      </c>
      <c r="H298" s="35">
        <f t="shared" si="20"/>
        <v>1</v>
      </c>
      <c r="I298" s="42">
        <v>2.0000000000000001E-4</v>
      </c>
      <c r="J298" s="42">
        <v>1.09E-2</v>
      </c>
      <c r="K298" s="42">
        <v>1.78E-2</v>
      </c>
      <c r="L298" s="42">
        <v>0</v>
      </c>
      <c r="M298" s="41">
        <v>1</v>
      </c>
      <c r="N298" s="47">
        <v>600</v>
      </c>
      <c r="O298" s="54"/>
      <c r="P298" s="63"/>
      <c r="Q298" s="23"/>
      <c r="S298" s="21" t="s">
        <v>118</v>
      </c>
      <c r="T298" s="21" t="s">
        <v>39</v>
      </c>
      <c r="U298" s="45">
        <v>380</v>
      </c>
      <c r="V298" s="45">
        <v>0.22</v>
      </c>
      <c r="W298" s="45">
        <v>15.8</v>
      </c>
      <c r="X298" s="45">
        <v>0</v>
      </c>
      <c r="Y298" s="45">
        <v>900</v>
      </c>
      <c r="Z298" s="45">
        <v>0</v>
      </c>
      <c r="AA298" s="45">
        <v>2000</v>
      </c>
      <c r="AB298" s="45"/>
    </row>
    <row r="299" spans="2:28" x14ac:dyDescent="0.2">
      <c r="B299" s="25"/>
      <c r="C299" s="37" t="s">
        <v>101</v>
      </c>
      <c r="D299" s="35" t="s">
        <v>3</v>
      </c>
      <c r="E299" s="36" t="s">
        <v>97</v>
      </c>
      <c r="F299" s="37" t="s">
        <v>3</v>
      </c>
      <c r="G299" s="35" t="s">
        <v>28</v>
      </c>
      <c r="H299" s="35">
        <f t="shared" si="20"/>
        <v>1</v>
      </c>
      <c r="I299" s="42">
        <v>2.0000000000000001E-4</v>
      </c>
      <c r="J299" s="42">
        <v>1.09E-2</v>
      </c>
      <c r="K299" s="42">
        <v>1.78E-2</v>
      </c>
      <c r="L299" s="42">
        <v>0</v>
      </c>
      <c r="M299" s="41">
        <v>1</v>
      </c>
      <c r="N299" s="47">
        <v>600</v>
      </c>
      <c r="O299" s="54"/>
      <c r="P299" s="63"/>
      <c r="Q299" s="23"/>
      <c r="S299" s="21" t="s">
        <v>119</v>
      </c>
      <c r="T299" s="21" t="s">
        <v>39</v>
      </c>
      <c r="U299" s="45">
        <v>380</v>
      </c>
      <c r="V299" s="45">
        <v>0.22</v>
      </c>
      <c r="W299" s="45">
        <v>15.8</v>
      </c>
      <c r="X299" s="45">
        <v>0</v>
      </c>
      <c r="Y299" s="45">
        <v>900</v>
      </c>
      <c r="Z299" s="45">
        <v>0</v>
      </c>
      <c r="AA299" s="45">
        <v>2000</v>
      </c>
      <c r="AB299" s="45"/>
    </row>
    <row r="300" spans="2:28" x14ac:dyDescent="0.2">
      <c r="B300" s="25"/>
      <c r="C300" s="37" t="s">
        <v>97</v>
      </c>
      <c r="D300" s="35" t="s">
        <v>3</v>
      </c>
      <c r="E300" s="36" t="s">
        <v>59</v>
      </c>
      <c r="F300" s="37" t="s">
        <v>3</v>
      </c>
      <c r="G300" s="35" t="s">
        <v>13</v>
      </c>
      <c r="H300" s="35">
        <f t="shared" si="20"/>
        <v>1</v>
      </c>
      <c r="I300" s="42">
        <v>2.0000000000000001E-4</v>
      </c>
      <c r="J300" s="42">
        <v>2.3E-2</v>
      </c>
      <c r="K300" s="42">
        <v>4.1500000000000002E-2</v>
      </c>
      <c r="L300" s="42">
        <v>0</v>
      </c>
      <c r="M300" s="41">
        <v>1</v>
      </c>
      <c r="N300" s="47">
        <v>200</v>
      </c>
      <c r="O300" s="54"/>
      <c r="P300" s="63"/>
      <c r="Q300" s="23"/>
      <c r="S300" s="21" t="s">
        <v>121</v>
      </c>
      <c r="T300" s="21" t="s">
        <v>39</v>
      </c>
      <c r="U300" s="45">
        <v>220</v>
      </c>
      <c r="V300" s="45">
        <v>0.09</v>
      </c>
      <c r="W300" s="45">
        <v>11.15</v>
      </c>
      <c r="X300" s="45">
        <v>0</v>
      </c>
      <c r="Y300" s="45">
        <v>560</v>
      </c>
      <c r="Z300" s="45">
        <v>0</v>
      </c>
      <c r="AA300" s="45">
        <v>2000</v>
      </c>
      <c r="AB300" s="45"/>
    </row>
    <row r="301" spans="2:28" x14ac:dyDescent="0.2">
      <c r="B301" s="25"/>
      <c r="C301" s="37" t="s">
        <v>97</v>
      </c>
      <c r="D301" s="35" t="s">
        <v>3</v>
      </c>
      <c r="E301" s="36" t="s">
        <v>59</v>
      </c>
      <c r="F301" s="37" t="s">
        <v>3</v>
      </c>
      <c r="G301" s="35" t="s">
        <v>28</v>
      </c>
      <c r="H301" s="35">
        <f t="shared" si="20"/>
        <v>1</v>
      </c>
      <c r="I301" s="42">
        <v>2.0000000000000001E-4</v>
      </c>
      <c r="J301" s="42">
        <v>2.3E-2</v>
      </c>
      <c r="K301" s="42">
        <v>4.1500000000000002E-2</v>
      </c>
      <c r="L301" s="42">
        <v>0</v>
      </c>
      <c r="M301" s="41">
        <v>1</v>
      </c>
      <c r="N301" s="47">
        <v>200</v>
      </c>
      <c r="O301" s="54"/>
      <c r="P301" s="63"/>
      <c r="Q301" s="23"/>
      <c r="S301" s="21" t="s">
        <v>122</v>
      </c>
      <c r="T301" s="21" t="s">
        <v>39</v>
      </c>
      <c r="U301" s="45">
        <v>220</v>
      </c>
      <c r="V301" s="45">
        <v>0.09</v>
      </c>
      <c r="W301" s="45">
        <v>11.15</v>
      </c>
      <c r="X301" s="45">
        <v>0</v>
      </c>
      <c r="Y301" s="45">
        <v>560</v>
      </c>
      <c r="Z301" s="45">
        <v>0</v>
      </c>
      <c r="AA301" s="45">
        <v>2000</v>
      </c>
      <c r="AB301" s="45"/>
    </row>
    <row r="302" spans="2:28" x14ac:dyDescent="0.2">
      <c r="B302" s="25"/>
      <c r="C302" s="37" t="s">
        <v>253</v>
      </c>
      <c r="D302" s="35" t="s">
        <v>3</v>
      </c>
      <c r="E302" s="36" t="s">
        <v>64</v>
      </c>
      <c r="F302" s="37" t="s">
        <v>3</v>
      </c>
      <c r="G302" s="35" t="s">
        <v>13</v>
      </c>
      <c r="H302" s="35">
        <f t="shared" si="20"/>
        <v>1</v>
      </c>
      <c r="I302" s="42">
        <v>1E-4</v>
      </c>
      <c r="J302" s="42">
        <v>7.7000000000000002E-3</v>
      </c>
      <c r="K302" s="42">
        <v>1.2500000000000001E-2</v>
      </c>
      <c r="L302" s="42">
        <v>0</v>
      </c>
      <c r="M302" s="41">
        <v>1</v>
      </c>
      <c r="N302" s="47">
        <v>300</v>
      </c>
      <c r="O302" s="54"/>
      <c r="P302" s="63"/>
      <c r="Q302" s="23"/>
      <c r="S302" s="21" t="s">
        <v>252</v>
      </c>
      <c r="T302" s="21" t="s">
        <v>39</v>
      </c>
      <c r="U302" s="45">
        <v>380</v>
      </c>
      <c r="V302" s="45">
        <v>0.09</v>
      </c>
      <c r="W302" s="45">
        <v>11.15</v>
      </c>
      <c r="X302" s="45">
        <v>0</v>
      </c>
      <c r="Y302" s="45">
        <v>560</v>
      </c>
      <c r="Z302" s="45">
        <v>0</v>
      </c>
      <c r="AA302" s="45">
        <v>2020</v>
      </c>
      <c r="AB302" s="45"/>
    </row>
    <row r="303" spans="2:28" x14ac:dyDescent="0.2">
      <c r="B303" s="25"/>
      <c r="C303" s="37" t="s">
        <v>207</v>
      </c>
      <c r="D303" s="35" t="s">
        <v>3</v>
      </c>
      <c r="E303" s="36" t="s">
        <v>47</v>
      </c>
      <c r="F303" s="37" t="s">
        <v>3</v>
      </c>
      <c r="G303" s="35" t="s">
        <v>13</v>
      </c>
      <c r="H303" s="35">
        <f t="shared" si="20"/>
        <v>1</v>
      </c>
      <c r="I303" s="42">
        <v>1E-4</v>
      </c>
      <c r="J303" s="42">
        <v>7.7000000000000002E-3</v>
      </c>
      <c r="K303" s="42">
        <v>1.2500000000000001E-2</v>
      </c>
      <c r="L303" s="42">
        <v>0</v>
      </c>
      <c r="M303" s="41">
        <v>1</v>
      </c>
      <c r="N303" s="47">
        <v>300</v>
      </c>
      <c r="O303" s="54"/>
      <c r="P303" s="63"/>
      <c r="Q303" s="23"/>
      <c r="S303" s="21" t="s">
        <v>206</v>
      </c>
      <c r="T303" s="21" t="s">
        <v>39</v>
      </c>
      <c r="U303" s="45">
        <v>380</v>
      </c>
      <c r="V303" s="45">
        <v>0.09</v>
      </c>
      <c r="W303" s="45">
        <v>11.15</v>
      </c>
      <c r="X303" s="45">
        <v>0</v>
      </c>
      <c r="Y303" s="45">
        <v>560</v>
      </c>
      <c r="Z303" s="45">
        <v>0</v>
      </c>
      <c r="AA303" s="45">
        <v>2020</v>
      </c>
      <c r="AB303" s="45"/>
    </row>
    <row r="304" spans="2:28" x14ac:dyDescent="0.2">
      <c r="B304" s="25"/>
      <c r="C304" s="37" t="s">
        <v>90</v>
      </c>
      <c r="D304" s="35" t="s">
        <v>3</v>
      </c>
      <c r="E304" s="36" t="s">
        <v>48</v>
      </c>
      <c r="F304" s="37" t="s">
        <v>3</v>
      </c>
      <c r="G304" s="35" t="s">
        <v>13</v>
      </c>
      <c r="H304" s="35">
        <f t="shared" si="20"/>
        <v>1</v>
      </c>
      <c r="I304" s="42">
        <v>2.0000000000000001E-4</v>
      </c>
      <c r="J304" s="42">
        <v>2.3E-2</v>
      </c>
      <c r="K304" s="42">
        <v>4.1500000000000002E-2</v>
      </c>
      <c r="L304" s="42">
        <v>0</v>
      </c>
      <c r="M304" s="41">
        <v>1</v>
      </c>
      <c r="N304" s="47">
        <v>200</v>
      </c>
      <c r="O304" s="54"/>
      <c r="P304" s="63"/>
      <c r="Q304" s="23"/>
      <c r="S304" s="21" t="s">
        <v>279</v>
      </c>
      <c r="T304" s="21" t="s">
        <v>39</v>
      </c>
      <c r="U304" s="45">
        <v>220</v>
      </c>
      <c r="V304" s="45">
        <v>0.09</v>
      </c>
      <c r="W304" s="45">
        <v>11.15</v>
      </c>
      <c r="X304" s="45">
        <v>0</v>
      </c>
      <c r="Y304" s="45">
        <v>560</v>
      </c>
      <c r="Z304" s="45">
        <v>0</v>
      </c>
      <c r="AA304" s="45">
        <v>2000</v>
      </c>
      <c r="AB304" s="45"/>
    </row>
    <row r="305" spans="2:28" x14ac:dyDescent="0.2">
      <c r="B305" s="25"/>
      <c r="C305" s="37" t="s">
        <v>90</v>
      </c>
      <c r="D305" s="35" t="s">
        <v>3</v>
      </c>
      <c r="E305" s="36" t="s">
        <v>48</v>
      </c>
      <c r="F305" s="37" t="s">
        <v>3</v>
      </c>
      <c r="G305" s="35" t="s">
        <v>28</v>
      </c>
      <c r="H305" s="35">
        <f t="shared" si="20"/>
        <v>1</v>
      </c>
      <c r="I305" s="42">
        <v>2.0000000000000001E-4</v>
      </c>
      <c r="J305" s="42">
        <v>2.3E-2</v>
      </c>
      <c r="K305" s="42">
        <v>4.1500000000000002E-2</v>
      </c>
      <c r="L305" s="42">
        <v>0</v>
      </c>
      <c r="M305" s="41">
        <v>1</v>
      </c>
      <c r="N305" s="47">
        <v>200</v>
      </c>
      <c r="O305" s="54"/>
      <c r="P305" s="63"/>
      <c r="Q305" s="23"/>
      <c r="S305" s="21" t="s">
        <v>280</v>
      </c>
      <c r="T305" s="21" t="s">
        <v>39</v>
      </c>
      <c r="U305" s="45">
        <v>220</v>
      </c>
      <c r="V305" s="45">
        <v>0.09</v>
      </c>
      <c r="W305" s="45">
        <v>11.15</v>
      </c>
      <c r="X305" s="45">
        <v>0</v>
      </c>
      <c r="Y305" s="45">
        <v>560</v>
      </c>
      <c r="Z305" s="45">
        <v>0</v>
      </c>
      <c r="AA305" s="45">
        <v>2000</v>
      </c>
      <c r="AB305" s="45"/>
    </row>
    <row r="306" spans="2:28" x14ac:dyDescent="0.2">
      <c r="B306" s="25"/>
      <c r="C306" s="37" t="s">
        <v>261</v>
      </c>
      <c r="D306" s="35" t="s">
        <v>3</v>
      </c>
      <c r="E306" s="36" t="s">
        <v>83</v>
      </c>
      <c r="F306" s="37" t="s">
        <v>3</v>
      </c>
      <c r="G306" s="35" t="s">
        <v>13</v>
      </c>
      <c r="H306" s="35">
        <f t="shared" si="20"/>
        <v>1</v>
      </c>
      <c r="I306" s="42">
        <v>2.0000000000000001E-4</v>
      </c>
      <c r="J306" s="42">
        <v>2.3E-2</v>
      </c>
      <c r="K306" s="42">
        <v>4.1500000000000002E-2</v>
      </c>
      <c r="L306" s="42">
        <v>0</v>
      </c>
      <c r="M306" s="41">
        <v>1</v>
      </c>
      <c r="N306" s="47">
        <v>300</v>
      </c>
      <c r="O306" s="54"/>
      <c r="P306" s="63"/>
      <c r="Q306" s="23"/>
      <c r="S306" s="21" t="s">
        <v>260</v>
      </c>
      <c r="T306" s="21" t="s">
        <v>39</v>
      </c>
      <c r="U306" s="45">
        <v>220</v>
      </c>
      <c r="V306" s="45">
        <v>0.09</v>
      </c>
      <c r="W306" s="45">
        <v>11.15</v>
      </c>
      <c r="X306" s="45">
        <v>0</v>
      </c>
      <c r="Y306" s="45">
        <v>560</v>
      </c>
      <c r="Z306" s="45">
        <v>0</v>
      </c>
      <c r="AA306" s="45">
        <v>2000</v>
      </c>
      <c r="AB306" s="45"/>
    </row>
    <row r="307" spans="2:28" x14ac:dyDescent="0.2">
      <c r="B307" s="25"/>
      <c r="C307" s="37" t="s">
        <v>261</v>
      </c>
      <c r="D307" s="35" t="s">
        <v>3</v>
      </c>
      <c r="E307" s="36" t="s">
        <v>83</v>
      </c>
      <c r="F307" s="37" t="s">
        <v>3</v>
      </c>
      <c r="G307" s="35" t="s">
        <v>28</v>
      </c>
      <c r="H307" s="35">
        <f t="shared" si="20"/>
        <v>1</v>
      </c>
      <c r="I307" s="42">
        <v>2.0000000000000001E-4</v>
      </c>
      <c r="J307" s="42">
        <v>2.3E-2</v>
      </c>
      <c r="K307" s="42">
        <v>4.1500000000000002E-2</v>
      </c>
      <c r="L307" s="42">
        <v>0</v>
      </c>
      <c r="M307" s="41">
        <v>1</v>
      </c>
      <c r="N307" s="47">
        <v>300</v>
      </c>
      <c r="O307" s="54"/>
      <c r="P307" s="63"/>
      <c r="Q307" s="23"/>
      <c r="S307" s="21" t="s">
        <v>262</v>
      </c>
      <c r="T307" s="21" t="s">
        <v>39</v>
      </c>
      <c r="U307" s="45">
        <v>220</v>
      </c>
      <c r="V307" s="45">
        <v>0.09</v>
      </c>
      <c r="W307" s="45">
        <v>11.15</v>
      </c>
      <c r="X307" s="45">
        <v>0</v>
      </c>
      <c r="Y307" s="45">
        <v>560</v>
      </c>
      <c r="Z307" s="45">
        <v>0</v>
      </c>
      <c r="AA307" s="45">
        <v>2000</v>
      </c>
      <c r="AB307" s="45"/>
    </row>
    <row r="308" spans="2:28" x14ac:dyDescent="0.2">
      <c r="B308" s="25"/>
      <c r="C308" s="37" t="s">
        <v>128</v>
      </c>
      <c r="D308" s="35" t="s">
        <v>3</v>
      </c>
      <c r="E308" s="36" t="s">
        <v>50</v>
      </c>
      <c r="F308" s="37" t="s">
        <v>3</v>
      </c>
      <c r="G308" s="35" t="s">
        <v>13</v>
      </c>
      <c r="H308" s="35">
        <f t="shared" si="20"/>
        <v>1</v>
      </c>
      <c r="I308" s="42">
        <v>2.0000000000000001E-4</v>
      </c>
      <c r="J308" s="42">
        <v>2.3E-2</v>
      </c>
      <c r="K308" s="42">
        <v>4.1500000000000002E-2</v>
      </c>
      <c r="L308" s="42">
        <v>0</v>
      </c>
      <c r="M308" s="41">
        <v>1</v>
      </c>
      <c r="N308" s="47">
        <v>200</v>
      </c>
      <c r="O308" s="54"/>
      <c r="P308" s="63"/>
      <c r="Q308" s="23"/>
      <c r="S308" s="21" t="s">
        <v>126</v>
      </c>
      <c r="T308" s="21" t="s">
        <v>39</v>
      </c>
      <c r="U308" s="45">
        <v>220</v>
      </c>
      <c r="V308" s="45">
        <v>0.09</v>
      </c>
      <c r="W308" s="45">
        <v>11.15</v>
      </c>
      <c r="X308" s="45">
        <v>0</v>
      </c>
      <c r="Y308" s="45">
        <v>560</v>
      </c>
      <c r="Z308" s="45">
        <v>0</v>
      </c>
      <c r="AA308" s="45">
        <v>2000</v>
      </c>
      <c r="AB308" s="45"/>
    </row>
    <row r="309" spans="2:28" x14ac:dyDescent="0.2">
      <c r="B309" s="25"/>
      <c r="C309" s="37" t="s">
        <v>128</v>
      </c>
      <c r="D309" s="35" t="s">
        <v>3</v>
      </c>
      <c r="E309" s="36" t="s">
        <v>50</v>
      </c>
      <c r="F309" s="37" t="s">
        <v>3</v>
      </c>
      <c r="G309" s="35" t="s">
        <v>28</v>
      </c>
      <c r="H309" s="35">
        <f t="shared" si="20"/>
        <v>1</v>
      </c>
      <c r="I309" s="42">
        <v>2.0000000000000001E-4</v>
      </c>
      <c r="J309" s="42">
        <v>2.3E-2</v>
      </c>
      <c r="K309" s="42">
        <v>4.1500000000000002E-2</v>
      </c>
      <c r="L309" s="42">
        <v>0</v>
      </c>
      <c r="M309" s="41">
        <v>1</v>
      </c>
      <c r="N309" s="47">
        <v>200</v>
      </c>
      <c r="O309" s="54"/>
      <c r="P309" s="63"/>
      <c r="Q309" s="23"/>
      <c r="S309" s="21" t="s">
        <v>129</v>
      </c>
      <c r="T309" s="21" t="s">
        <v>39</v>
      </c>
      <c r="U309" s="45">
        <v>220</v>
      </c>
      <c r="V309" s="45">
        <v>0.09</v>
      </c>
      <c r="W309" s="45">
        <v>11.15</v>
      </c>
      <c r="X309" s="45">
        <v>0</v>
      </c>
      <c r="Y309" s="45">
        <v>560</v>
      </c>
      <c r="Z309" s="45">
        <v>0</v>
      </c>
      <c r="AA309" s="45">
        <v>2000</v>
      </c>
      <c r="AB309" s="45"/>
    </row>
    <row r="310" spans="2:28" x14ac:dyDescent="0.2">
      <c r="B310" s="25"/>
      <c r="C310" s="37" t="s">
        <v>128</v>
      </c>
      <c r="D310" s="35" t="s">
        <v>3</v>
      </c>
      <c r="E310" s="36" t="s">
        <v>50</v>
      </c>
      <c r="F310" s="37" t="s">
        <v>3</v>
      </c>
      <c r="G310" s="35" t="s">
        <v>38</v>
      </c>
      <c r="H310" s="35">
        <f t="shared" si="20"/>
        <v>1</v>
      </c>
      <c r="I310" s="42">
        <v>2.0000000000000001E-4</v>
      </c>
      <c r="J310" s="42">
        <v>2.3E-2</v>
      </c>
      <c r="K310" s="42">
        <v>4.1500000000000002E-2</v>
      </c>
      <c r="L310" s="42">
        <v>0</v>
      </c>
      <c r="M310" s="41">
        <v>1</v>
      </c>
      <c r="N310" s="47">
        <v>200</v>
      </c>
      <c r="O310" s="54"/>
      <c r="P310" s="63"/>
      <c r="Q310" s="23"/>
      <c r="S310" s="21" t="s">
        <v>755</v>
      </c>
      <c r="T310" s="21" t="s">
        <v>39</v>
      </c>
      <c r="U310" s="45">
        <v>220</v>
      </c>
      <c r="V310" s="45">
        <v>0.09</v>
      </c>
      <c r="W310" s="45">
        <v>11.15</v>
      </c>
      <c r="X310" s="45">
        <v>0</v>
      </c>
      <c r="Y310" s="45">
        <v>560</v>
      </c>
      <c r="Z310" s="45">
        <v>0</v>
      </c>
      <c r="AA310" s="45">
        <v>2000</v>
      </c>
      <c r="AB310" s="45"/>
    </row>
    <row r="311" spans="2:28" x14ac:dyDescent="0.2">
      <c r="B311" s="25"/>
      <c r="C311" s="37" t="s">
        <v>128</v>
      </c>
      <c r="D311" s="35" t="s">
        <v>3</v>
      </c>
      <c r="E311" s="36" t="s">
        <v>50</v>
      </c>
      <c r="F311" s="37" t="s">
        <v>3</v>
      </c>
      <c r="G311" s="35" t="s">
        <v>37</v>
      </c>
      <c r="H311" s="35">
        <f t="shared" si="20"/>
        <v>1</v>
      </c>
      <c r="I311" s="42">
        <v>2.0000000000000001E-4</v>
      </c>
      <c r="J311" s="42">
        <v>2.3E-2</v>
      </c>
      <c r="K311" s="42">
        <v>4.1500000000000002E-2</v>
      </c>
      <c r="L311" s="42">
        <v>0</v>
      </c>
      <c r="M311" s="41">
        <v>1</v>
      </c>
      <c r="N311" s="47">
        <v>200</v>
      </c>
      <c r="O311" s="54"/>
      <c r="P311" s="63"/>
      <c r="Q311" s="23"/>
      <c r="S311" s="21" t="s">
        <v>756</v>
      </c>
      <c r="T311" s="21" t="s">
        <v>39</v>
      </c>
      <c r="U311" s="45">
        <v>220</v>
      </c>
      <c r="V311" s="45">
        <v>0.09</v>
      </c>
      <c r="W311" s="45">
        <v>11.15</v>
      </c>
      <c r="X311" s="45">
        <v>0</v>
      </c>
      <c r="Y311" s="45">
        <v>560</v>
      </c>
      <c r="Z311" s="45">
        <v>0</v>
      </c>
      <c r="AA311" s="45">
        <v>2000</v>
      </c>
      <c r="AB311" s="45"/>
    </row>
    <row r="312" spans="2:28" x14ac:dyDescent="0.2">
      <c r="B312" s="25"/>
      <c r="C312" s="37" t="s">
        <v>128</v>
      </c>
      <c r="D312" s="35" t="s">
        <v>3</v>
      </c>
      <c r="E312" s="36" t="s">
        <v>50</v>
      </c>
      <c r="F312" s="37" t="s">
        <v>3</v>
      </c>
      <c r="G312" s="35" t="s">
        <v>298</v>
      </c>
      <c r="H312" s="35">
        <f t="shared" si="20"/>
        <v>1</v>
      </c>
      <c r="I312" s="42">
        <v>2.0000000000000001E-4</v>
      </c>
      <c r="J312" s="42">
        <v>2.3E-2</v>
      </c>
      <c r="K312" s="42">
        <v>4.1500000000000002E-2</v>
      </c>
      <c r="L312" s="42">
        <v>0</v>
      </c>
      <c r="M312" s="41">
        <v>1</v>
      </c>
      <c r="N312" s="47">
        <v>200</v>
      </c>
      <c r="O312" s="54"/>
      <c r="P312" s="63"/>
      <c r="Q312" s="23"/>
      <c r="S312" s="21" t="s">
        <v>757</v>
      </c>
      <c r="T312" s="21" t="s">
        <v>39</v>
      </c>
      <c r="U312" s="45">
        <v>220</v>
      </c>
      <c r="V312" s="45">
        <v>0.09</v>
      </c>
      <c r="W312" s="45">
        <v>11.15</v>
      </c>
      <c r="X312" s="45">
        <v>0</v>
      </c>
      <c r="Y312" s="45">
        <v>560</v>
      </c>
      <c r="Z312" s="45">
        <v>0</v>
      </c>
      <c r="AA312" s="45">
        <v>2000</v>
      </c>
      <c r="AB312" s="45"/>
    </row>
    <row r="313" spans="2:28" x14ac:dyDescent="0.2">
      <c r="B313" s="25"/>
      <c r="C313" s="37" t="s">
        <v>128</v>
      </c>
      <c r="D313" s="35" t="s">
        <v>3</v>
      </c>
      <c r="E313" s="36" t="s">
        <v>50</v>
      </c>
      <c r="F313" s="37" t="s">
        <v>3</v>
      </c>
      <c r="G313" s="35" t="s">
        <v>299</v>
      </c>
      <c r="H313" s="35">
        <f t="shared" si="20"/>
        <v>0</v>
      </c>
      <c r="I313" s="42">
        <v>2.0000000000000001E-4</v>
      </c>
      <c r="J313" s="42">
        <v>2.3E-2</v>
      </c>
      <c r="K313" s="42">
        <v>4.1500000000000002E-2</v>
      </c>
      <c r="L313" s="42">
        <v>0</v>
      </c>
      <c r="M313" s="41">
        <v>1</v>
      </c>
      <c r="N313" s="47">
        <v>300</v>
      </c>
      <c r="O313" s="54"/>
      <c r="P313" s="63"/>
      <c r="Q313" s="23"/>
      <c r="S313" s="21" t="s">
        <v>758</v>
      </c>
      <c r="T313" s="21" t="s">
        <v>39</v>
      </c>
      <c r="U313" s="45">
        <v>220</v>
      </c>
      <c r="V313" s="45">
        <v>0.09</v>
      </c>
      <c r="W313" s="45">
        <v>11.15</v>
      </c>
      <c r="X313" s="45">
        <v>0</v>
      </c>
      <c r="Y313" s="45">
        <v>560</v>
      </c>
      <c r="Z313" s="45">
        <v>0</v>
      </c>
      <c r="AA313" s="45">
        <v>2024</v>
      </c>
      <c r="AB313" s="45"/>
    </row>
    <row r="314" spans="2:28" x14ac:dyDescent="0.2">
      <c r="B314" s="25"/>
      <c r="C314" s="37" t="s">
        <v>127</v>
      </c>
      <c r="D314" s="35" t="s">
        <v>3</v>
      </c>
      <c r="E314" s="36" t="s">
        <v>128</v>
      </c>
      <c r="F314" s="37" t="s">
        <v>3</v>
      </c>
      <c r="G314" s="35" t="s">
        <v>13</v>
      </c>
      <c r="H314" s="35">
        <f t="shared" si="20"/>
        <v>1</v>
      </c>
      <c r="I314" s="42">
        <v>2.0000000000000001E-4</v>
      </c>
      <c r="J314" s="42">
        <v>1.09E-2</v>
      </c>
      <c r="K314" s="42">
        <v>1.78E-2</v>
      </c>
      <c r="L314" s="42">
        <v>0</v>
      </c>
      <c r="M314" s="41">
        <v>1</v>
      </c>
      <c r="N314" s="47">
        <v>600</v>
      </c>
      <c r="O314" s="54"/>
      <c r="P314" s="63"/>
      <c r="Q314" s="23"/>
      <c r="S314" s="21" t="s">
        <v>759</v>
      </c>
      <c r="T314" s="21" t="s">
        <v>39</v>
      </c>
      <c r="U314" s="45">
        <v>380</v>
      </c>
      <c r="V314" s="45">
        <v>0.22</v>
      </c>
      <c r="W314" s="45">
        <v>15.8</v>
      </c>
      <c r="X314" s="45">
        <v>0</v>
      </c>
      <c r="Y314" s="45">
        <v>900</v>
      </c>
      <c r="Z314" s="45">
        <v>0</v>
      </c>
      <c r="AA314" s="45">
        <v>2000</v>
      </c>
      <c r="AB314" s="45"/>
    </row>
    <row r="315" spans="2:28" x14ac:dyDescent="0.2">
      <c r="B315" s="25"/>
      <c r="C315" s="37" t="s">
        <v>127</v>
      </c>
      <c r="D315" s="35" t="s">
        <v>3</v>
      </c>
      <c r="E315" s="36" t="s">
        <v>128</v>
      </c>
      <c r="F315" s="37" t="s">
        <v>3</v>
      </c>
      <c r="G315" s="35" t="s">
        <v>28</v>
      </c>
      <c r="H315" s="35">
        <f t="shared" si="20"/>
        <v>1</v>
      </c>
      <c r="I315" s="42">
        <v>2.0000000000000001E-4</v>
      </c>
      <c r="J315" s="42">
        <v>1.09E-2</v>
      </c>
      <c r="K315" s="42">
        <v>1.78E-2</v>
      </c>
      <c r="L315" s="42">
        <v>0</v>
      </c>
      <c r="M315" s="41">
        <v>1</v>
      </c>
      <c r="N315" s="47">
        <v>600</v>
      </c>
      <c r="O315" s="54"/>
      <c r="P315" s="63"/>
      <c r="Q315" s="23"/>
      <c r="S315" s="21" t="s">
        <v>760</v>
      </c>
      <c r="T315" s="21" t="s">
        <v>39</v>
      </c>
      <c r="U315" s="45">
        <v>380</v>
      </c>
      <c r="V315" s="45">
        <v>0.22</v>
      </c>
      <c r="W315" s="45">
        <v>15.8</v>
      </c>
      <c r="X315" s="45">
        <v>0</v>
      </c>
      <c r="Y315" s="45">
        <v>900</v>
      </c>
      <c r="Z315" s="45">
        <v>0</v>
      </c>
      <c r="AA315" s="45">
        <v>2000</v>
      </c>
      <c r="AB315" s="45"/>
    </row>
    <row r="316" spans="2:28" x14ac:dyDescent="0.2">
      <c r="B316" s="25"/>
      <c r="C316" s="37" t="s">
        <v>141</v>
      </c>
      <c r="D316" s="35" t="s">
        <v>3</v>
      </c>
      <c r="E316" s="36" t="s">
        <v>56</v>
      </c>
      <c r="F316" s="37" t="s">
        <v>3</v>
      </c>
      <c r="G316" s="35" t="s">
        <v>13</v>
      </c>
      <c r="H316" s="35">
        <f t="shared" si="20"/>
        <v>1</v>
      </c>
      <c r="I316" s="42">
        <v>2.0000000000000001E-4</v>
      </c>
      <c r="J316" s="42">
        <v>2.3E-2</v>
      </c>
      <c r="K316" s="42">
        <v>4.1500000000000002E-2</v>
      </c>
      <c r="L316" s="42">
        <v>0</v>
      </c>
      <c r="M316" s="41">
        <v>1</v>
      </c>
      <c r="N316" s="47">
        <v>200</v>
      </c>
      <c r="O316" s="54"/>
      <c r="P316" s="63"/>
      <c r="Q316" s="23"/>
      <c r="S316" s="21" t="s">
        <v>140</v>
      </c>
      <c r="T316" s="21" t="s">
        <v>39</v>
      </c>
      <c r="U316" s="45">
        <v>220</v>
      </c>
      <c r="V316" s="45">
        <v>0.09</v>
      </c>
      <c r="W316" s="45">
        <v>11.15</v>
      </c>
      <c r="X316" s="45">
        <v>0</v>
      </c>
      <c r="Y316" s="45">
        <v>560</v>
      </c>
      <c r="Z316" s="45">
        <v>0</v>
      </c>
      <c r="AA316" s="45">
        <v>2000</v>
      </c>
      <c r="AB316" s="45"/>
    </row>
    <row r="317" spans="2:28" x14ac:dyDescent="0.2">
      <c r="B317" s="25"/>
      <c r="C317" s="37" t="s">
        <v>141</v>
      </c>
      <c r="D317" s="35" t="s">
        <v>3</v>
      </c>
      <c r="E317" s="36" t="s">
        <v>56</v>
      </c>
      <c r="F317" s="37" t="s">
        <v>3</v>
      </c>
      <c r="G317" s="35" t="s">
        <v>28</v>
      </c>
      <c r="H317" s="35">
        <f t="shared" si="20"/>
        <v>1</v>
      </c>
      <c r="I317" s="42">
        <v>2.0000000000000001E-4</v>
      </c>
      <c r="J317" s="42">
        <v>2.3E-2</v>
      </c>
      <c r="K317" s="42">
        <v>4.1500000000000002E-2</v>
      </c>
      <c r="L317" s="42">
        <v>0</v>
      </c>
      <c r="M317" s="41">
        <v>1</v>
      </c>
      <c r="N317" s="47">
        <v>200</v>
      </c>
      <c r="O317" s="54"/>
      <c r="P317" s="63"/>
      <c r="Q317" s="23"/>
      <c r="S317" s="21" t="s">
        <v>142</v>
      </c>
      <c r="T317" s="21" t="s">
        <v>39</v>
      </c>
      <c r="U317" s="45">
        <v>220</v>
      </c>
      <c r="V317" s="45">
        <v>0.09</v>
      </c>
      <c r="W317" s="45">
        <v>11.15</v>
      </c>
      <c r="X317" s="45">
        <v>0</v>
      </c>
      <c r="Y317" s="45">
        <v>560</v>
      </c>
      <c r="Z317" s="45">
        <v>0</v>
      </c>
      <c r="AA317" s="45">
        <v>2000</v>
      </c>
      <c r="AB317" s="45"/>
    </row>
    <row r="318" spans="2:28" x14ac:dyDescent="0.2">
      <c r="B318" s="25"/>
      <c r="C318" s="37" t="s">
        <v>141</v>
      </c>
      <c r="D318" s="35" t="s">
        <v>3</v>
      </c>
      <c r="E318" s="36" t="s">
        <v>56</v>
      </c>
      <c r="F318" s="37" t="s">
        <v>3</v>
      </c>
      <c r="G318" s="35" t="s">
        <v>38</v>
      </c>
      <c r="H318" s="35">
        <f t="shared" si="20"/>
        <v>1</v>
      </c>
      <c r="I318" s="42">
        <v>2.0000000000000001E-4</v>
      </c>
      <c r="J318" s="42">
        <v>2.3E-2</v>
      </c>
      <c r="K318" s="42">
        <v>4.1500000000000002E-2</v>
      </c>
      <c r="L318" s="42">
        <v>0</v>
      </c>
      <c r="M318" s="41">
        <v>1</v>
      </c>
      <c r="N318" s="47">
        <v>200</v>
      </c>
      <c r="O318" s="54"/>
      <c r="P318" s="63"/>
      <c r="Q318" s="23"/>
      <c r="S318" s="21" t="s">
        <v>143</v>
      </c>
      <c r="T318" s="21" t="s">
        <v>39</v>
      </c>
      <c r="U318" s="45">
        <v>220</v>
      </c>
      <c r="V318" s="45">
        <v>0.09</v>
      </c>
      <c r="W318" s="45">
        <v>11.15</v>
      </c>
      <c r="X318" s="45">
        <v>0</v>
      </c>
      <c r="Y318" s="45">
        <v>560</v>
      </c>
      <c r="Z318" s="45">
        <v>0</v>
      </c>
      <c r="AA318" s="45">
        <v>2000</v>
      </c>
      <c r="AB318" s="45"/>
    </row>
    <row r="319" spans="2:28" x14ac:dyDescent="0.2">
      <c r="B319" s="25"/>
      <c r="C319" s="37" t="s">
        <v>141</v>
      </c>
      <c r="D319" s="35" t="s">
        <v>3</v>
      </c>
      <c r="E319" s="36" t="s">
        <v>56</v>
      </c>
      <c r="F319" s="37" t="s">
        <v>3</v>
      </c>
      <c r="G319" s="35" t="s">
        <v>37</v>
      </c>
      <c r="H319" s="35">
        <f t="shared" si="20"/>
        <v>1</v>
      </c>
      <c r="I319" s="42">
        <v>2.0000000000000001E-4</v>
      </c>
      <c r="J319" s="42">
        <v>2.3E-2</v>
      </c>
      <c r="K319" s="42">
        <v>4.1500000000000002E-2</v>
      </c>
      <c r="L319" s="42">
        <v>0</v>
      </c>
      <c r="M319" s="41">
        <v>1</v>
      </c>
      <c r="N319" s="47">
        <v>200</v>
      </c>
      <c r="O319" s="54"/>
      <c r="P319" s="63"/>
      <c r="Q319" s="23"/>
      <c r="S319" s="21" t="s">
        <v>761</v>
      </c>
      <c r="T319" s="21" t="s">
        <v>39</v>
      </c>
      <c r="U319" s="45">
        <v>220</v>
      </c>
      <c r="V319" s="45">
        <v>0.09</v>
      </c>
      <c r="W319" s="45">
        <v>11.15</v>
      </c>
      <c r="X319" s="45">
        <v>0</v>
      </c>
      <c r="Y319" s="45">
        <v>560</v>
      </c>
      <c r="Z319" s="45">
        <v>0</v>
      </c>
      <c r="AA319" s="45">
        <v>2000</v>
      </c>
      <c r="AB319" s="45"/>
    </row>
    <row r="320" spans="2:28" x14ac:dyDescent="0.2">
      <c r="B320" s="25"/>
      <c r="C320" s="37" t="s">
        <v>131</v>
      </c>
      <c r="D320" s="35" t="s">
        <v>3</v>
      </c>
      <c r="E320" s="36" t="s">
        <v>92</v>
      </c>
      <c r="F320" s="37" t="s">
        <v>3</v>
      </c>
      <c r="G320" s="35" t="s">
        <v>13</v>
      </c>
      <c r="H320" s="35">
        <f t="shared" si="20"/>
        <v>1</v>
      </c>
      <c r="I320" s="42">
        <v>1E-4</v>
      </c>
      <c r="J320" s="42">
        <v>1.0500000000000001E-2</v>
      </c>
      <c r="K320" s="42">
        <v>1.7000000000000001E-2</v>
      </c>
      <c r="L320" s="42">
        <v>0</v>
      </c>
      <c r="M320" s="41">
        <v>1</v>
      </c>
      <c r="N320" s="47">
        <v>550</v>
      </c>
      <c r="O320" s="54"/>
      <c r="P320" s="63"/>
      <c r="Q320" s="23"/>
      <c r="S320" s="21" t="s">
        <v>231</v>
      </c>
      <c r="T320" s="21" t="s">
        <v>39</v>
      </c>
      <c r="U320" s="45">
        <v>380</v>
      </c>
      <c r="V320" s="45">
        <v>0.19</v>
      </c>
      <c r="W320" s="45">
        <v>15.1</v>
      </c>
      <c r="X320" s="45">
        <v>0</v>
      </c>
      <c r="Y320" s="45">
        <v>900</v>
      </c>
      <c r="Z320" s="45">
        <v>0</v>
      </c>
      <c r="AA320" s="45">
        <v>2000</v>
      </c>
      <c r="AB320" s="45"/>
    </row>
    <row r="321" spans="2:28" x14ac:dyDescent="0.2">
      <c r="B321" s="25"/>
      <c r="C321" s="37" t="s">
        <v>131</v>
      </c>
      <c r="D321" s="35" t="s">
        <v>3</v>
      </c>
      <c r="E321" s="36" t="s">
        <v>92</v>
      </c>
      <c r="F321" s="37" t="s">
        <v>3</v>
      </c>
      <c r="G321" s="35" t="s">
        <v>28</v>
      </c>
      <c r="H321" s="35">
        <f t="shared" si="20"/>
        <v>1</v>
      </c>
      <c r="I321" s="42">
        <v>1E-4</v>
      </c>
      <c r="J321" s="42">
        <v>1.0500000000000001E-2</v>
      </c>
      <c r="K321" s="42">
        <v>1.7000000000000001E-2</v>
      </c>
      <c r="L321" s="42">
        <v>0</v>
      </c>
      <c r="M321" s="41">
        <v>1</v>
      </c>
      <c r="N321" s="47">
        <v>550</v>
      </c>
      <c r="O321" s="54"/>
      <c r="P321" s="63"/>
      <c r="Q321" s="23"/>
      <c r="S321" s="21" t="s">
        <v>232</v>
      </c>
      <c r="T321" s="21" t="s">
        <v>39</v>
      </c>
      <c r="U321" s="45">
        <v>380</v>
      </c>
      <c r="V321" s="45">
        <v>0.19</v>
      </c>
      <c r="W321" s="45">
        <v>15.1</v>
      </c>
      <c r="X321" s="45">
        <v>0</v>
      </c>
      <c r="Y321" s="45">
        <v>900</v>
      </c>
      <c r="Z321" s="45">
        <v>0</v>
      </c>
      <c r="AA321" s="45">
        <v>2000</v>
      </c>
      <c r="AB321" s="45"/>
    </row>
    <row r="322" spans="2:28" x14ac:dyDescent="0.2">
      <c r="B322" s="25"/>
      <c r="C322" s="37" t="s">
        <v>131</v>
      </c>
      <c r="D322" s="35" t="s">
        <v>3</v>
      </c>
      <c r="E322" s="36" t="s">
        <v>92</v>
      </c>
      <c r="F322" s="37" t="s">
        <v>3</v>
      </c>
      <c r="G322" s="35" t="s">
        <v>38</v>
      </c>
      <c r="H322" s="35">
        <f t="shared" si="20"/>
        <v>1</v>
      </c>
      <c r="I322" s="42">
        <v>1E-4</v>
      </c>
      <c r="J322" s="42">
        <v>1.0500000000000001E-2</v>
      </c>
      <c r="K322" s="42">
        <v>1.7000000000000001E-2</v>
      </c>
      <c r="L322" s="42">
        <v>0</v>
      </c>
      <c r="M322" s="41">
        <v>1</v>
      </c>
      <c r="N322" s="47">
        <v>550</v>
      </c>
      <c r="O322" s="54"/>
      <c r="P322" s="63"/>
      <c r="Q322" s="23"/>
      <c r="S322" s="21" t="s">
        <v>234</v>
      </c>
      <c r="T322" s="21" t="s">
        <v>39</v>
      </c>
      <c r="U322" s="45">
        <v>380</v>
      </c>
      <c r="V322" s="45">
        <v>0.19</v>
      </c>
      <c r="W322" s="45">
        <v>15.1</v>
      </c>
      <c r="X322" s="45">
        <v>0</v>
      </c>
      <c r="Y322" s="45">
        <v>900</v>
      </c>
      <c r="Z322" s="45">
        <v>0</v>
      </c>
      <c r="AA322" s="45">
        <v>2000</v>
      </c>
      <c r="AB322" s="45"/>
    </row>
    <row r="323" spans="2:28" x14ac:dyDescent="0.2">
      <c r="B323" s="25"/>
      <c r="C323" s="37" t="s">
        <v>131</v>
      </c>
      <c r="D323" s="35" t="s">
        <v>3</v>
      </c>
      <c r="E323" s="36" t="s">
        <v>92</v>
      </c>
      <c r="F323" s="37" t="s">
        <v>3</v>
      </c>
      <c r="G323" s="35" t="s">
        <v>37</v>
      </c>
      <c r="H323" s="35">
        <f t="shared" si="20"/>
        <v>0</v>
      </c>
      <c r="I323" s="42">
        <v>1E-4</v>
      </c>
      <c r="J323" s="42">
        <v>1.0500000000000001E-2</v>
      </c>
      <c r="K323" s="42">
        <v>1.7000000000000001E-2</v>
      </c>
      <c r="L323" s="42">
        <v>0</v>
      </c>
      <c r="M323" s="41">
        <v>1</v>
      </c>
      <c r="N323" s="47">
        <v>550</v>
      </c>
      <c r="O323" s="54"/>
      <c r="P323" s="63"/>
      <c r="Q323" s="23"/>
      <c r="S323" s="21" t="s">
        <v>235</v>
      </c>
      <c r="T323" s="21" t="s">
        <v>39</v>
      </c>
      <c r="U323" s="45">
        <v>380</v>
      </c>
      <c r="V323" s="45">
        <v>0.19</v>
      </c>
      <c r="W323" s="45">
        <v>15.1</v>
      </c>
      <c r="X323" s="45">
        <v>0</v>
      </c>
      <c r="Y323" s="45">
        <v>900</v>
      </c>
      <c r="Z323" s="45">
        <v>0</v>
      </c>
      <c r="AA323" s="45">
        <v>2026</v>
      </c>
      <c r="AB323" s="45"/>
    </row>
    <row r="324" spans="2:28" x14ac:dyDescent="0.2">
      <c r="B324" s="25"/>
      <c r="C324" s="37" t="s">
        <v>92</v>
      </c>
      <c r="D324" s="35" t="s">
        <v>3</v>
      </c>
      <c r="E324" s="36" t="s">
        <v>60</v>
      </c>
      <c r="F324" s="37" t="s">
        <v>3</v>
      </c>
      <c r="G324" s="35" t="s">
        <v>13</v>
      </c>
      <c r="H324" s="35">
        <f t="shared" si="20"/>
        <v>1</v>
      </c>
      <c r="I324" s="42">
        <v>2.0000000000000001E-4</v>
      </c>
      <c r="J324" s="42">
        <v>2.3E-2</v>
      </c>
      <c r="K324" s="42">
        <v>4.1500000000000002E-2</v>
      </c>
      <c r="L324" s="42">
        <v>0</v>
      </c>
      <c r="M324" s="41">
        <v>1</v>
      </c>
      <c r="N324" s="47">
        <v>200</v>
      </c>
      <c r="O324" s="54"/>
      <c r="P324" s="63"/>
      <c r="Q324" s="23"/>
      <c r="S324" s="21" t="s">
        <v>236</v>
      </c>
      <c r="T324" s="21" t="s">
        <v>39</v>
      </c>
      <c r="U324" s="45">
        <v>220</v>
      </c>
      <c r="V324" s="45">
        <v>0.09</v>
      </c>
      <c r="W324" s="45">
        <v>11.15</v>
      </c>
      <c r="X324" s="45">
        <v>0</v>
      </c>
      <c r="Y324" s="45">
        <v>560</v>
      </c>
      <c r="Z324" s="45">
        <v>0</v>
      </c>
      <c r="AA324" s="45">
        <v>2000</v>
      </c>
      <c r="AB324" s="45"/>
    </row>
    <row r="325" spans="2:28" x14ac:dyDescent="0.2">
      <c r="B325" s="25"/>
      <c r="C325" s="37" t="s">
        <v>92</v>
      </c>
      <c r="D325" s="35" t="s">
        <v>3</v>
      </c>
      <c r="E325" s="36" t="s">
        <v>60</v>
      </c>
      <c r="F325" s="37" t="s">
        <v>3</v>
      </c>
      <c r="G325" s="35" t="s">
        <v>28</v>
      </c>
      <c r="H325" s="35">
        <f t="shared" si="20"/>
        <v>1</v>
      </c>
      <c r="I325" s="42">
        <v>2.0000000000000001E-4</v>
      </c>
      <c r="J325" s="42">
        <v>2.3E-2</v>
      </c>
      <c r="K325" s="42">
        <v>4.1500000000000002E-2</v>
      </c>
      <c r="L325" s="42">
        <v>0</v>
      </c>
      <c r="M325" s="41">
        <v>1</v>
      </c>
      <c r="N325" s="47">
        <v>200</v>
      </c>
      <c r="O325" s="54"/>
      <c r="P325" s="63"/>
      <c r="Q325" s="23"/>
      <c r="S325" s="21" t="s">
        <v>620</v>
      </c>
      <c r="T325" s="21" t="s">
        <v>39</v>
      </c>
      <c r="U325" s="45">
        <v>220</v>
      </c>
      <c r="V325" s="45">
        <v>0.09</v>
      </c>
      <c r="W325" s="45">
        <v>11.15</v>
      </c>
      <c r="X325" s="45">
        <v>0</v>
      </c>
      <c r="Y325" s="45">
        <v>560</v>
      </c>
      <c r="Z325" s="45">
        <v>0</v>
      </c>
      <c r="AA325" s="45">
        <v>2000</v>
      </c>
      <c r="AB325" s="45"/>
    </row>
    <row r="326" spans="2:28" x14ac:dyDescent="0.2">
      <c r="B326" s="25"/>
      <c r="C326" s="37" t="s">
        <v>92</v>
      </c>
      <c r="D326" s="35" t="s">
        <v>3</v>
      </c>
      <c r="E326" s="36" t="s">
        <v>60</v>
      </c>
      <c r="F326" s="37" t="s">
        <v>3</v>
      </c>
      <c r="G326" s="35" t="s">
        <v>38</v>
      </c>
      <c r="H326" s="35">
        <f t="shared" si="20"/>
        <v>1</v>
      </c>
      <c r="I326" s="42">
        <v>2.0000000000000001E-4</v>
      </c>
      <c r="J326" s="42">
        <v>2.3E-2</v>
      </c>
      <c r="K326" s="42">
        <v>4.1500000000000002E-2</v>
      </c>
      <c r="L326" s="42">
        <v>0</v>
      </c>
      <c r="M326" s="41">
        <v>1</v>
      </c>
      <c r="N326" s="47">
        <v>200</v>
      </c>
      <c r="O326" s="54"/>
      <c r="P326" s="63"/>
      <c r="Q326" s="23"/>
      <c r="S326" s="21" t="s">
        <v>762</v>
      </c>
      <c r="T326" s="21" t="s">
        <v>39</v>
      </c>
      <c r="U326" s="45">
        <v>220</v>
      </c>
      <c r="V326" s="45">
        <v>0.09</v>
      </c>
      <c r="W326" s="45">
        <v>11.15</v>
      </c>
      <c r="X326" s="45">
        <v>0</v>
      </c>
      <c r="Y326" s="45">
        <v>560</v>
      </c>
      <c r="Z326" s="45">
        <v>0</v>
      </c>
      <c r="AA326" s="45">
        <v>2000</v>
      </c>
      <c r="AB326" s="45"/>
    </row>
    <row r="327" spans="2:28" x14ac:dyDescent="0.2">
      <c r="B327" s="25"/>
      <c r="C327" s="37" t="s">
        <v>217</v>
      </c>
      <c r="D327" s="35" t="s">
        <v>3</v>
      </c>
      <c r="E327" s="36" t="s">
        <v>49</v>
      </c>
      <c r="F327" s="37" t="s">
        <v>3</v>
      </c>
      <c r="G327" s="35" t="s">
        <v>13</v>
      </c>
      <c r="H327" s="35">
        <f t="shared" si="20"/>
        <v>1</v>
      </c>
      <c r="I327" s="42">
        <v>2.0000000000000001E-4</v>
      </c>
      <c r="J327" s="42">
        <v>2.3E-2</v>
      </c>
      <c r="K327" s="42">
        <v>4.1500000000000002E-2</v>
      </c>
      <c r="L327" s="42">
        <v>0</v>
      </c>
      <c r="M327" s="41">
        <v>1</v>
      </c>
      <c r="N327" s="47">
        <v>200</v>
      </c>
      <c r="O327" s="54"/>
      <c r="P327" s="63"/>
      <c r="Q327" s="23"/>
      <c r="S327" s="21" t="s">
        <v>763</v>
      </c>
      <c r="T327" s="21" t="s">
        <v>39</v>
      </c>
      <c r="U327" s="45">
        <v>220</v>
      </c>
      <c r="V327" s="45">
        <v>0.09</v>
      </c>
      <c r="W327" s="45">
        <v>11.15</v>
      </c>
      <c r="X327" s="45">
        <v>0</v>
      </c>
      <c r="Y327" s="45">
        <v>560</v>
      </c>
      <c r="Z327" s="45">
        <v>0</v>
      </c>
      <c r="AA327" s="45">
        <v>2000</v>
      </c>
      <c r="AB327" s="45"/>
    </row>
    <row r="328" spans="2:28" x14ac:dyDescent="0.2">
      <c r="B328" s="25"/>
      <c r="C328" s="37" t="s">
        <v>217</v>
      </c>
      <c r="D328" s="35" t="s">
        <v>3</v>
      </c>
      <c r="E328" s="36" t="s">
        <v>49</v>
      </c>
      <c r="F328" s="37" t="s">
        <v>3</v>
      </c>
      <c r="G328" s="35" t="s">
        <v>28</v>
      </c>
      <c r="H328" s="35">
        <f t="shared" ref="H328:H391" si="21">IF(AA328&lt;=$AA$1,IF(OR(AB328&gt;=$AA$1,AB328=""),1,0),0)</f>
        <v>1</v>
      </c>
      <c r="I328" s="42">
        <v>2.0000000000000001E-4</v>
      </c>
      <c r="J328" s="42">
        <v>2.3E-2</v>
      </c>
      <c r="K328" s="42">
        <v>4.1500000000000002E-2</v>
      </c>
      <c r="L328" s="42">
        <v>0</v>
      </c>
      <c r="M328" s="41">
        <v>1</v>
      </c>
      <c r="N328" s="47">
        <v>200</v>
      </c>
      <c r="O328" s="54"/>
      <c r="P328" s="63"/>
      <c r="Q328" s="23"/>
      <c r="S328" s="21" t="s">
        <v>216</v>
      </c>
      <c r="T328" s="21" t="s">
        <v>39</v>
      </c>
      <c r="U328" s="45">
        <v>220</v>
      </c>
      <c r="V328" s="45">
        <v>0.09</v>
      </c>
      <c r="W328" s="45">
        <v>11.15</v>
      </c>
      <c r="X328" s="45">
        <v>0</v>
      </c>
      <c r="Y328" s="45">
        <v>560</v>
      </c>
      <c r="Z328" s="45">
        <v>0</v>
      </c>
      <c r="AA328" s="45">
        <v>2000</v>
      </c>
      <c r="AB328" s="45"/>
    </row>
    <row r="329" spans="2:28" x14ac:dyDescent="0.2">
      <c r="B329" s="25"/>
      <c r="C329" s="37" t="s">
        <v>217</v>
      </c>
      <c r="D329" s="35" t="s">
        <v>3</v>
      </c>
      <c r="E329" s="36" t="s">
        <v>49</v>
      </c>
      <c r="F329" s="37" t="s">
        <v>3</v>
      </c>
      <c r="G329" s="35" t="s">
        <v>38</v>
      </c>
      <c r="H329" s="35">
        <f t="shared" si="21"/>
        <v>1</v>
      </c>
      <c r="I329" s="42">
        <v>2.0000000000000001E-4</v>
      </c>
      <c r="J329" s="42">
        <v>2.3E-2</v>
      </c>
      <c r="K329" s="42">
        <v>4.1500000000000002E-2</v>
      </c>
      <c r="L329" s="42">
        <v>0</v>
      </c>
      <c r="M329" s="41">
        <v>1</v>
      </c>
      <c r="N329" s="47">
        <v>200</v>
      </c>
      <c r="O329" s="54"/>
      <c r="P329" s="63"/>
      <c r="Q329" s="23"/>
      <c r="S329" s="21" t="s">
        <v>218</v>
      </c>
      <c r="T329" s="21" t="s">
        <v>39</v>
      </c>
      <c r="U329" s="45">
        <v>220</v>
      </c>
      <c r="V329" s="45">
        <v>0.09</v>
      </c>
      <c r="W329" s="45">
        <v>11.15</v>
      </c>
      <c r="X329" s="45">
        <v>0</v>
      </c>
      <c r="Y329" s="45">
        <v>560</v>
      </c>
      <c r="Z329" s="45">
        <v>0</v>
      </c>
      <c r="AA329" s="45">
        <v>2000</v>
      </c>
      <c r="AB329" s="45"/>
    </row>
    <row r="330" spans="2:28" x14ac:dyDescent="0.2">
      <c r="B330" s="25"/>
      <c r="C330" s="37" t="s">
        <v>175</v>
      </c>
      <c r="D330" s="35" t="s">
        <v>3</v>
      </c>
      <c r="E330" s="36" t="s">
        <v>160</v>
      </c>
      <c r="F330" s="37" t="s">
        <v>3</v>
      </c>
      <c r="G330" s="35" t="s">
        <v>13</v>
      </c>
      <c r="H330" s="35">
        <f t="shared" si="21"/>
        <v>1</v>
      </c>
      <c r="I330" s="42">
        <v>2.0000000000000001E-4</v>
      </c>
      <c r="J330" s="42">
        <v>1.0699999999999999E-2</v>
      </c>
      <c r="K330" s="42">
        <v>1.7299999999999999E-2</v>
      </c>
      <c r="L330" s="42">
        <v>0</v>
      </c>
      <c r="M330" s="41">
        <v>1</v>
      </c>
      <c r="N330" s="47">
        <v>600</v>
      </c>
      <c r="O330" s="54"/>
      <c r="P330" s="63"/>
      <c r="Q330" s="23"/>
      <c r="S330" s="21" t="s">
        <v>242</v>
      </c>
      <c r="T330" s="21" t="s">
        <v>39</v>
      </c>
      <c r="U330" s="45">
        <v>380</v>
      </c>
      <c r="V330" s="45">
        <v>0.22</v>
      </c>
      <c r="W330" s="45">
        <v>15.4</v>
      </c>
      <c r="X330" s="45">
        <v>0</v>
      </c>
      <c r="Y330" s="45">
        <v>900</v>
      </c>
      <c r="Z330" s="45">
        <v>0</v>
      </c>
      <c r="AA330" s="45">
        <v>2000</v>
      </c>
      <c r="AB330" s="45"/>
    </row>
    <row r="331" spans="2:28" x14ac:dyDescent="0.2">
      <c r="B331" s="25"/>
      <c r="C331" s="37" t="s">
        <v>175</v>
      </c>
      <c r="D331" s="35" t="s">
        <v>3</v>
      </c>
      <c r="E331" s="36" t="s">
        <v>160</v>
      </c>
      <c r="F331" s="37" t="s">
        <v>3</v>
      </c>
      <c r="G331" s="35" t="s">
        <v>28</v>
      </c>
      <c r="H331" s="35">
        <f t="shared" si="21"/>
        <v>1</v>
      </c>
      <c r="I331" s="42">
        <v>2.0000000000000001E-4</v>
      </c>
      <c r="J331" s="42">
        <v>1.0699999999999999E-2</v>
      </c>
      <c r="K331" s="42">
        <v>1.7299999999999999E-2</v>
      </c>
      <c r="L331" s="42">
        <v>0</v>
      </c>
      <c r="M331" s="41">
        <v>1</v>
      </c>
      <c r="N331" s="47">
        <v>600</v>
      </c>
      <c r="O331" s="54"/>
      <c r="P331" s="63"/>
      <c r="Q331" s="23"/>
      <c r="S331" s="21" t="s">
        <v>243</v>
      </c>
      <c r="T331" s="21" t="s">
        <v>39</v>
      </c>
      <c r="U331" s="45">
        <v>380</v>
      </c>
      <c r="V331" s="45">
        <v>0.22</v>
      </c>
      <c r="W331" s="45">
        <v>15.4</v>
      </c>
      <c r="X331" s="45">
        <v>0</v>
      </c>
      <c r="Y331" s="45">
        <v>900</v>
      </c>
      <c r="Z331" s="45">
        <v>0</v>
      </c>
      <c r="AA331" s="45">
        <v>2000</v>
      </c>
      <c r="AB331" s="45"/>
    </row>
    <row r="332" spans="2:28" x14ac:dyDescent="0.2">
      <c r="B332" s="25"/>
      <c r="C332" s="37" t="s">
        <v>544</v>
      </c>
      <c r="D332" s="35" t="s">
        <v>3</v>
      </c>
      <c r="E332" s="36" t="s">
        <v>62</v>
      </c>
      <c r="F332" s="37" t="s">
        <v>3</v>
      </c>
      <c r="G332" s="35" t="s">
        <v>13</v>
      </c>
      <c r="H332" s="35">
        <f t="shared" si="21"/>
        <v>1</v>
      </c>
      <c r="I332" s="42">
        <v>1E-4</v>
      </c>
      <c r="J332" s="42">
        <v>7.7000000000000002E-3</v>
      </c>
      <c r="K332" s="42">
        <v>1.2500000000000001E-2</v>
      </c>
      <c r="L332" s="42">
        <v>0</v>
      </c>
      <c r="M332" s="41">
        <v>1</v>
      </c>
      <c r="N332" s="47">
        <v>300</v>
      </c>
      <c r="O332" s="54"/>
      <c r="P332" s="63"/>
      <c r="Q332" s="23"/>
      <c r="S332" s="21" t="s">
        <v>158</v>
      </c>
      <c r="T332" s="21" t="s">
        <v>39</v>
      </c>
      <c r="U332" s="45">
        <v>380</v>
      </c>
      <c r="V332" s="45">
        <v>0.09</v>
      </c>
      <c r="W332" s="45">
        <v>11.15</v>
      </c>
      <c r="X332" s="45">
        <v>0</v>
      </c>
      <c r="Y332" s="45">
        <v>560</v>
      </c>
      <c r="Z332" s="45">
        <v>0</v>
      </c>
      <c r="AA332" s="45">
        <v>2000</v>
      </c>
      <c r="AB332" s="45"/>
    </row>
    <row r="333" spans="2:28" x14ac:dyDescent="0.2">
      <c r="B333" s="25"/>
      <c r="C333" s="37" t="s">
        <v>544</v>
      </c>
      <c r="D333" s="35" t="s">
        <v>3</v>
      </c>
      <c r="E333" s="36" t="s">
        <v>62</v>
      </c>
      <c r="F333" s="37" t="s">
        <v>3</v>
      </c>
      <c r="G333" s="35" t="s">
        <v>28</v>
      </c>
      <c r="H333" s="35">
        <f t="shared" si="21"/>
        <v>1</v>
      </c>
      <c r="I333" s="42">
        <v>1E-4</v>
      </c>
      <c r="J333" s="42">
        <v>7.7000000000000002E-3</v>
      </c>
      <c r="K333" s="42">
        <v>1.2500000000000001E-2</v>
      </c>
      <c r="L333" s="42">
        <v>0</v>
      </c>
      <c r="M333" s="41">
        <v>1</v>
      </c>
      <c r="N333" s="47">
        <v>300</v>
      </c>
      <c r="O333" s="54"/>
      <c r="P333" s="63"/>
      <c r="Q333" s="23"/>
      <c r="S333" s="21" t="s">
        <v>159</v>
      </c>
      <c r="T333" s="21" t="s">
        <v>39</v>
      </c>
      <c r="U333" s="45">
        <v>380</v>
      </c>
      <c r="V333" s="45">
        <v>0.09</v>
      </c>
      <c r="W333" s="45">
        <v>11.15</v>
      </c>
      <c r="X333" s="45">
        <v>0</v>
      </c>
      <c r="Y333" s="45">
        <v>560</v>
      </c>
      <c r="Z333" s="45">
        <v>0</v>
      </c>
      <c r="AA333" s="45">
        <v>2000</v>
      </c>
      <c r="AB333" s="45"/>
    </row>
    <row r="334" spans="2:28" x14ac:dyDescent="0.2">
      <c r="B334" s="25"/>
      <c r="C334" s="37" t="s">
        <v>244</v>
      </c>
      <c r="D334" s="35" t="s">
        <v>3</v>
      </c>
      <c r="E334" s="36" t="s">
        <v>63</v>
      </c>
      <c r="F334" s="37" t="s">
        <v>3</v>
      </c>
      <c r="G334" s="35" t="s">
        <v>13</v>
      </c>
      <c r="H334" s="35">
        <f t="shared" si="21"/>
        <v>1</v>
      </c>
      <c r="I334" s="42">
        <v>1E-4</v>
      </c>
      <c r="J334" s="42">
        <v>7.7000000000000002E-3</v>
      </c>
      <c r="K334" s="42">
        <v>1.2500000000000001E-2</v>
      </c>
      <c r="L334" s="42">
        <v>0</v>
      </c>
      <c r="M334" s="41">
        <v>1</v>
      </c>
      <c r="N334" s="47">
        <v>300</v>
      </c>
      <c r="O334" s="54"/>
      <c r="P334" s="63"/>
      <c r="Q334" s="23"/>
      <c r="S334" s="21" t="s">
        <v>254</v>
      </c>
      <c r="T334" s="21" t="s">
        <v>39</v>
      </c>
      <c r="U334" s="45">
        <v>380</v>
      </c>
      <c r="V334" s="45">
        <v>0.09</v>
      </c>
      <c r="W334" s="45">
        <v>11.15</v>
      </c>
      <c r="X334" s="45">
        <v>0</v>
      </c>
      <c r="Y334" s="45">
        <v>560</v>
      </c>
      <c r="Z334" s="45">
        <v>0</v>
      </c>
      <c r="AA334" s="45">
        <v>2000</v>
      </c>
      <c r="AB334" s="45"/>
    </row>
    <row r="335" spans="2:28" x14ac:dyDescent="0.2">
      <c r="B335" s="25"/>
      <c r="C335" s="37" t="s">
        <v>171</v>
      </c>
      <c r="D335" s="35" t="s">
        <v>3</v>
      </c>
      <c r="E335" s="36" t="s">
        <v>172</v>
      </c>
      <c r="F335" s="37" t="s">
        <v>3</v>
      </c>
      <c r="G335" s="35" t="s">
        <v>13</v>
      </c>
      <c r="H335" s="35">
        <f t="shared" si="21"/>
        <v>1</v>
      </c>
      <c r="I335" s="42">
        <v>2.0000000000000001E-4</v>
      </c>
      <c r="J335" s="42">
        <v>1.0699999999999999E-2</v>
      </c>
      <c r="K335" s="42">
        <v>1.7299999999999999E-2</v>
      </c>
      <c r="L335" s="42">
        <v>0</v>
      </c>
      <c r="M335" s="41">
        <v>1</v>
      </c>
      <c r="N335" s="47">
        <v>600</v>
      </c>
      <c r="O335" s="54"/>
      <c r="P335" s="63"/>
      <c r="Q335" s="23"/>
      <c r="S335" s="21" t="s">
        <v>170</v>
      </c>
      <c r="T335" s="21" t="s">
        <v>39</v>
      </c>
      <c r="U335" s="45">
        <v>380</v>
      </c>
      <c r="V335" s="45">
        <v>0.22</v>
      </c>
      <c r="W335" s="45">
        <v>15.4</v>
      </c>
      <c r="X335" s="45">
        <v>0</v>
      </c>
      <c r="Y335" s="45">
        <v>900</v>
      </c>
      <c r="Z335" s="45">
        <v>0</v>
      </c>
      <c r="AA335" s="45">
        <v>2000</v>
      </c>
      <c r="AB335" s="45"/>
    </row>
    <row r="336" spans="2:28" x14ac:dyDescent="0.2">
      <c r="B336" s="25"/>
      <c r="C336" s="37" t="s">
        <v>171</v>
      </c>
      <c r="D336" s="35" t="s">
        <v>3</v>
      </c>
      <c r="E336" s="36" t="s">
        <v>172</v>
      </c>
      <c r="F336" s="37" t="s">
        <v>3</v>
      </c>
      <c r="G336" s="35" t="s">
        <v>28</v>
      </c>
      <c r="H336" s="35">
        <f t="shared" si="21"/>
        <v>1</v>
      </c>
      <c r="I336" s="42">
        <v>2.0000000000000001E-4</v>
      </c>
      <c r="J336" s="42">
        <v>1.0699999999999999E-2</v>
      </c>
      <c r="K336" s="42">
        <v>1.7299999999999999E-2</v>
      </c>
      <c r="L336" s="42">
        <v>0</v>
      </c>
      <c r="M336" s="41">
        <v>1</v>
      </c>
      <c r="N336" s="47">
        <v>600</v>
      </c>
      <c r="O336" s="54"/>
      <c r="P336" s="63"/>
      <c r="Q336" s="23"/>
      <c r="S336" s="21" t="s">
        <v>173</v>
      </c>
      <c r="T336" s="21" t="s">
        <v>39</v>
      </c>
      <c r="U336" s="45">
        <v>380</v>
      </c>
      <c r="V336" s="45">
        <v>0.22</v>
      </c>
      <c r="W336" s="45">
        <v>15.4</v>
      </c>
      <c r="X336" s="45">
        <v>0</v>
      </c>
      <c r="Y336" s="45">
        <v>900</v>
      </c>
      <c r="Z336" s="45">
        <v>0</v>
      </c>
      <c r="AA336" s="45">
        <v>2000</v>
      </c>
      <c r="AB336" s="45"/>
    </row>
    <row r="337" spans="2:28" x14ac:dyDescent="0.2">
      <c r="B337" s="25"/>
      <c r="C337" s="37" t="s">
        <v>171</v>
      </c>
      <c r="D337" s="35" t="s">
        <v>3</v>
      </c>
      <c r="E337" s="36" t="s">
        <v>172</v>
      </c>
      <c r="F337" s="37" t="s">
        <v>3</v>
      </c>
      <c r="G337" s="35" t="s">
        <v>38</v>
      </c>
      <c r="H337" s="35">
        <f t="shared" si="21"/>
        <v>0</v>
      </c>
      <c r="I337" s="42">
        <v>2.0000000000000001E-4</v>
      </c>
      <c r="J337" s="42">
        <v>1.0699999999999999E-2</v>
      </c>
      <c r="K337" s="42">
        <v>1.7299999999999999E-2</v>
      </c>
      <c r="L337" s="42">
        <v>0</v>
      </c>
      <c r="M337" s="41">
        <v>1</v>
      </c>
      <c r="N337" s="47">
        <v>550</v>
      </c>
      <c r="O337" s="54"/>
      <c r="P337" s="63"/>
      <c r="Q337" s="23"/>
      <c r="S337" s="21" t="s">
        <v>174</v>
      </c>
      <c r="T337" s="21" t="s">
        <v>39</v>
      </c>
      <c r="U337" s="45">
        <v>380</v>
      </c>
      <c r="V337" s="45">
        <v>0.22</v>
      </c>
      <c r="W337" s="45">
        <v>15.4</v>
      </c>
      <c r="X337" s="45">
        <v>0</v>
      </c>
      <c r="Y337" s="45">
        <v>900</v>
      </c>
      <c r="Z337" s="45">
        <v>0</v>
      </c>
      <c r="AA337" s="45">
        <v>2022</v>
      </c>
      <c r="AB337" s="45"/>
    </row>
    <row r="338" spans="2:28" x14ac:dyDescent="0.2">
      <c r="B338" s="25"/>
      <c r="C338" s="37" t="s">
        <v>172</v>
      </c>
      <c r="D338" s="35" t="s">
        <v>3</v>
      </c>
      <c r="E338" s="36" t="s">
        <v>84</v>
      </c>
      <c r="F338" s="37" t="s">
        <v>3</v>
      </c>
      <c r="G338" s="35" t="s">
        <v>13</v>
      </c>
      <c r="H338" s="35">
        <f t="shared" si="21"/>
        <v>1</v>
      </c>
      <c r="I338" s="42">
        <v>2.0000000000000001E-4</v>
      </c>
      <c r="J338" s="42">
        <v>2.3E-2</v>
      </c>
      <c r="K338" s="42">
        <v>4.1500000000000002E-2</v>
      </c>
      <c r="L338" s="42">
        <v>0</v>
      </c>
      <c r="M338" s="41">
        <v>1</v>
      </c>
      <c r="N338" s="47">
        <v>200</v>
      </c>
      <c r="O338" s="54"/>
      <c r="P338" s="63"/>
      <c r="Q338" s="23"/>
      <c r="S338" s="21" t="s">
        <v>764</v>
      </c>
      <c r="T338" s="21" t="s">
        <v>39</v>
      </c>
      <c r="U338" s="45">
        <v>220</v>
      </c>
      <c r="V338" s="45">
        <v>0.09</v>
      </c>
      <c r="W338" s="45">
        <v>11.15</v>
      </c>
      <c r="X338" s="45">
        <v>0</v>
      </c>
      <c r="Y338" s="45">
        <v>560</v>
      </c>
      <c r="Z338" s="45">
        <v>0</v>
      </c>
      <c r="AA338" s="45">
        <v>2000</v>
      </c>
      <c r="AB338" s="45"/>
    </row>
    <row r="339" spans="2:28" x14ac:dyDescent="0.2">
      <c r="B339" s="25"/>
      <c r="C339" s="37" t="s">
        <v>172</v>
      </c>
      <c r="D339" s="35" t="s">
        <v>3</v>
      </c>
      <c r="E339" s="36" t="s">
        <v>84</v>
      </c>
      <c r="F339" s="37" t="s">
        <v>3</v>
      </c>
      <c r="G339" s="35" t="s">
        <v>28</v>
      </c>
      <c r="H339" s="35">
        <f t="shared" si="21"/>
        <v>1</v>
      </c>
      <c r="I339" s="42">
        <v>2.0000000000000001E-4</v>
      </c>
      <c r="J339" s="42">
        <v>2.3E-2</v>
      </c>
      <c r="K339" s="42">
        <v>4.1500000000000002E-2</v>
      </c>
      <c r="L339" s="42">
        <v>0</v>
      </c>
      <c r="M339" s="41">
        <v>1</v>
      </c>
      <c r="N339" s="47">
        <v>200</v>
      </c>
      <c r="O339" s="54"/>
      <c r="P339" s="63"/>
      <c r="Q339" s="23"/>
      <c r="S339" s="21" t="s">
        <v>765</v>
      </c>
      <c r="T339" s="21" t="s">
        <v>39</v>
      </c>
      <c r="U339" s="45">
        <v>220</v>
      </c>
      <c r="V339" s="45">
        <v>0.09</v>
      </c>
      <c r="W339" s="45">
        <v>11.15</v>
      </c>
      <c r="X339" s="45">
        <v>0</v>
      </c>
      <c r="Y339" s="45">
        <v>560</v>
      </c>
      <c r="Z339" s="45">
        <v>0</v>
      </c>
      <c r="AA339" s="45">
        <v>2000</v>
      </c>
      <c r="AB339" s="45"/>
    </row>
    <row r="340" spans="2:28" x14ac:dyDescent="0.2">
      <c r="B340" s="25"/>
      <c r="C340" s="37" t="s">
        <v>177</v>
      </c>
      <c r="D340" s="35" t="s">
        <v>3</v>
      </c>
      <c r="E340" s="36" t="s">
        <v>77</v>
      </c>
      <c r="F340" s="37" t="s">
        <v>3</v>
      </c>
      <c r="G340" s="35" t="s">
        <v>13</v>
      </c>
      <c r="H340" s="35">
        <f t="shared" si="21"/>
        <v>1</v>
      </c>
      <c r="I340" s="42">
        <v>2.0000000000000001E-4</v>
      </c>
      <c r="J340" s="42">
        <v>2.3E-2</v>
      </c>
      <c r="K340" s="42">
        <v>4.1500000000000002E-2</v>
      </c>
      <c r="L340" s="42">
        <v>0</v>
      </c>
      <c r="M340" s="41">
        <v>1</v>
      </c>
      <c r="N340" s="47">
        <v>300</v>
      </c>
      <c r="O340" s="54"/>
      <c r="P340" s="63"/>
      <c r="Q340" s="23"/>
      <c r="S340" s="21" t="s">
        <v>180</v>
      </c>
      <c r="T340" s="21" t="s">
        <v>39</v>
      </c>
      <c r="U340" s="45">
        <v>220</v>
      </c>
      <c r="V340" s="45">
        <v>0.09</v>
      </c>
      <c r="W340" s="45">
        <v>11.15</v>
      </c>
      <c r="X340" s="45">
        <v>0</v>
      </c>
      <c r="Y340" s="45">
        <v>560</v>
      </c>
      <c r="Z340" s="45">
        <v>0</v>
      </c>
      <c r="AA340" s="45">
        <v>2000</v>
      </c>
      <c r="AB340" s="45"/>
    </row>
    <row r="341" spans="2:28" x14ac:dyDescent="0.2">
      <c r="B341" s="25"/>
      <c r="C341" s="37" t="s">
        <v>177</v>
      </c>
      <c r="D341" s="35" t="s">
        <v>3</v>
      </c>
      <c r="E341" s="36" t="s">
        <v>77</v>
      </c>
      <c r="F341" s="37" t="s">
        <v>3</v>
      </c>
      <c r="G341" s="35" t="s">
        <v>28</v>
      </c>
      <c r="H341" s="35">
        <f t="shared" si="21"/>
        <v>1</v>
      </c>
      <c r="I341" s="42">
        <v>2.0000000000000001E-4</v>
      </c>
      <c r="J341" s="42">
        <v>2.3E-2</v>
      </c>
      <c r="K341" s="42">
        <v>4.1500000000000002E-2</v>
      </c>
      <c r="L341" s="42">
        <v>0</v>
      </c>
      <c r="M341" s="41">
        <v>1</v>
      </c>
      <c r="N341" s="47">
        <v>300</v>
      </c>
      <c r="O341" s="54"/>
      <c r="P341" s="63"/>
      <c r="Q341" s="23"/>
      <c r="S341" s="21" t="s">
        <v>181</v>
      </c>
      <c r="T341" s="21" t="s">
        <v>39</v>
      </c>
      <c r="U341" s="45">
        <v>220</v>
      </c>
      <c r="V341" s="45">
        <v>0.09</v>
      </c>
      <c r="W341" s="45">
        <v>11.15</v>
      </c>
      <c r="X341" s="45">
        <v>0</v>
      </c>
      <c r="Y341" s="45">
        <v>560</v>
      </c>
      <c r="Z341" s="45">
        <v>0</v>
      </c>
      <c r="AA341" s="45">
        <v>2000</v>
      </c>
      <c r="AB341" s="45"/>
    </row>
    <row r="342" spans="2:28" x14ac:dyDescent="0.2">
      <c r="B342" s="25"/>
      <c r="C342" s="37" t="s">
        <v>156</v>
      </c>
      <c r="D342" s="35" t="s">
        <v>3</v>
      </c>
      <c r="E342" s="36" t="s">
        <v>134</v>
      </c>
      <c r="F342" s="37" t="s">
        <v>3</v>
      </c>
      <c r="G342" s="35" t="s">
        <v>13</v>
      </c>
      <c r="H342" s="35">
        <f t="shared" si="21"/>
        <v>1</v>
      </c>
      <c r="I342" s="42">
        <v>2.0000000000000001E-4</v>
      </c>
      <c r="J342" s="42">
        <v>1.0699999999999999E-2</v>
      </c>
      <c r="K342" s="42">
        <v>1.7299999999999999E-2</v>
      </c>
      <c r="L342" s="42">
        <v>0</v>
      </c>
      <c r="M342" s="41">
        <v>1</v>
      </c>
      <c r="N342" s="47">
        <v>600</v>
      </c>
      <c r="O342" s="54"/>
      <c r="P342" s="63"/>
      <c r="Q342" s="23"/>
      <c r="S342" s="21" t="s">
        <v>193</v>
      </c>
      <c r="T342" s="21" t="s">
        <v>39</v>
      </c>
      <c r="U342" s="45">
        <v>380</v>
      </c>
      <c r="V342" s="45">
        <v>0.22</v>
      </c>
      <c r="W342" s="45">
        <v>15.4</v>
      </c>
      <c r="X342" s="45">
        <v>0</v>
      </c>
      <c r="Y342" s="45">
        <v>900</v>
      </c>
      <c r="Z342" s="45">
        <v>0</v>
      </c>
      <c r="AA342" s="45">
        <v>2000</v>
      </c>
      <c r="AB342" s="45"/>
    </row>
    <row r="343" spans="2:28" x14ac:dyDescent="0.2">
      <c r="B343" s="25"/>
      <c r="C343" s="37" t="s">
        <v>156</v>
      </c>
      <c r="D343" s="35" t="s">
        <v>3</v>
      </c>
      <c r="E343" s="36" t="s">
        <v>134</v>
      </c>
      <c r="F343" s="37" t="s">
        <v>3</v>
      </c>
      <c r="G343" s="35" t="s">
        <v>28</v>
      </c>
      <c r="H343" s="35">
        <f t="shared" si="21"/>
        <v>1</v>
      </c>
      <c r="I343" s="42">
        <v>2.0000000000000001E-4</v>
      </c>
      <c r="J343" s="42">
        <v>1.0699999999999999E-2</v>
      </c>
      <c r="K343" s="42">
        <v>1.7299999999999999E-2</v>
      </c>
      <c r="L343" s="42">
        <v>0</v>
      </c>
      <c r="M343" s="41">
        <v>1</v>
      </c>
      <c r="N343" s="47">
        <v>600</v>
      </c>
      <c r="O343" s="54"/>
      <c r="P343" s="63"/>
      <c r="Q343" s="23"/>
      <c r="S343" s="21" t="s">
        <v>194</v>
      </c>
      <c r="T343" s="21" t="s">
        <v>39</v>
      </c>
      <c r="U343" s="45">
        <v>380</v>
      </c>
      <c r="V343" s="45">
        <v>0.22</v>
      </c>
      <c r="W343" s="45">
        <v>15.4</v>
      </c>
      <c r="X343" s="45">
        <v>0</v>
      </c>
      <c r="Y343" s="45">
        <v>900</v>
      </c>
      <c r="Z343" s="45">
        <v>0</v>
      </c>
      <c r="AA343" s="45">
        <v>2000</v>
      </c>
      <c r="AB343" s="45"/>
    </row>
    <row r="344" spans="2:28" x14ac:dyDescent="0.2">
      <c r="B344" s="25"/>
      <c r="C344" s="37" t="s">
        <v>156</v>
      </c>
      <c r="D344" s="35" t="s">
        <v>3</v>
      </c>
      <c r="E344" s="36" t="s">
        <v>134</v>
      </c>
      <c r="F344" s="37" t="s">
        <v>3</v>
      </c>
      <c r="G344" s="35" t="s">
        <v>38</v>
      </c>
      <c r="H344" s="35">
        <f t="shared" si="21"/>
        <v>1</v>
      </c>
      <c r="I344" s="42">
        <v>1E-4</v>
      </c>
      <c r="J344" s="42">
        <v>1.0500000000000001E-2</v>
      </c>
      <c r="K344" s="42">
        <v>1.7000000000000001E-2</v>
      </c>
      <c r="L344" s="42">
        <v>0</v>
      </c>
      <c r="M344" s="41">
        <v>1</v>
      </c>
      <c r="N344" s="47">
        <v>550</v>
      </c>
      <c r="O344" s="54"/>
      <c r="P344" s="63"/>
      <c r="Q344" s="23"/>
      <c r="S344" s="21" t="s">
        <v>195</v>
      </c>
      <c r="T344" s="21" t="s">
        <v>39</v>
      </c>
      <c r="U344" s="45">
        <v>380</v>
      </c>
      <c r="V344" s="45">
        <v>0.19</v>
      </c>
      <c r="W344" s="45">
        <v>15.1</v>
      </c>
      <c r="X344" s="45">
        <v>0</v>
      </c>
      <c r="Y344" s="45">
        <v>900</v>
      </c>
      <c r="Z344" s="45">
        <v>0</v>
      </c>
      <c r="AA344" s="45">
        <v>2000</v>
      </c>
      <c r="AB344" s="45"/>
    </row>
    <row r="345" spans="2:28" x14ac:dyDescent="0.2">
      <c r="B345" s="25"/>
      <c r="C345" s="37" t="s">
        <v>134</v>
      </c>
      <c r="D345" s="35" t="s">
        <v>3</v>
      </c>
      <c r="E345" s="36" t="s">
        <v>79</v>
      </c>
      <c r="F345" s="37" t="s">
        <v>3</v>
      </c>
      <c r="G345" s="35" t="s">
        <v>13</v>
      </c>
      <c r="H345" s="35">
        <f t="shared" si="21"/>
        <v>1</v>
      </c>
      <c r="I345" s="42">
        <v>2.0000000000000001E-4</v>
      </c>
      <c r="J345" s="42">
        <v>2.3E-2</v>
      </c>
      <c r="K345" s="42">
        <v>4.1500000000000002E-2</v>
      </c>
      <c r="L345" s="42">
        <v>0</v>
      </c>
      <c r="M345" s="41">
        <v>1</v>
      </c>
      <c r="N345" s="47">
        <v>200</v>
      </c>
      <c r="O345" s="54"/>
      <c r="P345" s="63"/>
      <c r="Q345" s="23"/>
      <c r="S345" s="21" t="s">
        <v>196</v>
      </c>
      <c r="T345" s="21" t="s">
        <v>39</v>
      </c>
      <c r="U345" s="45">
        <v>220</v>
      </c>
      <c r="V345" s="45">
        <v>0.09</v>
      </c>
      <c r="W345" s="45">
        <v>11.15</v>
      </c>
      <c r="X345" s="45">
        <v>0</v>
      </c>
      <c r="Y345" s="45">
        <v>560</v>
      </c>
      <c r="Z345" s="45">
        <v>0</v>
      </c>
      <c r="AA345" s="45">
        <v>2000</v>
      </c>
      <c r="AB345" s="45"/>
    </row>
    <row r="346" spans="2:28" x14ac:dyDescent="0.2">
      <c r="B346" s="25"/>
      <c r="C346" s="37" t="s">
        <v>134</v>
      </c>
      <c r="D346" s="35" t="s">
        <v>3</v>
      </c>
      <c r="E346" s="36" t="s">
        <v>79</v>
      </c>
      <c r="F346" s="37" t="s">
        <v>3</v>
      </c>
      <c r="G346" s="35" t="s">
        <v>28</v>
      </c>
      <c r="H346" s="35">
        <f t="shared" si="21"/>
        <v>1</v>
      </c>
      <c r="I346" s="42">
        <v>2.0000000000000001E-4</v>
      </c>
      <c r="J346" s="42">
        <v>2.3E-2</v>
      </c>
      <c r="K346" s="42">
        <v>4.1500000000000002E-2</v>
      </c>
      <c r="L346" s="42">
        <v>0</v>
      </c>
      <c r="M346" s="41">
        <v>1</v>
      </c>
      <c r="N346" s="47">
        <v>200</v>
      </c>
      <c r="O346" s="54"/>
      <c r="P346" s="63"/>
      <c r="Q346" s="23"/>
      <c r="S346" s="21" t="s">
        <v>197</v>
      </c>
      <c r="T346" s="21" t="s">
        <v>39</v>
      </c>
      <c r="U346" s="45">
        <v>220</v>
      </c>
      <c r="V346" s="45">
        <v>0.09</v>
      </c>
      <c r="W346" s="45">
        <v>11.15</v>
      </c>
      <c r="X346" s="45">
        <v>0</v>
      </c>
      <c r="Y346" s="45">
        <v>560</v>
      </c>
      <c r="Z346" s="45">
        <v>0</v>
      </c>
      <c r="AA346" s="45">
        <v>2000</v>
      </c>
      <c r="AB346" s="45"/>
    </row>
    <row r="347" spans="2:28" x14ac:dyDescent="0.2">
      <c r="B347" s="25"/>
      <c r="C347" s="37" t="s">
        <v>134</v>
      </c>
      <c r="D347" s="35" t="s">
        <v>3</v>
      </c>
      <c r="E347" s="36" t="s">
        <v>79</v>
      </c>
      <c r="F347" s="37" t="s">
        <v>3</v>
      </c>
      <c r="G347" s="35" t="s">
        <v>38</v>
      </c>
      <c r="H347" s="35">
        <f t="shared" si="21"/>
        <v>1</v>
      </c>
      <c r="I347" s="42">
        <v>2.0000000000000001E-4</v>
      </c>
      <c r="J347" s="42">
        <v>2.3E-2</v>
      </c>
      <c r="K347" s="42">
        <v>4.1500000000000002E-2</v>
      </c>
      <c r="L347" s="42">
        <v>0</v>
      </c>
      <c r="M347" s="41">
        <v>1</v>
      </c>
      <c r="N347" s="47">
        <v>200</v>
      </c>
      <c r="O347" s="54"/>
      <c r="P347" s="63"/>
      <c r="Q347" s="23"/>
      <c r="S347" s="21" t="s">
        <v>198</v>
      </c>
      <c r="T347" s="21" t="s">
        <v>39</v>
      </c>
      <c r="U347" s="45">
        <v>220</v>
      </c>
      <c r="V347" s="45">
        <v>0.09</v>
      </c>
      <c r="W347" s="45">
        <v>11.15</v>
      </c>
      <c r="X347" s="45">
        <v>0</v>
      </c>
      <c r="Y347" s="45">
        <v>560</v>
      </c>
      <c r="Z347" s="45">
        <v>0</v>
      </c>
      <c r="AA347" s="45">
        <v>2000</v>
      </c>
      <c r="AB347" s="45"/>
    </row>
    <row r="348" spans="2:28" x14ac:dyDescent="0.2">
      <c r="B348" s="25"/>
      <c r="C348" s="37" t="s">
        <v>199</v>
      </c>
      <c r="D348" s="35" t="s">
        <v>3</v>
      </c>
      <c r="E348" s="36" t="s">
        <v>81</v>
      </c>
      <c r="F348" s="37" t="s">
        <v>3</v>
      </c>
      <c r="G348" s="35" t="s">
        <v>13</v>
      </c>
      <c r="H348" s="35">
        <f t="shared" si="21"/>
        <v>1</v>
      </c>
      <c r="I348" s="42">
        <v>2.0000000000000001E-4</v>
      </c>
      <c r="J348" s="42">
        <v>2.3E-2</v>
      </c>
      <c r="K348" s="42">
        <v>4.1500000000000002E-2</v>
      </c>
      <c r="L348" s="42">
        <v>0</v>
      </c>
      <c r="M348" s="41">
        <v>1</v>
      </c>
      <c r="N348" s="47">
        <v>200</v>
      </c>
      <c r="O348" s="54"/>
      <c r="P348" s="63"/>
      <c r="Q348" s="23"/>
      <c r="S348" s="21" t="s">
        <v>285</v>
      </c>
      <c r="T348" s="21" t="s">
        <v>39</v>
      </c>
      <c r="U348" s="45">
        <v>220</v>
      </c>
      <c r="V348" s="45">
        <v>0.09</v>
      </c>
      <c r="W348" s="45">
        <v>11.15</v>
      </c>
      <c r="X348" s="45">
        <v>0</v>
      </c>
      <c r="Y348" s="45">
        <v>560</v>
      </c>
      <c r="Z348" s="45">
        <v>0</v>
      </c>
      <c r="AA348" s="45">
        <v>2000</v>
      </c>
      <c r="AB348" s="45"/>
    </row>
    <row r="349" spans="2:28" x14ac:dyDescent="0.2">
      <c r="B349" s="25"/>
      <c r="C349" s="37" t="s">
        <v>199</v>
      </c>
      <c r="D349" s="35" t="s">
        <v>3</v>
      </c>
      <c r="E349" s="36" t="s">
        <v>81</v>
      </c>
      <c r="F349" s="37" t="s">
        <v>3</v>
      </c>
      <c r="G349" s="35" t="s">
        <v>28</v>
      </c>
      <c r="H349" s="35">
        <f t="shared" si="21"/>
        <v>1</v>
      </c>
      <c r="I349" s="42">
        <v>2.0000000000000001E-4</v>
      </c>
      <c r="J349" s="42">
        <v>2.3E-2</v>
      </c>
      <c r="K349" s="42">
        <v>4.1500000000000002E-2</v>
      </c>
      <c r="L349" s="42">
        <v>0</v>
      </c>
      <c r="M349" s="41">
        <v>1</v>
      </c>
      <c r="N349" s="47">
        <v>200</v>
      </c>
      <c r="O349" s="54"/>
      <c r="P349" s="63"/>
      <c r="Q349" s="23"/>
      <c r="S349" s="21" t="s">
        <v>286</v>
      </c>
      <c r="T349" s="21" t="s">
        <v>39</v>
      </c>
      <c r="U349" s="45">
        <v>220</v>
      </c>
      <c r="V349" s="45">
        <v>0.09</v>
      </c>
      <c r="W349" s="45">
        <v>11.15</v>
      </c>
      <c r="X349" s="45">
        <v>0</v>
      </c>
      <c r="Y349" s="45">
        <v>560</v>
      </c>
      <c r="Z349" s="45">
        <v>0</v>
      </c>
      <c r="AA349" s="45">
        <v>2000</v>
      </c>
      <c r="AB349" s="45"/>
    </row>
    <row r="350" spans="2:28" x14ac:dyDescent="0.2">
      <c r="B350" s="25"/>
      <c r="C350" s="37" t="s">
        <v>148</v>
      </c>
      <c r="D350" s="35" t="s">
        <v>3</v>
      </c>
      <c r="E350" s="36" t="s">
        <v>89</v>
      </c>
      <c r="F350" s="37" t="s">
        <v>3</v>
      </c>
      <c r="G350" s="35" t="s">
        <v>13</v>
      </c>
      <c r="H350" s="35">
        <f t="shared" si="21"/>
        <v>1</v>
      </c>
      <c r="I350" s="42">
        <v>2.0000000000000001E-4</v>
      </c>
      <c r="J350" s="42">
        <v>2.3E-2</v>
      </c>
      <c r="K350" s="42">
        <v>4.1500000000000002E-2</v>
      </c>
      <c r="L350" s="42">
        <v>0</v>
      </c>
      <c r="M350" s="41">
        <v>1</v>
      </c>
      <c r="N350" s="47">
        <v>200</v>
      </c>
      <c r="O350" s="54"/>
      <c r="P350" s="63"/>
      <c r="Q350" s="23"/>
      <c r="S350" s="21" t="s">
        <v>263</v>
      </c>
      <c r="T350" s="21" t="s">
        <v>39</v>
      </c>
      <c r="U350" s="45">
        <v>220</v>
      </c>
      <c r="V350" s="45">
        <v>0.09</v>
      </c>
      <c r="W350" s="45">
        <v>11.15</v>
      </c>
      <c r="X350" s="45">
        <v>0</v>
      </c>
      <c r="Y350" s="45">
        <v>560</v>
      </c>
      <c r="Z350" s="45">
        <v>0</v>
      </c>
      <c r="AA350" s="45">
        <v>2000</v>
      </c>
      <c r="AB350" s="45"/>
    </row>
    <row r="351" spans="2:28" x14ac:dyDescent="0.2">
      <c r="B351" s="25"/>
      <c r="C351" s="37" t="s">
        <v>145</v>
      </c>
      <c r="D351" s="35" t="s">
        <v>3</v>
      </c>
      <c r="E351" s="36" t="s">
        <v>66</v>
      </c>
      <c r="F351" s="37" t="s">
        <v>3</v>
      </c>
      <c r="G351" s="35" t="s">
        <v>13</v>
      </c>
      <c r="H351" s="35">
        <f t="shared" si="21"/>
        <v>1</v>
      </c>
      <c r="I351" s="42">
        <v>2.0000000000000001E-4</v>
      </c>
      <c r="J351" s="42">
        <v>2.3E-2</v>
      </c>
      <c r="K351" s="42">
        <v>4.1500000000000002E-2</v>
      </c>
      <c r="L351" s="42">
        <v>0</v>
      </c>
      <c r="M351" s="41">
        <v>1</v>
      </c>
      <c r="N351" s="47">
        <v>200</v>
      </c>
      <c r="O351" s="54"/>
      <c r="P351" s="63"/>
      <c r="Q351" s="23"/>
      <c r="S351" s="21" t="s">
        <v>144</v>
      </c>
      <c r="T351" s="21" t="s">
        <v>39</v>
      </c>
      <c r="U351" s="45">
        <v>220</v>
      </c>
      <c r="V351" s="45">
        <v>0.09</v>
      </c>
      <c r="W351" s="45">
        <v>11.15</v>
      </c>
      <c r="X351" s="45">
        <v>0</v>
      </c>
      <c r="Y351" s="45">
        <v>560</v>
      </c>
      <c r="Z351" s="45">
        <v>0</v>
      </c>
      <c r="AA351" s="45">
        <v>2000</v>
      </c>
      <c r="AB351" s="45"/>
    </row>
    <row r="352" spans="2:28" x14ac:dyDescent="0.2">
      <c r="B352" s="25"/>
      <c r="C352" s="37" t="s">
        <v>145</v>
      </c>
      <c r="D352" s="35" t="s">
        <v>3</v>
      </c>
      <c r="E352" s="36" t="s">
        <v>66</v>
      </c>
      <c r="F352" s="37" t="s">
        <v>3</v>
      </c>
      <c r="G352" s="35" t="s">
        <v>28</v>
      </c>
      <c r="H352" s="35">
        <f t="shared" si="21"/>
        <v>1</v>
      </c>
      <c r="I352" s="42">
        <v>2.0000000000000001E-4</v>
      </c>
      <c r="J352" s="42">
        <v>2.3E-2</v>
      </c>
      <c r="K352" s="42">
        <v>4.1500000000000002E-2</v>
      </c>
      <c r="L352" s="42">
        <v>0</v>
      </c>
      <c r="M352" s="41">
        <v>1</v>
      </c>
      <c r="N352" s="47">
        <v>200</v>
      </c>
      <c r="O352" s="54"/>
      <c r="P352" s="63"/>
      <c r="Q352" s="23"/>
      <c r="S352" s="21" t="s">
        <v>146</v>
      </c>
      <c r="T352" s="21" t="s">
        <v>39</v>
      </c>
      <c r="U352" s="45">
        <v>220</v>
      </c>
      <c r="V352" s="45">
        <v>0.09</v>
      </c>
      <c r="W352" s="45">
        <v>11.15</v>
      </c>
      <c r="X352" s="45">
        <v>0</v>
      </c>
      <c r="Y352" s="45">
        <v>560</v>
      </c>
      <c r="Z352" s="45">
        <v>0</v>
      </c>
      <c r="AA352" s="45">
        <v>2000</v>
      </c>
      <c r="AB352" s="45"/>
    </row>
    <row r="353" spans="2:28" x14ac:dyDescent="0.2">
      <c r="B353" s="25"/>
      <c r="C353" s="37" t="s">
        <v>145</v>
      </c>
      <c r="D353" s="35" t="s">
        <v>3</v>
      </c>
      <c r="E353" s="36" t="s">
        <v>66</v>
      </c>
      <c r="F353" s="37" t="s">
        <v>3</v>
      </c>
      <c r="G353" s="35" t="s">
        <v>38</v>
      </c>
      <c r="H353" s="35">
        <f t="shared" si="21"/>
        <v>1</v>
      </c>
      <c r="I353" s="42">
        <v>2.0000000000000001E-4</v>
      </c>
      <c r="J353" s="42">
        <v>2.3E-2</v>
      </c>
      <c r="K353" s="42">
        <v>4.1500000000000002E-2</v>
      </c>
      <c r="L353" s="42">
        <v>0</v>
      </c>
      <c r="M353" s="41">
        <v>1</v>
      </c>
      <c r="N353" s="47">
        <v>200</v>
      </c>
      <c r="O353" s="54"/>
      <c r="P353" s="63"/>
      <c r="Q353" s="23"/>
      <c r="S353" s="21" t="s">
        <v>147</v>
      </c>
      <c r="T353" s="21" t="s">
        <v>39</v>
      </c>
      <c r="U353" s="45">
        <v>220</v>
      </c>
      <c r="V353" s="45">
        <v>0.09</v>
      </c>
      <c r="W353" s="45">
        <v>11.15</v>
      </c>
      <c r="X353" s="45">
        <v>0</v>
      </c>
      <c r="Y353" s="45">
        <v>560</v>
      </c>
      <c r="Z353" s="45">
        <v>0</v>
      </c>
      <c r="AA353" s="45">
        <v>2000</v>
      </c>
      <c r="AB353" s="45"/>
    </row>
    <row r="354" spans="2:28" x14ac:dyDescent="0.2">
      <c r="B354" s="25"/>
      <c r="C354" s="37" t="s">
        <v>247</v>
      </c>
      <c r="D354" s="35" t="s">
        <v>3</v>
      </c>
      <c r="E354" s="36" t="s">
        <v>65</v>
      </c>
      <c r="F354" s="37" t="s">
        <v>3</v>
      </c>
      <c r="G354" s="35" t="s">
        <v>13</v>
      </c>
      <c r="H354" s="35">
        <f t="shared" si="21"/>
        <v>1</v>
      </c>
      <c r="I354" s="42">
        <v>2.0000000000000001E-4</v>
      </c>
      <c r="J354" s="42">
        <v>2.3E-2</v>
      </c>
      <c r="K354" s="42">
        <v>4.1500000000000002E-2</v>
      </c>
      <c r="L354" s="42">
        <v>0</v>
      </c>
      <c r="M354" s="41">
        <v>1</v>
      </c>
      <c r="N354" s="47">
        <v>200</v>
      </c>
      <c r="O354" s="54"/>
      <c r="P354" s="63"/>
      <c r="Q354" s="23"/>
      <c r="S354" s="21" t="s">
        <v>246</v>
      </c>
      <c r="T354" s="21" t="s">
        <v>39</v>
      </c>
      <c r="U354" s="45">
        <v>220</v>
      </c>
      <c r="V354" s="45">
        <v>0.09</v>
      </c>
      <c r="W354" s="45">
        <v>11.15</v>
      </c>
      <c r="X354" s="45">
        <v>0</v>
      </c>
      <c r="Y354" s="45">
        <v>560</v>
      </c>
      <c r="Z354" s="45">
        <v>0</v>
      </c>
      <c r="AA354" s="45">
        <v>2000</v>
      </c>
      <c r="AB354" s="45"/>
    </row>
    <row r="355" spans="2:28" x14ac:dyDescent="0.2">
      <c r="B355" s="25"/>
      <c r="C355" s="37" t="s">
        <v>247</v>
      </c>
      <c r="D355" s="35" t="s">
        <v>3</v>
      </c>
      <c r="E355" s="36" t="s">
        <v>65</v>
      </c>
      <c r="F355" s="37" t="s">
        <v>3</v>
      </c>
      <c r="G355" s="35" t="s">
        <v>28</v>
      </c>
      <c r="H355" s="35">
        <f t="shared" si="21"/>
        <v>1</v>
      </c>
      <c r="I355" s="42">
        <v>2.0000000000000001E-4</v>
      </c>
      <c r="J355" s="42">
        <v>2.3E-2</v>
      </c>
      <c r="K355" s="42">
        <v>4.1500000000000002E-2</v>
      </c>
      <c r="L355" s="42">
        <v>0</v>
      </c>
      <c r="M355" s="41">
        <v>1</v>
      </c>
      <c r="N355" s="47">
        <v>200</v>
      </c>
      <c r="O355" s="54"/>
      <c r="P355" s="63"/>
      <c r="Q355" s="23"/>
      <c r="S355" s="21" t="s">
        <v>248</v>
      </c>
      <c r="T355" s="21" t="s">
        <v>39</v>
      </c>
      <c r="U355" s="45">
        <v>220</v>
      </c>
      <c r="V355" s="45">
        <v>0.09</v>
      </c>
      <c r="W355" s="45">
        <v>11.15</v>
      </c>
      <c r="X355" s="45">
        <v>0</v>
      </c>
      <c r="Y355" s="45">
        <v>560</v>
      </c>
      <c r="Z355" s="45">
        <v>0</v>
      </c>
      <c r="AA355" s="45">
        <v>2000</v>
      </c>
      <c r="AB355" s="45"/>
    </row>
    <row r="356" spans="2:28" x14ac:dyDescent="0.2">
      <c r="B356" s="25"/>
      <c r="C356" s="37" t="s">
        <v>629</v>
      </c>
      <c r="D356" s="35" t="s">
        <v>3</v>
      </c>
      <c r="E356" s="36" t="s">
        <v>625</v>
      </c>
      <c r="F356" s="37" t="s">
        <v>3</v>
      </c>
      <c r="G356" s="35" t="s">
        <v>13</v>
      </c>
      <c r="H356" s="35">
        <f t="shared" si="21"/>
        <v>1</v>
      </c>
      <c r="I356" s="42">
        <v>2.0000000000000001E-4</v>
      </c>
      <c r="J356" s="42">
        <v>2.3E-2</v>
      </c>
      <c r="K356" s="42">
        <v>4.1500000000000002E-2</v>
      </c>
      <c r="L356" s="42">
        <v>0</v>
      </c>
      <c r="M356" s="41">
        <v>1</v>
      </c>
      <c r="N356" s="47">
        <v>200</v>
      </c>
      <c r="O356" s="54"/>
      <c r="P356" s="63"/>
      <c r="Q356" s="23"/>
      <c r="S356" s="21" t="s">
        <v>249</v>
      </c>
      <c r="T356" s="21" t="s">
        <v>39</v>
      </c>
      <c r="U356" s="45">
        <v>220</v>
      </c>
      <c r="V356" s="45">
        <v>0.09</v>
      </c>
      <c r="W356" s="45">
        <v>11.15</v>
      </c>
      <c r="X356" s="45">
        <v>0</v>
      </c>
      <c r="Y356" s="45">
        <v>560</v>
      </c>
      <c r="Z356" s="45">
        <v>0</v>
      </c>
      <c r="AA356" s="45">
        <v>2000</v>
      </c>
      <c r="AB356" s="45"/>
    </row>
    <row r="357" spans="2:28" x14ac:dyDescent="0.2">
      <c r="B357" s="25"/>
      <c r="C357" s="37" t="s">
        <v>152</v>
      </c>
      <c r="D357" s="35" t="s">
        <v>3</v>
      </c>
      <c r="E357" s="36" t="s">
        <v>72</v>
      </c>
      <c r="F357" s="37" t="s">
        <v>3</v>
      </c>
      <c r="G357" s="35" t="s">
        <v>13</v>
      </c>
      <c r="H357" s="35">
        <f t="shared" si="21"/>
        <v>1</v>
      </c>
      <c r="I357" s="42">
        <v>1E-4</v>
      </c>
      <c r="J357" s="42">
        <v>7.7000000000000002E-3</v>
      </c>
      <c r="K357" s="42">
        <v>1.2500000000000001E-2</v>
      </c>
      <c r="L357" s="42">
        <v>0</v>
      </c>
      <c r="M357" s="41">
        <v>1</v>
      </c>
      <c r="N357" s="47">
        <v>300</v>
      </c>
      <c r="O357" s="54"/>
      <c r="P357" s="63"/>
      <c r="Q357" s="23"/>
      <c r="S357" s="21" t="s">
        <v>151</v>
      </c>
      <c r="T357" s="21" t="s">
        <v>39</v>
      </c>
      <c r="U357" s="45">
        <v>380</v>
      </c>
      <c r="V357" s="45">
        <v>0.09</v>
      </c>
      <c r="W357" s="45">
        <v>11.15</v>
      </c>
      <c r="X357" s="45">
        <v>0</v>
      </c>
      <c r="Y357" s="45">
        <v>560</v>
      </c>
      <c r="Z357" s="45">
        <v>0</v>
      </c>
      <c r="AA357" s="45">
        <v>2000</v>
      </c>
      <c r="AB357" s="45"/>
    </row>
    <row r="358" spans="2:28" x14ac:dyDescent="0.2">
      <c r="B358" s="25"/>
      <c r="C358" s="37" t="s">
        <v>152</v>
      </c>
      <c r="D358" s="35" t="s">
        <v>3</v>
      </c>
      <c r="E358" s="36" t="s">
        <v>72</v>
      </c>
      <c r="F358" s="37" t="s">
        <v>3</v>
      </c>
      <c r="G358" s="35" t="s">
        <v>28</v>
      </c>
      <c r="H358" s="35">
        <f t="shared" si="21"/>
        <v>1</v>
      </c>
      <c r="I358" s="42">
        <v>1E-4</v>
      </c>
      <c r="J358" s="42">
        <v>7.7000000000000002E-3</v>
      </c>
      <c r="K358" s="42">
        <v>1.2500000000000001E-2</v>
      </c>
      <c r="L358" s="42">
        <v>0</v>
      </c>
      <c r="M358" s="41">
        <v>1</v>
      </c>
      <c r="N358" s="47">
        <v>300</v>
      </c>
      <c r="O358" s="54"/>
      <c r="P358" s="63"/>
      <c r="Q358" s="23"/>
      <c r="S358" s="21" t="s">
        <v>153</v>
      </c>
      <c r="T358" s="21" t="s">
        <v>39</v>
      </c>
      <c r="U358" s="45">
        <v>380</v>
      </c>
      <c r="V358" s="45">
        <v>0.09</v>
      </c>
      <c r="W358" s="45">
        <v>11.15</v>
      </c>
      <c r="X358" s="45">
        <v>0</v>
      </c>
      <c r="Y358" s="45">
        <v>560</v>
      </c>
      <c r="Z358" s="45">
        <v>0</v>
      </c>
      <c r="AA358" s="45">
        <v>2000</v>
      </c>
      <c r="AB358" s="45"/>
    </row>
    <row r="359" spans="2:28" x14ac:dyDescent="0.2">
      <c r="B359" s="25"/>
      <c r="C359" s="37" t="s">
        <v>152</v>
      </c>
      <c r="D359" s="35" t="s">
        <v>3</v>
      </c>
      <c r="E359" s="36" t="s">
        <v>72</v>
      </c>
      <c r="F359" s="37" t="s">
        <v>3</v>
      </c>
      <c r="G359" s="35" t="s">
        <v>38</v>
      </c>
      <c r="H359" s="35">
        <f t="shared" si="21"/>
        <v>1</v>
      </c>
      <c r="I359" s="42">
        <v>1E-4</v>
      </c>
      <c r="J359" s="42">
        <v>7.7000000000000002E-3</v>
      </c>
      <c r="K359" s="42">
        <v>1.2500000000000001E-2</v>
      </c>
      <c r="L359" s="42">
        <v>0</v>
      </c>
      <c r="M359" s="41">
        <v>1</v>
      </c>
      <c r="N359" s="47">
        <v>300</v>
      </c>
      <c r="O359" s="54"/>
      <c r="P359" s="63"/>
      <c r="Q359" s="23"/>
      <c r="S359" s="21" t="s">
        <v>154</v>
      </c>
      <c r="T359" s="21" t="s">
        <v>39</v>
      </c>
      <c r="U359" s="45">
        <v>380</v>
      </c>
      <c r="V359" s="45">
        <v>0.09</v>
      </c>
      <c r="W359" s="45">
        <v>11.15</v>
      </c>
      <c r="X359" s="45">
        <v>0</v>
      </c>
      <c r="Y359" s="45">
        <v>560</v>
      </c>
      <c r="Z359" s="45">
        <v>0</v>
      </c>
      <c r="AA359" s="45">
        <v>2000</v>
      </c>
      <c r="AB359" s="45"/>
    </row>
    <row r="360" spans="2:28" x14ac:dyDescent="0.2">
      <c r="B360" s="25"/>
      <c r="C360" s="37" t="s">
        <v>152</v>
      </c>
      <c r="D360" s="35" t="s">
        <v>3</v>
      </c>
      <c r="E360" s="36" t="s">
        <v>72</v>
      </c>
      <c r="F360" s="37" t="s">
        <v>3</v>
      </c>
      <c r="G360" s="35" t="s">
        <v>37</v>
      </c>
      <c r="H360" s="35">
        <f t="shared" si="21"/>
        <v>1</v>
      </c>
      <c r="I360" s="42">
        <v>1E-4</v>
      </c>
      <c r="J360" s="42">
        <v>7.7000000000000002E-3</v>
      </c>
      <c r="K360" s="42">
        <v>1.2500000000000001E-2</v>
      </c>
      <c r="L360" s="42">
        <v>0</v>
      </c>
      <c r="M360" s="41">
        <v>1</v>
      </c>
      <c r="N360" s="47">
        <v>300</v>
      </c>
      <c r="O360" s="54"/>
      <c r="P360" s="63"/>
      <c r="Q360" s="23"/>
      <c r="S360" s="21" t="s">
        <v>766</v>
      </c>
      <c r="T360" s="21" t="s">
        <v>39</v>
      </c>
      <c r="U360" s="45">
        <v>380</v>
      </c>
      <c r="V360" s="45">
        <v>0.09</v>
      </c>
      <c r="W360" s="45">
        <v>11.15</v>
      </c>
      <c r="X360" s="45">
        <v>0</v>
      </c>
      <c r="Y360" s="45">
        <v>560</v>
      </c>
      <c r="Z360" s="45">
        <v>0</v>
      </c>
      <c r="AA360" s="45">
        <v>2000</v>
      </c>
      <c r="AB360" s="45"/>
    </row>
    <row r="361" spans="2:28" x14ac:dyDescent="0.2">
      <c r="B361" s="25"/>
      <c r="C361" s="37" t="s">
        <v>186</v>
      </c>
      <c r="D361" s="35" t="s">
        <v>3</v>
      </c>
      <c r="E361" s="36" t="s">
        <v>76</v>
      </c>
      <c r="F361" s="37" t="s">
        <v>3</v>
      </c>
      <c r="G361" s="35" t="s">
        <v>13</v>
      </c>
      <c r="H361" s="35">
        <f t="shared" si="21"/>
        <v>1</v>
      </c>
      <c r="I361" s="42">
        <v>1E-4</v>
      </c>
      <c r="J361" s="42">
        <v>7.7000000000000002E-3</v>
      </c>
      <c r="K361" s="42">
        <v>1.2500000000000001E-2</v>
      </c>
      <c r="L361" s="42">
        <v>0</v>
      </c>
      <c r="M361" s="41">
        <v>1</v>
      </c>
      <c r="N361" s="47">
        <v>300</v>
      </c>
      <c r="O361" s="54"/>
      <c r="P361" s="63"/>
      <c r="Q361" s="23"/>
      <c r="S361" s="21" t="s">
        <v>201</v>
      </c>
      <c r="T361" s="21" t="s">
        <v>39</v>
      </c>
      <c r="U361" s="45">
        <v>380</v>
      </c>
      <c r="V361" s="45">
        <v>0.09</v>
      </c>
      <c r="W361" s="45">
        <v>11.15</v>
      </c>
      <c r="X361" s="45">
        <v>0</v>
      </c>
      <c r="Y361" s="45">
        <v>560</v>
      </c>
      <c r="Z361" s="45">
        <v>0</v>
      </c>
      <c r="AA361" s="45">
        <v>2000</v>
      </c>
      <c r="AB361" s="45"/>
    </row>
    <row r="362" spans="2:28" x14ac:dyDescent="0.2">
      <c r="B362" s="25"/>
      <c r="C362" s="37" t="s">
        <v>186</v>
      </c>
      <c r="D362" s="35" t="s">
        <v>3</v>
      </c>
      <c r="E362" s="36" t="s">
        <v>76</v>
      </c>
      <c r="F362" s="37" t="s">
        <v>3</v>
      </c>
      <c r="G362" s="35" t="s">
        <v>28</v>
      </c>
      <c r="H362" s="35">
        <f t="shared" si="21"/>
        <v>1</v>
      </c>
      <c r="I362" s="42">
        <v>1E-4</v>
      </c>
      <c r="J362" s="42">
        <v>7.7000000000000002E-3</v>
      </c>
      <c r="K362" s="42">
        <v>1.2500000000000001E-2</v>
      </c>
      <c r="L362" s="42">
        <v>0</v>
      </c>
      <c r="M362" s="41">
        <v>1</v>
      </c>
      <c r="N362" s="47">
        <v>300</v>
      </c>
      <c r="O362" s="54"/>
      <c r="P362" s="63"/>
      <c r="Q362" s="23"/>
      <c r="S362" s="21" t="s">
        <v>202</v>
      </c>
      <c r="T362" s="21" t="s">
        <v>39</v>
      </c>
      <c r="U362" s="45">
        <v>380</v>
      </c>
      <c r="V362" s="45">
        <v>0.09</v>
      </c>
      <c r="W362" s="45">
        <v>11.15</v>
      </c>
      <c r="X362" s="45">
        <v>0</v>
      </c>
      <c r="Y362" s="45">
        <v>560</v>
      </c>
      <c r="Z362" s="45">
        <v>0</v>
      </c>
      <c r="AA362" s="45">
        <v>2000</v>
      </c>
      <c r="AB362" s="45"/>
    </row>
    <row r="363" spans="2:28" x14ac:dyDescent="0.2">
      <c r="B363" s="25"/>
      <c r="C363" s="37" t="s">
        <v>203</v>
      </c>
      <c r="D363" s="35" t="s">
        <v>3</v>
      </c>
      <c r="E363" s="36" t="s">
        <v>73</v>
      </c>
      <c r="F363" s="37" t="s">
        <v>3</v>
      </c>
      <c r="G363" s="35" t="s">
        <v>13</v>
      </c>
      <c r="H363" s="35">
        <f t="shared" si="21"/>
        <v>1</v>
      </c>
      <c r="I363" s="42">
        <v>1E-4</v>
      </c>
      <c r="J363" s="42">
        <v>7.7000000000000002E-3</v>
      </c>
      <c r="K363" s="42">
        <v>1.2500000000000001E-2</v>
      </c>
      <c r="L363" s="42">
        <v>0</v>
      </c>
      <c r="M363" s="41">
        <v>1</v>
      </c>
      <c r="N363" s="47">
        <v>200</v>
      </c>
      <c r="O363" s="54"/>
      <c r="P363" s="63"/>
      <c r="Q363" s="23"/>
      <c r="S363" s="21" t="s">
        <v>238</v>
      </c>
      <c r="T363" s="21" t="s">
        <v>39</v>
      </c>
      <c r="U363" s="45">
        <v>380</v>
      </c>
      <c r="V363" s="45">
        <v>0.09</v>
      </c>
      <c r="W363" s="45">
        <v>11.15</v>
      </c>
      <c r="X363" s="45">
        <v>0</v>
      </c>
      <c r="Y363" s="45">
        <v>560</v>
      </c>
      <c r="Z363" s="45">
        <v>0</v>
      </c>
      <c r="AA363" s="45">
        <v>2000</v>
      </c>
      <c r="AB363" s="45"/>
    </row>
    <row r="364" spans="2:28" x14ac:dyDescent="0.2">
      <c r="B364" s="25"/>
      <c r="C364" s="37" t="s">
        <v>203</v>
      </c>
      <c r="D364" s="35" t="s">
        <v>3</v>
      </c>
      <c r="E364" s="36" t="s">
        <v>73</v>
      </c>
      <c r="F364" s="37" t="s">
        <v>3</v>
      </c>
      <c r="G364" s="35" t="s">
        <v>28</v>
      </c>
      <c r="H364" s="35">
        <f t="shared" si="21"/>
        <v>1</v>
      </c>
      <c r="I364" s="42">
        <v>1E-4</v>
      </c>
      <c r="J364" s="42">
        <v>7.7000000000000002E-3</v>
      </c>
      <c r="K364" s="42">
        <v>1.2500000000000001E-2</v>
      </c>
      <c r="L364" s="42">
        <v>0</v>
      </c>
      <c r="M364" s="41">
        <v>1</v>
      </c>
      <c r="N364" s="47">
        <v>200</v>
      </c>
      <c r="O364" s="54"/>
      <c r="P364" s="63"/>
      <c r="Q364" s="23"/>
      <c r="S364" s="21" t="s">
        <v>239</v>
      </c>
      <c r="T364" s="21" t="s">
        <v>39</v>
      </c>
      <c r="U364" s="45">
        <v>380</v>
      </c>
      <c r="V364" s="45">
        <v>0.09</v>
      </c>
      <c r="W364" s="45">
        <v>11.15</v>
      </c>
      <c r="X364" s="45">
        <v>0</v>
      </c>
      <c r="Y364" s="45">
        <v>560</v>
      </c>
      <c r="Z364" s="45">
        <v>0</v>
      </c>
      <c r="AA364" s="45">
        <v>2000</v>
      </c>
      <c r="AB364" s="45"/>
    </row>
    <row r="365" spans="2:28" x14ac:dyDescent="0.2">
      <c r="B365" s="25"/>
      <c r="C365" s="37" t="s">
        <v>203</v>
      </c>
      <c r="D365" s="35" t="s">
        <v>3</v>
      </c>
      <c r="E365" s="36" t="s">
        <v>73</v>
      </c>
      <c r="F365" s="37" t="s">
        <v>3</v>
      </c>
      <c r="G365" s="35" t="s">
        <v>38</v>
      </c>
      <c r="H365" s="35">
        <f t="shared" si="21"/>
        <v>0</v>
      </c>
      <c r="I365" s="42">
        <v>1E-4</v>
      </c>
      <c r="J365" s="42">
        <v>7.7000000000000002E-3</v>
      </c>
      <c r="K365" s="42">
        <v>1.2500000000000001E-2</v>
      </c>
      <c r="L365" s="42">
        <v>0</v>
      </c>
      <c r="M365" s="41">
        <v>1</v>
      </c>
      <c r="N365" s="47">
        <v>200</v>
      </c>
      <c r="O365" s="54"/>
      <c r="P365" s="63"/>
      <c r="Q365" s="23"/>
      <c r="S365" s="21" t="s">
        <v>240</v>
      </c>
      <c r="T365" s="21" t="s">
        <v>39</v>
      </c>
      <c r="U365" s="45">
        <v>380</v>
      </c>
      <c r="V365" s="45">
        <v>0.09</v>
      </c>
      <c r="W365" s="45">
        <v>11.15</v>
      </c>
      <c r="X365" s="45">
        <v>0</v>
      </c>
      <c r="Y365" s="45">
        <v>560</v>
      </c>
      <c r="Z365" s="45">
        <v>0</v>
      </c>
      <c r="AA365" s="45">
        <v>2028</v>
      </c>
      <c r="AB365" s="45"/>
    </row>
    <row r="366" spans="2:28" x14ac:dyDescent="0.2">
      <c r="B366" s="25"/>
      <c r="C366" s="37" t="s">
        <v>203</v>
      </c>
      <c r="D366" s="35" t="s">
        <v>3</v>
      </c>
      <c r="E366" s="36" t="s">
        <v>73</v>
      </c>
      <c r="F366" s="37" t="s">
        <v>3</v>
      </c>
      <c r="G366" s="35" t="s">
        <v>37</v>
      </c>
      <c r="H366" s="35">
        <f t="shared" si="21"/>
        <v>0</v>
      </c>
      <c r="I366" s="42">
        <v>1E-4</v>
      </c>
      <c r="J366" s="42">
        <v>7.7000000000000002E-3</v>
      </c>
      <c r="K366" s="42">
        <v>1.2500000000000001E-2</v>
      </c>
      <c r="L366" s="42">
        <v>0</v>
      </c>
      <c r="M366" s="41">
        <v>1</v>
      </c>
      <c r="N366" s="47">
        <v>300</v>
      </c>
      <c r="O366" s="54"/>
      <c r="P366" s="63"/>
      <c r="Q366" s="23"/>
      <c r="S366" s="21" t="s">
        <v>767</v>
      </c>
      <c r="T366" s="21" t="s">
        <v>39</v>
      </c>
      <c r="U366" s="45">
        <v>380</v>
      </c>
      <c r="V366" s="45">
        <v>0.09</v>
      </c>
      <c r="W366" s="45">
        <v>11.15</v>
      </c>
      <c r="X366" s="45">
        <v>0</v>
      </c>
      <c r="Y366" s="45">
        <v>560</v>
      </c>
      <c r="Z366" s="45">
        <v>0</v>
      </c>
      <c r="AA366" s="45">
        <v>2028</v>
      </c>
      <c r="AB366" s="45"/>
    </row>
    <row r="367" spans="2:28" x14ac:dyDescent="0.2">
      <c r="B367" s="25"/>
      <c r="C367" s="37" t="s">
        <v>149</v>
      </c>
      <c r="D367" s="35" t="s">
        <v>3</v>
      </c>
      <c r="E367" s="36" t="s">
        <v>624</v>
      </c>
      <c r="F367" s="37" t="s">
        <v>3</v>
      </c>
      <c r="G367" s="35" t="s">
        <v>13</v>
      </c>
      <c r="H367" s="35">
        <f t="shared" si="21"/>
        <v>1</v>
      </c>
      <c r="I367" s="42">
        <v>2.0000000000000001E-4</v>
      </c>
      <c r="J367" s="42">
        <v>2.3E-2</v>
      </c>
      <c r="K367" s="42">
        <v>4.1500000000000002E-2</v>
      </c>
      <c r="L367" s="42">
        <v>0</v>
      </c>
      <c r="M367" s="41">
        <v>1</v>
      </c>
      <c r="N367" s="47">
        <v>200</v>
      </c>
      <c r="O367" s="54"/>
      <c r="P367" s="63"/>
      <c r="Q367" s="23"/>
      <c r="S367" s="21" t="s">
        <v>768</v>
      </c>
      <c r="T367" s="21" t="s">
        <v>39</v>
      </c>
      <c r="U367" s="45">
        <v>220</v>
      </c>
      <c r="V367" s="45">
        <v>0.09</v>
      </c>
      <c r="W367" s="45">
        <v>11.15</v>
      </c>
      <c r="X367" s="45">
        <v>0</v>
      </c>
      <c r="Y367" s="45">
        <v>560</v>
      </c>
      <c r="Z367" s="45">
        <v>0</v>
      </c>
      <c r="AA367" s="45">
        <v>2000</v>
      </c>
      <c r="AB367" s="45"/>
    </row>
    <row r="368" spans="2:28" x14ac:dyDescent="0.2">
      <c r="B368" s="25"/>
      <c r="C368" s="37" t="s">
        <v>607</v>
      </c>
      <c r="D368" s="35" t="s">
        <v>3</v>
      </c>
      <c r="E368" s="36" t="s">
        <v>87</v>
      </c>
      <c r="F368" s="37" t="s">
        <v>3</v>
      </c>
      <c r="G368" s="35" t="s">
        <v>13</v>
      </c>
      <c r="H368" s="35">
        <f t="shared" si="21"/>
        <v>1</v>
      </c>
      <c r="I368" s="42">
        <v>2.0000000000000001E-4</v>
      </c>
      <c r="J368" s="42">
        <v>2.3E-2</v>
      </c>
      <c r="K368" s="42">
        <v>4.1500000000000002E-2</v>
      </c>
      <c r="L368" s="42">
        <v>0</v>
      </c>
      <c r="M368" s="41">
        <v>1</v>
      </c>
      <c r="N368" s="47">
        <v>300</v>
      </c>
      <c r="O368" s="54"/>
      <c r="P368" s="63"/>
      <c r="Q368" s="23"/>
      <c r="S368" s="21" t="s">
        <v>769</v>
      </c>
      <c r="T368" s="21" t="s">
        <v>39</v>
      </c>
      <c r="U368" s="45">
        <v>220</v>
      </c>
      <c r="V368" s="45">
        <v>0.09</v>
      </c>
      <c r="W368" s="45">
        <v>11.15</v>
      </c>
      <c r="X368" s="45">
        <v>0</v>
      </c>
      <c r="Y368" s="45">
        <v>560</v>
      </c>
      <c r="Z368" s="45">
        <v>0</v>
      </c>
      <c r="AA368" s="45">
        <v>2000</v>
      </c>
      <c r="AB368" s="45"/>
    </row>
    <row r="369" spans="2:28" x14ac:dyDescent="0.2">
      <c r="B369" s="25"/>
      <c r="C369" s="37" t="s">
        <v>607</v>
      </c>
      <c r="D369" s="35" t="s">
        <v>3</v>
      </c>
      <c r="E369" s="36" t="s">
        <v>582</v>
      </c>
      <c r="F369" s="37" t="s">
        <v>3</v>
      </c>
      <c r="G369" s="35" t="s">
        <v>13</v>
      </c>
      <c r="H369" s="35">
        <f t="shared" si="21"/>
        <v>1</v>
      </c>
      <c r="I369" s="42">
        <v>2.0000000000000001E-4</v>
      </c>
      <c r="J369" s="42">
        <v>2.3E-2</v>
      </c>
      <c r="K369" s="42">
        <v>4.1500000000000002E-2</v>
      </c>
      <c r="L369" s="42">
        <v>0</v>
      </c>
      <c r="M369" s="41">
        <v>1</v>
      </c>
      <c r="N369" s="47">
        <v>300</v>
      </c>
      <c r="O369" s="54"/>
      <c r="P369" s="63"/>
      <c r="Q369" s="23"/>
      <c r="S369" s="21" t="s">
        <v>770</v>
      </c>
      <c r="T369" s="21" t="s">
        <v>39</v>
      </c>
      <c r="U369" s="45">
        <v>220</v>
      </c>
      <c r="V369" s="45">
        <v>0.09</v>
      </c>
      <c r="W369" s="45">
        <v>11.15</v>
      </c>
      <c r="X369" s="45">
        <v>0</v>
      </c>
      <c r="Y369" s="45">
        <v>560</v>
      </c>
      <c r="Z369" s="45">
        <v>0</v>
      </c>
      <c r="AA369" s="45">
        <v>2000</v>
      </c>
      <c r="AB369" s="45"/>
    </row>
    <row r="370" spans="2:28" x14ac:dyDescent="0.2">
      <c r="B370" s="25"/>
      <c r="C370" s="37" t="s">
        <v>255</v>
      </c>
      <c r="D370" s="35" t="s">
        <v>3</v>
      </c>
      <c r="E370" s="36" t="s">
        <v>182</v>
      </c>
      <c r="F370" s="37" t="s">
        <v>3</v>
      </c>
      <c r="G370" s="35" t="s">
        <v>13</v>
      </c>
      <c r="H370" s="35">
        <f t="shared" si="21"/>
        <v>1</v>
      </c>
      <c r="I370" s="42">
        <v>2.0000000000000001E-4</v>
      </c>
      <c r="J370" s="42">
        <v>1.3599999999999999E-2</v>
      </c>
      <c r="K370" s="42">
        <v>2.2200000000000001E-2</v>
      </c>
      <c r="L370" s="42">
        <v>0</v>
      </c>
      <c r="M370" s="41">
        <v>1</v>
      </c>
      <c r="N370" s="47">
        <v>1200</v>
      </c>
      <c r="O370" s="54"/>
      <c r="P370" s="63"/>
      <c r="Q370" s="23"/>
      <c r="S370" s="21" t="s">
        <v>282</v>
      </c>
      <c r="T370" s="21" t="s">
        <v>39</v>
      </c>
      <c r="U370" s="45">
        <v>380</v>
      </c>
      <c r="V370" s="45">
        <v>0.23</v>
      </c>
      <c r="W370" s="45">
        <v>19.7</v>
      </c>
      <c r="X370" s="45">
        <v>0</v>
      </c>
      <c r="Y370" s="45">
        <v>800</v>
      </c>
      <c r="Z370" s="45">
        <v>0</v>
      </c>
      <c r="AA370" s="45">
        <v>2000</v>
      </c>
      <c r="AB370" s="45"/>
    </row>
    <row r="371" spans="2:28" x14ac:dyDescent="0.2">
      <c r="B371" s="25"/>
      <c r="C371" s="37" t="s">
        <v>255</v>
      </c>
      <c r="D371" s="35" t="s">
        <v>3</v>
      </c>
      <c r="E371" s="36" t="s">
        <v>182</v>
      </c>
      <c r="F371" s="37" t="s">
        <v>3</v>
      </c>
      <c r="G371" s="35" t="s">
        <v>28</v>
      </c>
      <c r="H371" s="35">
        <f t="shared" si="21"/>
        <v>1</v>
      </c>
      <c r="I371" s="42">
        <v>2.0000000000000001E-4</v>
      </c>
      <c r="J371" s="42">
        <v>1.3599999999999999E-2</v>
      </c>
      <c r="K371" s="42">
        <v>2.2200000000000001E-2</v>
      </c>
      <c r="L371" s="42">
        <v>0</v>
      </c>
      <c r="M371" s="41">
        <v>1</v>
      </c>
      <c r="N371" s="47">
        <v>1200</v>
      </c>
      <c r="O371" s="54"/>
      <c r="P371" s="63"/>
      <c r="Q371" s="23"/>
      <c r="S371" s="21" t="s">
        <v>283</v>
      </c>
      <c r="T371" s="21" t="s">
        <v>39</v>
      </c>
      <c r="U371" s="45">
        <v>380</v>
      </c>
      <c r="V371" s="45">
        <v>0.23</v>
      </c>
      <c r="W371" s="45">
        <v>19.7</v>
      </c>
      <c r="X371" s="45">
        <v>0</v>
      </c>
      <c r="Y371" s="45">
        <v>800</v>
      </c>
      <c r="Z371" s="45">
        <v>0</v>
      </c>
      <c r="AA371" s="45">
        <v>2000</v>
      </c>
      <c r="AB371" s="45"/>
    </row>
    <row r="372" spans="2:28" x14ac:dyDescent="0.2">
      <c r="B372" s="25"/>
      <c r="C372" s="37" t="s">
        <v>182</v>
      </c>
      <c r="D372" s="35" t="s">
        <v>3</v>
      </c>
      <c r="E372" s="36" t="s">
        <v>41</v>
      </c>
      <c r="F372" s="37" t="s">
        <v>3</v>
      </c>
      <c r="G372" s="35" t="s">
        <v>13</v>
      </c>
      <c r="H372" s="35">
        <f t="shared" si="21"/>
        <v>1</v>
      </c>
      <c r="I372" s="42">
        <v>2.0000000000000001E-4</v>
      </c>
      <c r="J372" s="42">
        <v>2.3E-2</v>
      </c>
      <c r="K372" s="42">
        <v>4.1500000000000002E-2</v>
      </c>
      <c r="L372" s="42">
        <v>0</v>
      </c>
      <c r="M372" s="41">
        <v>1</v>
      </c>
      <c r="N372" s="47">
        <v>300</v>
      </c>
      <c r="O372" s="54"/>
      <c r="P372" s="63"/>
      <c r="Q372" s="23"/>
      <c r="S372" s="21" t="s">
        <v>284</v>
      </c>
      <c r="T372" s="21" t="s">
        <v>39</v>
      </c>
      <c r="U372" s="45">
        <v>220</v>
      </c>
      <c r="V372" s="45">
        <v>0.09</v>
      </c>
      <c r="W372" s="45">
        <v>11.15</v>
      </c>
      <c r="X372" s="45">
        <v>0</v>
      </c>
      <c r="Y372" s="45">
        <v>560</v>
      </c>
      <c r="Z372" s="45">
        <v>0</v>
      </c>
      <c r="AA372" s="45">
        <v>2000</v>
      </c>
      <c r="AB372" s="45"/>
    </row>
    <row r="373" spans="2:28" x14ac:dyDescent="0.2">
      <c r="B373" s="25"/>
      <c r="C373" s="37" t="s">
        <v>162</v>
      </c>
      <c r="D373" s="35" t="s">
        <v>3</v>
      </c>
      <c r="E373" s="36" t="s">
        <v>82</v>
      </c>
      <c r="F373" s="37" t="s">
        <v>3</v>
      </c>
      <c r="G373" s="35" t="s">
        <v>13</v>
      </c>
      <c r="H373" s="35">
        <f t="shared" si="21"/>
        <v>1</v>
      </c>
      <c r="I373" s="42">
        <v>2.0000000000000001E-4</v>
      </c>
      <c r="J373" s="42">
        <v>2.3E-2</v>
      </c>
      <c r="K373" s="42">
        <v>4.1500000000000002E-2</v>
      </c>
      <c r="L373" s="42">
        <v>0</v>
      </c>
      <c r="M373" s="41">
        <v>1</v>
      </c>
      <c r="N373" s="47">
        <v>200</v>
      </c>
      <c r="O373" s="54"/>
      <c r="P373" s="63"/>
      <c r="Q373" s="23"/>
      <c r="S373" s="21" t="s">
        <v>161</v>
      </c>
      <c r="T373" s="21" t="s">
        <v>39</v>
      </c>
      <c r="U373" s="45">
        <v>220</v>
      </c>
      <c r="V373" s="45">
        <v>0.09</v>
      </c>
      <c r="W373" s="45">
        <v>11.15</v>
      </c>
      <c r="X373" s="45">
        <v>0</v>
      </c>
      <c r="Y373" s="45">
        <v>560</v>
      </c>
      <c r="Z373" s="45">
        <v>0</v>
      </c>
      <c r="AA373" s="45">
        <v>2000</v>
      </c>
      <c r="AB373" s="45"/>
    </row>
    <row r="374" spans="2:28" x14ac:dyDescent="0.2">
      <c r="B374" s="25"/>
      <c r="C374" s="37" t="s">
        <v>162</v>
      </c>
      <c r="D374" s="35" t="s">
        <v>3</v>
      </c>
      <c r="E374" s="36" t="s">
        <v>82</v>
      </c>
      <c r="F374" s="37" t="s">
        <v>3</v>
      </c>
      <c r="G374" s="35" t="s">
        <v>28</v>
      </c>
      <c r="H374" s="35">
        <f t="shared" si="21"/>
        <v>1</v>
      </c>
      <c r="I374" s="42">
        <v>2.0000000000000001E-4</v>
      </c>
      <c r="J374" s="42">
        <v>2.3E-2</v>
      </c>
      <c r="K374" s="42">
        <v>4.1500000000000002E-2</v>
      </c>
      <c r="L374" s="42">
        <v>0</v>
      </c>
      <c r="M374" s="41">
        <v>1</v>
      </c>
      <c r="N374" s="47">
        <v>200</v>
      </c>
      <c r="O374" s="54"/>
      <c r="P374" s="63"/>
      <c r="Q374" s="23"/>
      <c r="S374" s="21" t="s">
        <v>163</v>
      </c>
      <c r="T374" s="21" t="s">
        <v>39</v>
      </c>
      <c r="U374" s="45">
        <v>220</v>
      </c>
      <c r="V374" s="45">
        <v>0.09</v>
      </c>
      <c r="W374" s="45">
        <v>11.15</v>
      </c>
      <c r="X374" s="45">
        <v>0</v>
      </c>
      <c r="Y374" s="45">
        <v>560</v>
      </c>
      <c r="Z374" s="45">
        <v>0</v>
      </c>
      <c r="AA374" s="45">
        <v>2000</v>
      </c>
      <c r="AB374" s="45"/>
    </row>
    <row r="375" spans="2:28" x14ac:dyDescent="0.2">
      <c r="B375" s="25"/>
      <c r="C375" s="37" t="s">
        <v>237</v>
      </c>
      <c r="D375" s="35" t="s">
        <v>3</v>
      </c>
      <c r="E375" s="36" t="s">
        <v>40</v>
      </c>
      <c r="F375" s="37" t="s">
        <v>3</v>
      </c>
      <c r="G375" s="35" t="s">
        <v>13</v>
      </c>
      <c r="H375" s="35">
        <f t="shared" si="21"/>
        <v>1</v>
      </c>
      <c r="I375" s="42">
        <v>2.0000000000000001E-4</v>
      </c>
      <c r="J375" s="42">
        <v>2.3E-2</v>
      </c>
      <c r="K375" s="42">
        <v>4.1500000000000002E-2</v>
      </c>
      <c r="L375" s="42">
        <v>0</v>
      </c>
      <c r="M375" s="41">
        <v>1</v>
      </c>
      <c r="N375" s="47">
        <v>200</v>
      </c>
      <c r="O375" s="54"/>
      <c r="P375" s="63"/>
      <c r="Q375" s="23"/>
      <c r="S375" s="21" t="s">
        <v>250</v>
      </c>
      <c r="T375" s="21" t="s">
        <v>39</v>
      </c>
      <c r="U375" s="45">
        <v>220</v>
      </c>
      <c r="V375" s="45">
        <v>0.09</v>
      </c>
      <c r="W375" s="45">
        <v>11.15</v>
      </c>
      <c r="X375" s="45">
        <v>0</v>
      </c>
      <c r="Y375" s="45">
        <v>560</v>
      </c>
      <c r="Z375" s="45">
        <v>0</v>
      </c>
      <c r="AA375" s="45">
        <v>2000</v>
      </c>
      <c r="AB375" s="45"/>
    </row>
    <row r="376" spans="2:28" x14ac:dyDescent="0.2">
      <c r="B376" s="25"/>
      <c r="C376" s="37" t="s">
        <v>237</v>
      </c>
      <c r="D376" s="35" t="s">
        <v>3</v>
      </c>
      <c r="E376" s="36" t="s">
        <v>40</v>
      </c>
      <c r="F376" s="37" t="s">
        <v>3</v>
      </c>
      <c r="G376" s="35" t="s">
        <v>28</v>
      </c>
      <c r="H376" s="35">
        <f t="shared" si="21"/>
        <v>1</v>
      </c>
      <c r="I376" s="42">
        <v>2.0000000000000001E-4</v>
      </c>
      <c r="J376" s="42">
        <v>2.3E-2</v>
      </c>
      <c r="K376" s="42">
        <v>4.1500000000000002E-2</v>
      </c>
      <c r="L376" s="42">
        <v>0</v>
      </c>
      <c r="M376" s="41">
        <v>1</v>
      </c>
      <c r="N376" s="47">
        <v>200</v>
      </c>
      <c r="O376" s="54"/>
      <c r="P376" s="63"/>
      <c r="Q376" s="23"/>
      <c r="S376" s="21" t="s">
        <v>251</v>
      </c>
      <c r="T376" s="21" t="s">
        <v>39</v>
      </c>
      <c r="U376" s="45">
        <v>220</v>
      </c>
      <c r="V376" s="45">
        <v>0.09</v>
      </c>
      <c r="W376" s="45">
        <v>11.15</v>
      </c>
      <c r="X376" s="45">
        <v>0</v>
      </c>
      <c r="Y376" s="45">
        <v>560</v>
      </c>
      <c r="Z376" s="45">
        <v>0</v>
      </c>
      <c r="AA376" s="45">
        <v>2000</v>
      </c>
      <c r="AB376" s="45"/>
    </row>
    <row r="377" spans="2:28" x14ac:dyDescent="0.2">
      <c r="B377" s="25"/>
      <c r="C377" s="37" t="s">
        <v>124</v>
      </c>
      <c r="D377" s="35" t="s">
        <v>3</v>
      </c>
      <c r="E377" s="36" t="s">
        <v>51</v>
      </c>
      <c r="F377" s="37" t="s">
        <v>3</v>
      </c>
      <c r="G377" s="35" t="s">
        <v>13</v>
      </c>
      <c r="H377" s="35">
        <f t="shared" si="21"/>
        <v>1</v>
      </c>
      <c r="I377" s="42">
        <v>2.0000000000000001E-4</v>
      </c>
      <c r="J377" s="42">
        <v>2.3E-2</v>
      </c>
      <c r="K377" s="42">
        <v>4.1500000000000002E-2</v>
      </c>
      <c r="L377" s="42">
        <v>0</v>
      </c>
      <c r="M377" s="41">
        <v>1</v>
      </c>
      <c r="N377" s="47">
        <v>200</v>
      </c>
      <c r="O377" s="54"/>
      <c r="P377" s="63"/>
      <c r="Q377" s="23"/>
      <c r="S377" s="21" t="s">
        <v>256</v>
      </c>
      <c r="T377" s="21" t="s">
        <v>39</v>
      </c>
      <c r="U377" s="45">
        <v>220</v>
      </c>
      <c r="V377" s="45">
        <v>0.09</v>
      </c>
      <c r="W377" s="45">
        <v>11.15</v>
      </c>
      <c r="X377" s="45">
        <v>0</v>
      </c>
      <c r="Y377" s="45">
        <v>560</v>
      </c>
      <c r="Z377" s="45">
        <v>0</v>
      </c>
      <c r="AA377" s="45">
        <v>2000</v>
      </c>
      <c r="AB377" s="45"/>
    </row>
    <row r="378" spans="2:28" x14ac:dyDescent="0.2">
      <c r="B378" s="25"/>
      <c r="C378" s="37" t="s">
        <v>124</v>
      </c>
      <c r="D378" s="35" t="s">
        <v>3</v>
      </c>
      <c r="E378" s="36" t="s">
        <v>51</v>
      </c>
      <c r="F378" s="37" t="s">
        <v>3</v>
      </c>
      <c r="G378" s="35" t="s">
        <v>28</v>
      </c>
      <c r="H378" s="35">
        <f t="shared" si="21"/>
        <v>1</v>
      </c>
      <c r="I378" s="42">
        <v>2.0000000000000001E-4</v>
      </c>
      <c r="J378" s="42">
        <v>2.3E-2</v>
      </c>
      <c r="K378" s="42">
        <v>4.1500000000000002E-2</v>
      </c>
      <c r="L378" s="42">
        <v>0</v>
      </c>
      <c r="M378" s="41">
        <v>1</v>
      </c>
      <c r="N378" s="47">
        <v>200</v>
      </c>
      <c r="O378" s="54"/>
      <c r="P378" s="63"/>
      <c r="Q378" s="23"/>
      <c r="S378" s="21" t="s">
        <v>257</v>
      </c>
      <c r="T378" s="21" t="s">
        <v>39</v>
      </c>
      <c r="U378" s="45">
        <v>220</v>
      </c>
      <c r="V378" s="45">
        <v>0.09</v>
      </c>
      <c r="W378" s="45">
        <v>11.15</v>
      </c>
      <c r="X378" s="45">
        <v>0</v>
      </c>
      <c r="Y378" s="45">
        <v>560</v>
      </c>
      <c r="Z378" s="45">
        <v>0</v>
      </c>
      <c r="AA378" s="45">
        <v>2000</v>
      </c>
      <c r="AB378" s="45"/>
    </row>
    <row r="379" spans="2:28" x14ac:dyDescent="0.2">
      <c r="B379" s="25"/>
      <c r="C379" s="37" t="s">
        <v>209</v>
      </c>
      <c r="D379" s="35" t="s">
        <v>3</v>
      </c>
      <c r="E379" s="36" t="s">
        <v>86</v>
      </c>
      <c r="F379" s="37" t="s">
        <v>3</v>
      </c>
      <c r="G379" s="35" t="s">
        <v>13</v>
      </c>
      <c r="H379" s="35">
        <f t="shared" si="21"/>
        <v>1</v>
      </c>
      <c r="I379" s="42">
        <v>2.0000000000000001E-4</v>
      </c>
      <c r="J379" s="42">
        <v>2.3E-2</v>
      </c>
      <c r="K379" s="42">
        <v>4.1500000000000002E-2</v>
      </c>
      <c r="L379" s="42">
        <v>0</v>
      </c>
      <c r="M379" s="41">
        <v>1</v>
      </c>
      <c r="N379" s="47">
        <v>200</v>
      </c>
      <c r="O379" s="54"/>
      <c r="P379" s="63"/>
      <c r="Q379" s="23"/>
      <c r="S379" s="21" t="s">
        <v>208</v>
      </c>
      <c r="T379" s="21" t="s">
        <v>39</v>
      </c>
      <c r="U379" s="45">
        <v>220</v>
      </c>
      <c r="V379" s="45">
        <v>0.09</v>
      </c>
      <c r="W379" s="45">
        <v>11.15</v>
      </c>
      <c r="X379" s="45">
        <v>0</v>
      </c>
      <c r="Y379" s="45">
        <v>560</v>
      </c>
      <c r="Z379" s="45">
        <v>0</v>
      </c>
      <c r="AA379" s="45">
        <v>2000</v>
      </c>
      <c r="AB379" s="45"/>
    </row>
    <row r="380" spans="2:28" x14ac:dyDescent="0.2">
      <c r="B380" s="25"/>
      <c r="C380" s="37" t="s">
        <v>267</v>
      </c>
      <c r="D380" s="35" t="s">
        <v>3</v>
      </c>
      <c r="E380" s="36" t="s">
        <v>220</v>
      </c>
      <c r="F380" s="37" t="s">
        <v>3</v>
      </c>
      <c r="G380" s="35" t="s">
        <v>13</v>
      </c>
      <c r="H380" s="35">
        <f t="shared" si="21"/>
        <v>1</v>
      </c>
      <c r="I380" s="42">
        <v>2.0000000000000001E-4</v>
      </c>
      <c r="J380" s="42">
        <v>1.4999999999999999E-2</v>
      </c>
      <c r="K380" s="42">
        <v>2.4299999999999999E-2</v>
      </c>
      <c r="L380" s="42">
        <v>0</v>
      </c>
      <c r="M380" s="41">
        <v>1</v>
      </c>
      <c r="N380" s="47">
        <v>1000</v>
      </c>
      <c r="O380" s="54"/>
      <c r="P380" s="63"/>
      <c r="Q380" s="23"/>
      <c r="S380" s="21" t="s">
        <v>268</v>
      </c>
      <c r="T380" s="21" t="s">
        <v>39</v>
      </c>
      <c r="U380" s="45">
        <v>380</v>
      </c>
      <c r="V380" s="45">
        <v>0.3</v>
      </c>
      <c r="W380" s="45">
        <v>21.6</v>
      </c>
      <c r="X380" s="45">
        <v>0</v>
      </c>
      <c r="Y380" s="45">
        <v>1600</v>
      </c>
      <c r="Z380" s="45">
        <v>0</v>
      </c>
      <c r="AA380" s="45">
        <v>2000</v>
      </c>
      <c r="AB380" s="45"/>
    </row>
    <row r="381" spans="2:28" x14ac:dyDescent="0.2">
      <c r="B381" s="25"/>
      <c r="C381" s="37" t="s">
        <v>267</v>
      </c>
      <c r="D381" s="35" t="s">
        <v>3</v>
      </c>
      <c r="E381" s="36" t="s">
        <v>220</v>
      </c>
      <c r="F381" s="37" t="s">
        <v>3</v>
      </c>
      <c r="G381" s="35" t="s">
        <v>28</v>
      </c>
      <c r="H381" s="35">
        <f t="shared" si="21"/>
        <v>0</v>
      </c>
      <c r="I381" s="42">
        <v>2.0000000000000001E-4</v>
      </c>
      <c r="J381" s="42">
        <v>1.4999999999999999E-2</v>
      </c>
      <c r="K381" s="42">
        <v>2.4299999999999999E-2</v>
      </c>
      <c r="L381" s="42">
        <v>0</v>
      </c>
      <c r="M381" s="41">
        <v>1</v>
      </c>
      <c r="N381" s="47">
        <v>1000</v>
      </c>
      <c r="O381" s="54"/>
      <c r="P381" s="63"/>
      <c r="Q381" s="23"/>
      <c r="S381" s="21" t="s">
        <v>269</v>
      </c>
      <c r="T381" s="21" t="s">
        <v>39</v>
      </c>
      <c r="U381" s="45">
        <v>380</v>
      </c>
      <c r="V381" s="45">
        <v>0.3</v>
      </c>
      <c r="W381" s="45">
        <v>21.6</v>
      </c>
      <c r="X381" s="45">
        <v>0</v>
      </c>
      <c r="Y381" s="45">
        <v>1600</v>
      </c>
      <c r="Z381" s="45">
        <v>0</v>
      </c>
      <c r="AA381" s="45">
        <v>2024</v>
      </c>
      <c r="AB381" s="45"/>
    </row>
    <row r="382" spans="2:28" x14ac:dyDescent="0.2">
      <c r="B382" s="25"/>
      <c r="C382" s="37" t="s">
        <v>267</v>
      </c>
      <c r="D382" s="35" t="s">
        <v>3</v>
      </c>
      <c r="E382" s="36" t="s">
        <v>220</v>
      </c>
      <c r="F382" s="37" t="s">
        <v>3</v>
      </c>
      <c r="G382" s="35" t="s">
        <v>38</v>
      </c>
      <c r="H382" s="35">
        <f t="shared" si="21"/>
        <v>0</v>
      </c>
      <c r="I382" s="42">
        <v>2.0000000000000001E-4</v>
      </c>
      <c r="J382" s="42">
        <v>1.4999999999999999E-2</v>
      </c>
      <c r="K382" s="42">
        <v>2.4299999999999999E-2</v>
      </c>
      <c r="L382" s="42">
        <v>0</v>
      </c>
      <c r="M382" s="41">
        <v>1</v>
      </c>
      <c r="N382" s="47">
        <v>850</v>
      </c>
      <c r="O382" s="54"/>
      <c r="P382" s="63"/>
      <c r="Q382" s="23"/>
      <c r="S382" s="21" t="s">
        <v>270</v>
      </c>
      <c r="T382" s="21" t="s">
        <v>39</v>
      </c>
      <c r="U382" s="45">
        <v>380</v>
      </c>
      <c r="V382" s="45">
        <v>0.3</v>
      </c>
      <c r="W382" s="45">
        <v>21.6</v>
      </c>
      <c r="X382" s="45">
        <v>0</v>
      </c>
      <c r="Y382" s="45">
        <v>1400</v>
      </c>
      <c r="Z382" s="45">
        <v>0</v>
      </c>
      <c r="AA382" s="45">
        <v>2026</v>
      </c>
      <c r="AB382" s="45"/>
    </row>
    <row r="383" spans="2:28" x14ac:dyDescent="0.2">
      <c r="B383" s="25"/>
      <c r="C383" s="37" t="s">
        <v>220</v>
      </c>
      <c r="D383" s="35" t="s">
        <v>3</v>
      </c>
      <c r="E383" s="36" t="s">
        <v>52</v>
      </c>
      <c r="F383" s="37" t="s">
        <v>3</v>
      </c>
      <c r="G383" s="35" t="s">
        <v>13</v>
      </c>
      <c r="H383" s="35">
        <f t="shared" si="21"/>
        <v>1</v>
      </c>
      <c r="I383" s="42">
        <v>2.0000000000000001E-4</v>
      </c>
      <c r="J383" s="42">
        <v>2.3E-2</v>
      </c>
      <c r="K383" s="42">
        <v>4.1500000000000002E-2</v>
      </c>
      <c r="L383" s="42">
        <v>0</v>
      </c>
      <c r="M383" s="41">
        <v>1</v>
      </c>
      <c r="N383" s="47">
        <v>200</v>
      </c>
      <c r="O383" s="54"/>
      <c r="P383" s="63"/>
      <c r="Q383" s="23"/>
      <c r="S383" s="21" t="s">
        <v>271</v>
      </c>
      <c r="T383" s="21" t="s">
        <v>39</v>
      </c>
      <c r="U383" s="45">
        <v>220</v>
      </c>
      <c r="V383" s="45">
        <v>0.09</v>
      </c>
      <c r="W383" s="45">
        <v>11.15</v>
      </c>
      <c r="X383" s="45">
        <v>0</v>
      </c>
      <c r="Y383" s="45">
        <v>560</v>
      </c>
      <c r="Z383" s="45">
        <v>0</v>
      </c>
      <c r="AA383" s="45">
        <v>2000</v>
      </c>
      <c r="AB383" s="45"/>
    </row>
    <row r="384" spans="2:28" x14ac:dyDescent="0.2">
      <c r="B384" s="25"/>
      <c r="C384" s="37" t="s">
        <v>220</v>
      </c>
      <c r="D384" s="35" t="s">
        <v>3</v>
      </c>
      <c r="E384" s="36" t="s">
        <v>52</v>
      </c>
      <c r="F384" s="37" t="s">
        <v>3</v>
      </c>
      <c r="G384" s="35" t="s">
        <v>28</v>
      </c>
      <c r="H384" s="35">
        <f t="shared" si="21"/>
        <v>1</v>
      </c>
      <c r="I384" s="42">
        <v>2.0000000000000001E-4</v>
      </c>
      <c r="J384" s="42">
        <v>2.3E-2</v>
      </c>
      <c r="K384" s="42">
        <v>4.1500000000000002E-2</v>
      </c>
      <c r="L384" s="42">
        <v>0</v>
      </c>
      <c r="M384" s="41">
        <v>1</v>
      </c>
      <c r="N384" s="47">
        <v>200</v>
      </c>
      <c r="O384" s="54"/>
      <c r="P384" s="63"/>
      <c r="Q384" s="23"/>
      <c r="S384" s="21" t="s">
        <v>272</v>
      </c>
      <c r="T384" s="21" t="s">
        <v>39</v>
      </c>
      <c r="U384" s="45">
        <v>220</v>
      </c>
      <c r="V384" s="45">
        <v>0.09</v>
      </c>
      <c r="W384" s="45">
        <v>11.15</v>
      </c>
      <c r="X384" s="45">
        <v>0</v>
      </c>
      <c r="Y384" s="45">
        <v>560</v>
      </c>
      <c r="Z384" s="45">
        <v>0</v>
      </c>
      <c r="AA384" s="45">
        <v>2000</v>
      </c>
      <c r="AB384" s="45"/>
    </row>
    <row r="385" spans="2:28" x14ac:dyDescent="0.2">
      <c r="B385" s="25"/>
      <c r="C385" s="37" t="s">
        <v>109</v>
      </c>
      <c r="D385" s="35" t="s">
        <v>3</v>
      </c>
      <c r="E385" s="36" t="s">
        <v>94</v>
      </c>
      <c r="F385" s="37" t="s">
        <v>3</v>
      </c>
      <c r="G385" s="35" t="s">
        <v>13</v>
      </c>
      <c r="H385" s="35">
        <f t="shared" si="21"/>
        <v>1</v>
      </c>
      <c r="I385" s="42">
        <v>1E-4</v>
      </c>
      <c r="J385" s="42">
        <v>1.0500000000000001E-2</v>
      </c>
      <c r="K385" s="42">
        <v>1.7000000000000001E-2</v>
      </c>
      <c r="L385" s="42">
        <v>0</v>
      </c>
      <c r="M385" s="41">
        <v>1</v>
      </c>
      <c r="N385" s="47">
        <v>450</v>
      </c>
      <c r="O385" s="54"/>
      <c r="P385" s="63"/>
      <c r="Q385" s="23"/>
      <c r="S385" s="21" t="s">
        <v>110</v>
      </c>
      <c r="T385" s="21" t="s">
        <v>39</v>
      </c>
      <c r="U385" s="45">
        <v>380</v>
      </c>
      <c r="V385" s="45">
        <v>0.19</v>
      </c>
      <c r="W385" s="45">
        <v>15.1</v>
      </c>
      <c r="X385" s="45">
        <v>0</v>
      </c>
      <c r="Y385" s="45">
        <v>800</v>
      </c>
      <c r="Z385" s="45">
        <v>0</v>
      </c>
      <c r="AA385" s="45">
        <v>2000</v>
      </c>
      <c r="AB385" s="45"/>
    </row>
    <row r="386" spans="2:28" x14ac:dyDescent="0.2">
      <c r="B386" s="25"/>
      <c r="C386" s="37" t="s">
        <v>109</v>
      </c>
      <c r="D386" s="35" t="s">
        <v>3</v>
      </c>
      <c r="E386" s="36" t="s">
        <v>94</v>
      </c>
      <c r="F386" s="37" t="s">
        <v>3</v>
      </c>
      <c r="G386" s="35" t="s">
        <v>28</v>
      </c>
      <c r="H386" s="35">
        <f t="shared" si="21"/>
        <v>1</v>
      </c>
      <c r="I386" s="42">
        <v>1E-4</v>
      </c>
      <c r="J386" s="42">
        <v>1.0500000000000001E-2</v>
      </c>
      <c r="K386" s="42">
        <v>1.7000000000000001E-2</v>
      </c>
      <c r="L386" s="42">
        <v>0</v>
      </c>
      <c r="M386" s="41">
        <v>1</v>
      </c>
      <c r="N386" s="47">
        <v>450</v>
      </c>
      <c r="O386" s="54"/>
      <c r="P386" s="63"/>
      <c r="Q386" s="23"/>
      <c r="S386" s="21" t="s">
        <v>111</v>
      </c>
      <c r="T386" s="21" t="s">
        <v>39</v>
      </c>
      <c r="U386" s="45">
        <v>380</v>
      </c>
      <c r="V386" s="45">
        <v>0.19</v>
      </c>
      <c r="W386" s="45">
        <v>15.1</v>
      </c>
      <c r="X386" s="45">
        <v>0</v>
      </c>
      <c r="Y386" s="45">
        <v>800</v>
      </c>
      <c r="Z386" s="45">
        <v>0</v>
      </c>
      <c r="AA386" s="45">
        <v>2000</v>
      </c>
      <c r="AB386" s="45"/>
    </row>
    <row r="387" spans="2:28" x14ac:dyDescent="0.2">
      <c r="B387" s="25"/>
      <c r="C387" s="37" t="s">
        <v>109</v>
      </c>
      <c r="D387" s="35" t="s">
        <v>3</v>
      </c>
      <c r="E387" s="36" t="s">
        <v>94</v>
      </c>
      <c r="F387" s="37" t="s">
        <v>3</v>
      </c>
      <c r="G387" s="35" t="s">
        <v>38</v>
      </c>
      <c r="H387" s="35">
        <f t="shared" si="21"/>
        <v>1</v>
      </c>
      <c r="I387" s="42">
        <v>1E-4</v>
      </c>
      <c r="J387" s="42">
        <v>1.0500000000000001E-2</v>
      </c>
      <c r="K387" s="42">
        <v>1.7000000000000001E-2</v>
      </c>
      <c r="L387" s="42">
        <v>0</v>
      </c>
      <c r="M387" s="41">
        <v>1</v>
      </c>
      <c r="N387" s="47">
        <v>450</v>
      </c>
      <c r="O387" s="54"/>
      <c r="P387" s="63"/>
      <c r="Q387" s="23"/>
      <c r="S387" s="21" t="s">
        <v>112</v>
      </c>
      <c r="T387" s="21" t="s">
        <v>39</v>
      </c>
      <c r="U387" s="45">
        <v>380</v>
      </c>
      <c r="V387" s="45">
        <v>0.19</v>
      </c>
      <c r="W387" s="45">
        <v>15.1</v>
      </c>
      <c r="X387" s="45">
        <v>0</v>
      </c>
      <c r="Y387" s="45">
        <v>800</v>
      </c>
      <c r="Z387" s="45">
        <v>0</v>
      </c>
      <c r="AA387" s="45">
        <v>2000</v>
      </c>
      <c r="AB387" s="45"/>
    </row>
    <row r="388" spans="2:28" x14ac:dyDescent="0.2">
      <c r="B388" s="25"/>
      <c r="C388" s="37" t="s">
        <v>109</v>
      </c>
      <c r="D388" s="35" t="s">
        <v>3</v>
      </c>
      <c r="E388" s="36" t="s">
        <v>94</v>
      </c>
      <c r="F388" s="37" t="s">
        <v>3</v>
      </c>
      <c r="G388" s="35" t="s">
        <v>37</v>
      </c>
      <c r="H388" s="35">
        <f t="shared" si="21"/>
        <v>1</v>
      </c>
      <c r="I388" s="42">
        <v>1E-4</v>
      </c>
      <c r="J388" s="42">
        <v>1.0500000000000001E-2</v>
      </c>
      <c r="K388" s="42">
        <v>1.7000000000000001E-2</v>
      </c>
      <c r="L388" s="42">
        <v>0</v>
      </c>
      <c r="M388" s="41">
        <v>1</v>
      </c>
      <c r="N388" s="47">
        <v>450</v>
      </c>
      <c r="O388" s="54"/>
      <c r="P388" s="63"/>
      <c r="Q388" s="23"/>
      <c r="S388" s="21" t="s">
        <v>113</v>
      </c>
      <c r="T388" s="21" t="s">
        <v>39</v>
      </c>
      <c r="U388" s="45">
        <v>380</v>
      </c>
      <c r="V388" s="45">
        <v>0.19</v>
      </c>
      <c r="W388" s="45">
        <v>15.1</v>
      </c>
      <c r="X388" s="45">
        <v>0</v>
      </c>
      <c r="Y388" s="45">
        <v>800</v>
      </c>
      <c r="Z388" s="45">
        <v>0</v>
      </c>
      <c r="AA388" s="45">
        <v>2000</v>
      </c>
      <c r="AB388" s="45"/>
    </row>
    <row r="389" spans="2:28" x14ac:dyDescent="0.2">
      <c r="B389" s="25"/>
      <c r="C389" s="37" t="s">
        <v>109</v>
      </c>
      <c r="D389" s="35" t="s">
        <v>3</v>
      </c>
      <c r="E389" s="36" t="s">
        <v>94</v>
      </c>
      <c r="F389" s="37" t="s">
        <v>3</v>
      </c>
      <c r="G389" s="35" t="s">
        <v>298</v>
      </c>
      <c r="H389" s="35">
        <f t="shared" si="21"/>
        <v>1</v>
      </c>
      <c r="I389" s="42">
        <v>1E-4</v>
      </c>
      <c r="J389" s="42">
        <v>1.0500000000000001E-2</v>
      </c>
      <c r="K389" s="42">
        <v>1.7000000000000001E-2</v>
      </c>
      <c r="L389" s="42">
        <v>0</v>
      </c>
      <c r="M389" s="41">
        <v>1</v>
      </c>
      <c r="N389" s="47">
        <v>450</v>
      </c>
      <c r="O389" s="54"/>
      <c r="P389" s="63"/>
      <c r="Q389" s="23"/>
      <c r="S389" s="21" t="s">
        <v>114</v>
      </c>
      <c r="T389" s="21" t="s">
        <v>39</v>
      </c>
      <c r="U389" s="45">
        <v>380</v>
      </c>
      <c r="V389" s="45">
        <v>0.19</v>
      </c>
      <c r="W389" s="45">
        <v>15.1</v>
      </c>
      <c r="X389" s="45">
        <v>0</v>
      </c>
      <c r="Y389" s="45">
        <v>800</v>
      </c>
      <c r="Z389" s="45">
        <v>0</v>
      </c>
      <c r="AA389" s="45">
        <v>2000</v>
      </c>
      <c r="AB389" s="45"/>
    </row>
    <row r="390" spans="2:28" x14ac:dyDescent="0.2">
      <c r="B390" s="25"/>
      <c r="C390" s="37" t="s">
        <v>94</v>
      </c>
      <c r="D390" s="35" t="s">
        <v>3</v>
      </c>
      <c r="E390" s="36" t="s">
        <v>54</v>
      </c>
      <c r="F390" s="37" t="s">
        <v>3</v>
      </c>
      <c r="G390" s="35" t="s">
        <v>13</v>
      </c>
      <c r="H390" s="35">
        <f t="shared" si="21"/>
        <v>1</v>
      </c>
      <c r="I390" s="42">
        <v>2.0000000000000001E-4</v>
      </c>
      <c r="J390" s="42">
        <v>2.3E-2</v>
      </c>
      <c r="K390" s="42">
        <v>4.1500000000000002E-2</v>
      </c>
      <c r="L390" s="42">
        <v>0</v>
      </c>
      <c r="M390" s="41">
        <v>1</v>
      </c>
      <c r="N390" s="47">
        <v>200</v>
      </c>
      <c r="O390" s="54"/>
      <c r="P390" s="63"/>
      <c r="Q390" s="23"/>
      <c r="S390" s="21" t="s">
        <v>115</v>
      </c>
      <c r="T390" s="21" t="s">
        <v>39</v>
      </c>
      <c r="U390" s="45">
        <v>220</v>
      </c>
      <c r="V390" s="45">
        <v>0.09</v>
      </c>
      <c r="W390" s="45">
        <v>11.15</v>
      </c>
      <c r="X390" s="45">
        <v>0</v>
      </c>
      <c r="Y390" s="45">
        <v>560</v>
      </c>
      <c r="Z390" s="45">
        <v>0</v>
      </c>
      <c r="AA390" s="45">
        <v>2000</v>
      </c>
      <c r="AB390" s="45"/>
    </row>
    <row r="391" spans="2:28" x14ac:dyDescent="0.2">
      <c r="B391" s="25"/>
      <c r="C391" s="37" t="s">
        <v>94</v>
      </c>
      <c r="D391" s="35" t="s">
        <v>3</v>
      </c>
      <c r="E391" s="36" t="s">
        <v>54</v>
      </c>
      <c r="F391" s="37" t="s">
        <v>3</v>
      </c>
      <c r="G391" s="35" t="s">
        <v>28</v>
      </c>
      <c r="H391" s="35">
        <f t="shared" si="21"/>
        <v>1</v>
      </c>
      <c r="I391" s="42">
        <v>2.0000000000000001E-4</v>
      </c>
      <c r="J391" s="42">
        <v>2.3E-2</v>
      </c>
      <c r="K391" s="42">
        <v>4.1500000000000002E-2</v>
      </c>
      <c r="L391" s="42">
        <v>0</v>
      </c>
      <c r="M391" s="41">
        <v>1</v>
      </c>
      <c r="N391" s="47">
        <v>200</v>
      </c>
      <c r="O391" s="54"/>
      <c r="P391" s="63"/>
      <c r="Q391" s="23"/>
      <c r="S391" s="21" t="s">
        <v>116</v>
      </c>
      <c r="T391" s="21" t="s">
        <v>39</v>
      </c>
      <c r="U391" s="45">
        <v>220</v>
      </c>
      <c r="V391" s="45">
        <v>0.09</v>
      </c>
      <c r="W391" s="45">
        <v>11.15</v>
      </c>
      <c r="X391" s="45">
        <v>0</v>
      </c>
      <c r="Y391" s="45">
        <v>560</v>
      </c>
      <c r="Z391" s="45">
        <v>0</v>
      </c>
      <c r="AA391" s="45">
        <v>2000</v>
      </c>
      <c r="AB391" s="45"/>
    </row>
    <row r="392" spans="2:28" x14ac:dyDescent="0.2">
      <c r="B392" s="25"/>
      <c r="C392" s="37" t="s">
        <v>94</v>
      </c>
      <c r="D392" s="35" t="s">
        <v>3</v>
      </c>
      <c r="E392" s="36" t="s">
        <v>54</v>
      </c>
      <c r="F392" s="37" t="s">
        <v>3</v>
      </c>
      <c r="G392" s="35" t="s">
        <v>38</v>
      </c>
      <c r="H392" s="35">
        <f t="shared" ref="H392:H431" si="22">IF(AA392&lt;=$AA$1,IF(OR(AB392&gt;=$AA$1,AB392=""),1,0),0)</f>
        <v>1</v>
      </c>
      <c r="I392" s="42">
        <v>2.0000000000000001E-4</v>
      </c>
      <c r="J392" s="42">
        <v>2.3E-2</v>
      </c>
      <c r="K392" s="42">
        <v>4.1500000000000002E-2</v>
      </c>
      <c r="L392" s="42">
        <v>0</v>
      </c>
      <c r="M392" s="41">
        <v>1</v>
      </c>
      <c r="N392" s="47">
        <v>200</v>
      </c>
      <c r="O392" s="54"/>
      <c r="P392" s="63"/>
      <c r="Q392" s="23"/>
      <c r="S392" s="21" t="s">
        <v>771</v>
      </c>
      <c r="T392" s="21" t="s">
        <v>39</v>
      </c>
      <c r="U392" s="45">
        <v>220</v>
      </c>
      <c r="V392" s="45">
        <v>0.09</v>
      </c>
      <c r="W392" s="45">
        <v>11.15</v>
      </c>
      <c r="X392" s="45">
        <v>0</v>
      </c>
      <c r="Y392" s="45">
        <v>560</v>
      </c>
      <c r="Z392" s="45">
        <v>0</v>
      </c>
      <c r="AA392" s="45">
        <v>2000</v>
      </c>
      <c r="AB392" s="45"/>
    </row>
    <row r="393" spans="2:28" x14ac:dyDescent="0.2">
      <c r="B393" s="25"/>
      <c r="C393" s="37" t="s">
        <v>183</v>
      </c>
      <c r="D393" s="35" t="s">
        <v>3</v>
      </c>
      <c r="E393" s="36" t="s">
        <v>53</v>
      </c>
      <c r="F393" s="37" t="s">
        <v>3</v>
      </c>
      <c r="G393" s="35" t="s">
        <v>13</v>
      </c>
      <c r="H393" s="35">
        <f t="shared" si="22"/>
        <v>1</v>
      </c>
      <c r="I393" s="42">
        <v>2.0000000000000001E-4</v>
      </c>
      <c r="J393" s="42">
        <v>2.3E-2</v>
      </c>
      <c r="K393" s="42">
        <v>4.1500000000000002E-2</v>
      </c>
      <c r="L393" s="42">
        <v>0</v>
      </c>
      <c r="M393" s="41">
        <v>1</v>
      </c>
      <c r="N393" s="47">
        <v>200</v>
      </c>
      <c r="O393" s="54"/>
      <c r="P393" s="63"/>
      <c r="Q393" s="23"/>
      <c r="S393" s="21" t="s">
        <v>772</v>
      </c>
      <c r="T393" s="21" t="s">
        <v>39</v>
      </c>
      <c r="U393" s="45">
        <v>220</v>
      </c>
      <c r="V393" s="45">
        <v>0.09</v>
      </c>
      <c r="W393" s="45">
        <v>11.15</v>
      </c>
      <c r="X393" s="45">
        <v>0</v>
      </c>
      <c r="Y393" s="45">
        <v>560</v>
      </c>
      <c r="Z393" s="45">
        <v>0</v>
      </c>
      <c r="AA393" s="45">
        <v>2000</v>
      </c>
      <c r="AB393" s="45"/>
    </row>
    <row r="394" spans="2:28" x14ac:dyDescent="0.2">
      <c r="B394" s="25"/>
      <c r="C394" s="37" t="s">
        <v>183</v>
      </c>
      <c r="D394" s="35" t="s">
        <v>3</v>
      </c>
      <c r="E394" s="36" t="s">
        <v>53</v>
      </c>
      <c r="F394" s="37" t="s">
        <v>3</v>
      </c>
      <c r="G394" s="35" t="s">
        <v>28</v>
      </c>
      <c r="H394" s="35">
        <f t="shared" si="22"/>
        <v>1</v>
      </c>
      <c r="I394" s="42">
        <v>2.0000000000000001E-4</v>
      </c>
      <c r="J394" s="42">
        <v>2.3E-2</v>
      </c>
      <c r="K394" s="42">
        <v>4.1500000000000002E-2</v>
      </c>
      <c r="L394" s="42">
        <v>0</v>
      </c>
      <c r="M394" s="41">
        <v>1</v>
      </c>
      <c r="N394" s="47">
        <v>200</v>
      </c>
      <c r="O394" s="54"/>
      <c r="P394" s="63"/>
      <c r="Q394" s="23"/>
      <c r="S394" s="21" t="s">
        <v>773</v>
      </c>
      <c r="T394" s="21" t="s">
        <v>39</v>
      </c>
      <c r="U394" s="45">
        <v>220</v>
      </c>
      <c r="V394" s="45">
        <v>0.09</v>
      </c>
      <c r="W394" s="45">
        <v>11.15</v>
      </c>
      <c r="X394" s="45">
        <v>0</v>
      </c>
      <c r="Y394" s="45">
        <v>560</v>
      </c>
      <c r="Z394" s="45">
        <v>0</v>
      </c>
      <c r="AA394" s="45">
        <v>2000</v>
      </c>
      <c r="AB394" s="45"/>
    </row>
    <row r="395" spans="2:28" x14ac:dyDescent="0.2">
      <c r="B395" s="25"/>
      <c r="C395" s="37" t="s">
        <v>184</v>
      </c>
      <c r="D395" s="35" t="s">
        <v>3</v>
      </c>
      <c r="E395" s="36" t="s">
        <v>74</v>
      </c>
      <c r="F395" s="37" t="s">
        <v>3</v>
      </c>
      <c r="G395" s="35" t="s">
        <v>13</v>
      </c>
      <c r="H395" s="35">
        <f t="shared" si="22"/>
        <v>1</v>
      </c>
      <c r="I395" s="42">
        <v>2.0000000000000001E-4</v>
      </c>
      <c r="J395" s="42">
        <v>2.3E-2</v>
      </c>
      <c r="K395" s="42">
        <v>4.1500000000000002E-2</v>
      </c>
      <c r="L395" s="42">
        <v>0</v>
      </c>
      <c r="M395" s="41">
        <v>1</v>
      </c>
      <c r="N395" s="47">
        <v>200</v>
      </c>
      <c r="O395" s="54"/>
      <c r="P395" s="63"/>
      <c r="Q395" s="23"/>
      <c r="S395" s="21" t="s">
        <v>264</v>
      </c>
      <c r="T395" s="21" t="s">
        <v>39</v>
      </c>
      <c r="U395" s="45">
        <v>220</v>
      </c>
      <c r="V395" s="45">
        <v>0.09</v>
      </c>
      <c r="W395" s="45">
        <v>11.15</v>
      </c>
      <c r="X395" s="45">
        <v>0</v>
      </c>
      <c r="Y395" s="45">
        <v>560</v>
      </c>
      <c r="Z395" s="45">
        <v>0</v>
      </c>
      <c r="AA395" s="45">
        <v>2000</v>
      </c>
      <c r="AB395" s="45"/>
    </row>
    <row r="396" spans="2:28" x14ac:dyDescent="0.2">
      <c r="B396" s="25"/>
      <c r="C396" s="37" t="s">
        <v>184</v>
      </c>
      <c r="D396" s="35" t="s">
        <v>3</v>
      </c>
      <c r="E396" s="36" t="s">
        <v>74</v>
      </c>
      <c r="F396" s="37" t="s">
        <v>3</v>
      </c>
      <c r="G396" s="35" t="s">
        <v>28</v>
      </c>
      <c r="H396" s="35">
        <f t="shared" si="22"/>
        <v>1</v>
      </c>
      <c r="I396" s="42">
        <v>2.0000000000000001E-4</v>
      </c>
      <c r="J396" s="42">
        <v>2.3E-2</v>
      </c>
      <c r="K396" s="42">
        <v>4.1500000000000002E-2</v>
      </c>
      <c r="L396" s="42">
        <v>0</v>
      </c>
      <c r="M396" s="41">
        <v>1</v>
      </c>
      <c r="N396" s="47">
        <v>200</v>
      </c>
      <c r="O396" s="54"/>
      <c r="P396" s="63"/>
      <c r="Q396" s="23"/>
      <c r="S396" s="21" t="s">
        <v>265</v>
      </c>
      <c r="T396" s="21" t="s">
        <v>39</v>
      </c>
      <c r="U396" s="45">
        <v>220</v>
      </c>
      <c r="V396" s="45">
        <v>0.09</v>
      </c>
      <c r="W396" s="45">
        <v>11.15</v>
      </c>
      <c r="X396" s="45">
        <v>0</v>
      </c>
      <c r="Y396" s="45">
        <v>560</v>
      </c>
      <c r="Z396" s="45">
        <v>0</v>
      </c>
      <c r="AA396" s="45">
        <v>2000</v>
      </c>
      <c r="AB396" s="45"/>
    </row>
    <row r="397" spans="2:28" x14ac:dyDescent="0.2">
      <c r="B397" s="25"/>
      <c r="C397" s="37" t="s">
        <v>184</v>
      </c>
      <c r="D397" s="35" t="s">
        <v>3</v>
      </c>
      <c r="E397" s="36" t="s">
        <v>74</v>
      </c>
      <c r="F397" s="37" t="s">
        <v>3</v>
      </c>
      <c r="G397" s="35" t="s">
        <v>38</v>
      </c>
      <c r="H397" s="35">
        <f t="shared" si="22"/>
        <v>1</v>
      </c>
      <c r="I397" s="42">
        <v>2.0000000000000001E-4</v>
      </c>
      <c r="J397" s="42">
        <v>2.3E-2</v>
      </c>
      <c r="K397" s="42">
        <v>4.1500000000000002E-2</v>
      </c>
      <c r="L397" s="42">
        <v>0</v>
      </c>
      <c r="M397" s="41">
        <v>1</v>
      </c>
      <c r="N397" s="47">
        <v>200</v>
      </c>
      <c r="O397" s="54"/>
      <c r="P397" s="63"/>
      <c r="Q397" s="23"/>
      <c r="S397" s="21" t="s">
        <v>266</v>
      </c>
      <c r="T397" s="21" t="s">
        <v>39</v>
      </c>
      <c r="U397" s="45">
        <v>220</v>
      </c>
      <c r="V397" s="45">
        <v>0.09</v>
      </c>
      <c r="W397" s="45">
        <v>11.15</v>
      </c>
      <c r="X397" s="45">
        <v>0</v>
      </c>
      <c r="Y397" s="45">
        <v>560</v>
      </c>
      <c r="Z397" s="45">
        <v>0</v>
      </c>
      <c r="AA397" s="45">
        <v>2000</v>
      </c>
      <c r="AB397" s="45"/>
    </row>
    <row r="398" spans="2:28" x14ac:dyDescent="0.2">
      <c r="B398" s="25"/>
      <c r="C398" s="37" t="s">
        <v>233</v>
      </c>
      <c r="D398" s="35" t="s">
        <v>3</v>
      </c>
      <c r="E398" s="36" t="s">
        <v>58</v>
      </c>
      <c r="F398" s="37" t="s">
        <v>3</v>
      </c>
      <c r="G398" s="35" t="s">
        <v>13</v>
      </c>
      <c r="H398" s="35">
        <f t="shared" si="22"/>
        <v>0</v>
      </c>
      <c r="I398" s="42">
        <v>1E-4</v>
      </c>
      <c r="J398" s="42">
        <v>7.7000000000000002E-3</v>
      </c>
      <c r="K398" s="42">
        <v>1.2500000000000001E-2</v>
      </c>
      <c r="L398" s="42">
        <v>0</v>
      </c>
      <c r="M398" s="41">
        <v>1</v>
      </c>
      <c r="N398" s="47">
        <v>300</v>
      </c>
      <c r="O398" s="54"/>
      <c r="P398" s="63"/>
      <c r="Q398" s="23"/>
      <c r="S398" s="21" t="s">
        <v>258</v>
      </c>
      <c r="T398" s="21" t="s">
        <v>39</v>
      </c>
      <c r="U398" s="45">
        <v>380</v>
      </c>
      <c r="V398" s="45">
        <v>0.09</v>
      </c>
      <c r="W398" s="45">
        <v>11.15</v>
      </c>
      <c r="X398" s="45">
        <v>0</v>
      </c>
      <c r="Y398" s="45">
        <v>560</v>
      </c>
      <c r="Z398" s="45">
        <v>0</v>
      </c>
      <c r="AA398" s="45">
        <v>2026</v>
      </c>
      <c r="AB398" s="45"/>
    </row>
    <row r="399" spans="2:28" x14ac:dyDescent="0.2">
      <c r="B399" s="25"/>
      <c r="C399" s="37" t="s">
        <v>233</v>
      </c>
      <c r="D399" s="35" t="s">
        <v>3</v>
      </c>
      <c r="E399" s="36" t="s">
        <v>58</v>
      </c>
      <c r="F399" s="37" t="s">
        <v>3</v>
      </c>
      <c r="G399" s="35" t="s">
        <v>28</v>
      </c>
      <c r="H399" s="35">
        <f t="shared" si="22"/>
        <v>0</v>
      </c>
      <c r="I399" s="42">
        <v>1E-4</v>
      </c>
      <c r="J399" s="42">
        <v>7.7000000000000002E-3</v>
      </c>
      <c r="K399" s="42">
        <v>1.2500000000000001E-2</v>
      </c>
      <c r="L399" s="42">
        <v>0</v>
      </c>
      <c r="M399" s="41">
        <v>1</v>
      </c>
      <c r="N399" s="47">
        <v>300</v>
      </c>
      <c r="O399" s="54"/>
      <c r="P399" s="63"/>
      <c r="Q399" s="23"/>
      <c r="S399" s="21" t="s">
        <v>259</v>
      </c>
      <c r="T399" s="21" t="s">
        <v>39</v>
      </c>
      <c r="U399" s="45">
        <v>380</v>
      </c>
      <c r="V399" s="45">
        <v>0.09</v>
      </c>
      <c r="W399" s="45">
        <v>11.15</v>
      </c>
      <c r="X399" s="45">
        <v>0</v>
      </c>
      <c r="Y399" s="45">
        <v>560</v>
      </c>
      <c r="Z399" s="45">
        <v>0</v>
      </c>
      <c r="AA399" s="45">
        <v>2026</v>
      </c>
      <c r="AB399" s="45"/>
    </row>
    <row r="400" spans="2:28" x14ac:dyDescent="0.2">
      <c r="B400" s="25"/>
      <c r="C400" s="37" t="s">
        <v>213</v>
      </c>
      <c r="D400" s="35" t="s">
        <v>3</v>
      </c>
      <c r="E400" s="36" t="s">
        <v>214</v>
      </c>
      <c r="F400" s="37" t="s">
        <v>3</v>
      </c>
      <c r="G400" s="35" t="s">
        <v>13</v>
      </c>
      <c r="H400" s="35">
        <f t="shared" si="22"/>
        <v>0</v>
      </c>
      <c r="I400" s="42">
        <v>1E-4</v>
      </c>
      <c r="J400" s="42">
        <v>7.7000000000000002E-3</v>
      </c>
      <c r="K400" s="42">
        <v>1.2500000000000001E-2</v>
      </c>
      <c r="L400" s="42">
        <v>0</v>
      </c>
      <c r="M400" s="41">
        <v>1</v>
      </c>
      <c r="N400" s="47">
        <v>300</v>
      </c>
      <c r="O400" s="54"/>
      <c r="P400" s="63"/>
      <c r="Q400" s="23"/>
      <c r="S400" s="21" t="s">
        <v>219</v>
      </c>
      <c r="T400" s="21" t="s">
        <v>39</v>
      </c>
      <c r="U400" s="45">
        <v>380</v>
      </c>
      <c r="V400" s="45">
        <v>0.09</v>
      </c>
      <c r="W400" s="45">
        <v>11.15</v>
      </c>
      <c r="X400" s="45">
        <v>0</v>
      </c>
      <c r="Y400" s="45">
        <v>560</v>
      </c>
      <c r="Z400" s="45">
        <v>0</v>
      </c>
      <c r="AA400" s="45">
        <v>2026</v>
      </c>
      <c r="AB400" s="45"/>
    </row>
    <row r="401" spans="2:28" x14ac:dyDescent="0.2">
      <c r="B401" s="25"/>
      <c r="C401" s="37" t="s">
        <v>204</v>
      </c>
      <c r="D401" s="35" t="s">
        <v>3</v>
      </c>
      <c r="E401" s="36" t="s">
        <v>205</v>
      </c>
      <c r="F401" s="37" t="s">
        <v>3</v>
      </c>
      <c r="G401" s="35" t="s">
        <v>13</v>
      </c>
      <c r="H401" s="35">
        <f t="shared" si="22"/>
        <v>0</v>
      </c>
      <c r="I401" s="42">
        <v>1E-4</v>
      </c>
      <c r="J401" s="42">
        <v>7.7000000000000002E-3</v>
      </c>
      <c r="K401" s="42">
        <v>1.2500000000000001E-2</v>
      </c>
      <c r="L401" s="42">
        <v>0</v>
      </c>
      <c r="M401" s="41">
        <v>1</v>
      </c>
      <c r="N401" s="47">
        <v>300</v>
      </c>
      <c r="O401" s="54"/>
      <c r="P401" s="63"/>
      <c r="Q401" s="23"/>
      <c r="S401" s="21" t="s">
        <v>774</v>
      </c>
      <c r="T401" s="21" t="s">
        <v>39</v>
      </c>
      <c r="U401" s="45">
        <v>380</v>
      </c>
      <c r="V401" s="45">
        <v>0.09</v>
      </c>
      <c r="W401" s="45">
        <v>11.15</v>
      </c>
      <c r="X401" s="45">
        <v>0</v>
      </c>
      <c r="Y401" s="45">
        <v>560</v>
      </c>
      <c r="Z401" s="45">
        <v>0</v>
      </c>
      <c r="AA401" s="45">
        <v>2026</v>
      </c>
      <c r="AB401" s="45"/>
    </row>
    <row r="402" spans="2:28" x14ac:dyDescent="0.2">
      <c r="B402" s="25"/>
      <c r="C402" s="37" t="s">
        <v>205</v>
      </c>
      <c r="D402" s="35" t="s">
        <v>3</v>
      </c>
      <c r="E402" s="36" t="s">
        <v>71</v>
      </c>
      <c r="F402" s="37" t="s">
        <v>3</v>
      </c>
      <c r="G402" s="35" t="s">
        <v>13</v>
      </c>
      <c r="H402" s="35">
        <f t="shared" si="22"/>
        <v>0</v>
      </c>
      <c r="I402" s="42">
        <v>2.0000000000000001E-4</v>
      </c>
      <c r="J402" s="42">
        <v>2.3E-2</v>
      </c>
      <c r="K402" s="42">
        <v>4.1500000000000002E-2</v>
      </c>
      <c r="L402" s="42">
        <v>0</v>
      </c>
      <c r="M402" s="41">
        <v>1</v>
      </c>
      <c r="N402" s="47">
        <v>200</v>
      </c>
      <c r="O402" s="54"/>
      <c r="P402" s="63"/>
      <c r="Q402" s="23"/>
      <c r="S402" s="21" t="s">
        <v>775</v>
      </c>
      <c r="T402" s="21" t="s">
        <v>39</v>
      </c>
      <c r="U402" s="45">
        <v>220</v>
      </c>
      <c r="V402" s="45">
        <v>0.09</v>
      </c>
      <c r="W402" s="45">
        <v>11.15</v>
      </c>
      <c r="X402" s="45">
        <v>0</v>
      </c>
      <c r="Y402" s="45">
        <v>560</v>
      </c>
      <c r="Z402" s="45">
        <v>0</v>
      </c>
      <c r="AA402" s="45">
        <v>2026</v>
      </c>
      <c r="AB402" s="45"/>
    </row>
    <row r="403" spans="2:28" x14ac:dyDescent="0.2">
      <c r="B403" s="25"/>
      <c r="C403" s="37" t="s">
        <v>601</v>
      </c>
      <c r="D403" s="35" t="s">
        <v>3</v>
      </c>
      <c r="E403" s="36" t="s">
        <v>602</v>
      </c>
      <c r="F403" s="37" t="s">
        <v>3</v>
      </c>
      <c r="G403" s="35" t="s">
        <v>13</v>
      </c>
      <c r="H403" s="35">
        <f t="shared" si="22"/>
        <v>0</v>
      </c>
      <c r="I403" s="42">
        <v>1E-4</v>
      </c>
      <c r="J403" s="42">
        <v>7.7000000000000002E-3</v>
      </c>
      <c r="K403" s="42">
        <v>1.2500000000000001E-2</v>
      </c>
      <c r="L403" s="42">
        <v>0</v>
      </c>
      <c r="M403" s="41">
        <v>1</v>
      </c>
      <c r="N403" s="47">
        <v>350</v>
      </c>
      <c r="O403" s="54"/>
      <c r="P403" s="63"/>
      <c r="Q403" s="23"/>
      <c r="S403" s="21" t="s">
        <v>776</v>
      </c>
      <c r="T403" s="21" t="s">
        <v>39</v>
      </c>
      <c r="U403" s="45">
        <v>380</v>
      </c>
      <c r="V403" s="45">
        <v>0.09</v>
      </c>
      <c r="W403" s="45">
        <v>11.15</v>
      </c>
      <c r="X403" s="45">
        <v>0</v>
      </c>
      <c r="Y403" s="45">
        <v>850</v>
      </c>
      <c r="Z403" s="45">
        <v>0</v>
      </c>
      <c r="AA403" s="45">
        <v>2023</v>
      </c>
      <c r="AB403" s="45"/>
    </row>
    <row r="404" spans="2:28" x14ac:dyDescent="0.2">
      <c r="B404" s="25"/>
      <c r="C404" s="37" t="s">
        <v>599</v>
      </c>
      <c r="D404" s="35" t="s">
        <v>3</v>
      </c>
      <c r="E404" s="36" t="s">
        <v>585</v>
      </c>
      <c r="F404" s="37" t="s">
        <v>3</v>
      </c>
      <c r="G404" s="35" t="s">
        <v>13</v>
      </c>
      <c r="H404" s="35">
        <f t="shared" si="22"/>
        <v>0</v>
      </c>
      <c r="I404" s="42">
        <v>2.0000000000000001E-4</v>
      </c>
      <c r="J404" s="42">
        <v>2.3E-2</v>
      </c>
      <c r="K404" s="42">
        <v>4.1500000000000002E-2</v>
      </c>
      <c r="L404" s="42">
        <v>0</v>
      </c>
      <c r="M404" s="41">
        <v>1</v>
      </c>
      <c r="N404" s="47">
        <v>300</v>
      </c>
      <c r="O404" s="54"/>
      <c r="P404" s="63"/>
      <c r="Q404" s="23"/>
      <c r="S404" s="21" t="s">
        <v>777</v>
      </c>
      <c r="T404" s="21" t="s">
        <v>39</v>
      </c>
      <c r="U404" s="45">
        <v>220</v>
      </c>
      <c r="V404" s="45">
        <v>0.09</v>
      </c>
      <c r="W404" s="45">
        <v>11.15</v>
      </c>
      <c r="X404" s="45">
        <v>0</v>
      </c>
      <c r="Y404" s="45">
        <v>800</v>
      </c>
      <c r="Z404" s="45">
        <v>0</v>
      </c>
      <c r="AA404" s="45">
        <v>2024</v>
      </c>
      <c r="AB404" s="45"/>
    </row>
    <row r="405" spans="2:28" x14ac:dyDescent="0.2">
      <c r="B405" s="25"/>
      <c r="C405" s="37" t="s">
        <v>597</v>
      </c>
      <c r="D405" s="35" t="s">
        <v>3</v>
      </c>
      <c r="E405" s="36" t="s">
        <v>587</v>
      </c>
      <c r="F405" s="37" t="s">
        <v>3</v>
      </c>
      <c r="G405" s="35" t="s">
        <v>13</v>
      </c>
      <c r="H405" s="35">
        <f t="shared" si="22"/>
        <v>0</v>
      </c>
      <c r="I405" s="42">
        <v>1E-4</v>
      </c>
      <c r="J405" s="42">
        <v>7.7000000000000002E-3</v>
      </c>
      <c r="K405" s="42">
        <v>1.2500000000000001E-2</v>
      </c>
      <c r="L405" s="42">
        <v>0</v>
      </c>
      <c r="M405" s="41">
        <v>1</v>
      </c>
      <c r="N405" s="47">
        <v>300</v>
      </c>
      <c r="O405" s="54"/>
      <c r="P405" s="63"/>
      <c r="Q405" s="23"/>
      <c r="S405" s="21" t="s">
        <v>778</v>
      </c>
      <c r="T405" s="21" t="s">
        <v>39</v>
      </c>
      <c r="U405" s="45">
        <v>380</v>
      </c>
      <c r="V405" s="45">
        <v>0.09</v>
      </c>
      <c r="W405" s="45">
        <v>11.15</v>
      </c>
      <c r="X405" s="45">
        <v>0</v>
      </c>
      <c r="Y405" s="45">
        <v>560</v>
      </c>
      <c r="Z405" s="45">
        <v>0</v>
      </c>
      <c r="AA405" s="45">
        <v>2025</v>
      </c>
      <c r="AB405" s="45"/>
    </row>
    <row r="406" spans="2:28" x14ac:dyDescent="0.2">
      <c r="B406" s="25"/>
      <c r="C406" s="37" t="s">
        <v>603</v>
      </c>
      <c r="D406" s="35" t="s">
        <v>3</v>
      </c>
      <c r="E406" s="36" t="s">
        <v>57</v>
      </c>
      <c r="F406" s="37" t="s">
        <v>3</v>
      </c>
      <c r="G406" s="35" t="s">
        <v>13</v>
      </c>
      <c r="H406" s="35">
        <f t="shared" si="22"/>
        <v>0</v>
      </c>
      <c r="I406" s="42">
        <v>2.0000000000000001E-4</v>
      </c>
      <c r="J406" s="42">
        <v>2.3E-2</v>
      </c>
      <c r="K406" s="42">
        <v>4.1500000000000002E-2</v>
      </c>
      <c r="L406" s="42">
        <v>0</v>
      </c>
      <c r="M406" s="41">
        <v>1</v>
      </c>
      <c r="N406" s="47">
        <v>200</v>
      </c>
      <c r="O406" s="54"/>
      <c r="P406" s="63"/>
      <c r="Q406" s="23"/>
      <c r="S406" s="21" t="s">
        <v>779</v>
      </c>
      <c r="T406" s="21" t="s">
        <v>39</v>
      </c>
      <c r="U406" s="45">
        <v>220</v>
      </c>
      <c r="V406" s="45">
        <v>0.09</v>
      </c>
      <c r="W406" s="45">
        <v>11.15</v>
      </c>
      <c r="X406" s="45">
        <v>0</v>
      </c>
      <c r="Y406" s="45">
        <v>560</v>
      </c>
      <c r="Z406" s="45">
        <v>0</v>
      </c>
      <c r="AA406" s="45">
        <v>2028</v>
      </c>
      <c r="AB406" s="45"/>
    </row>
    <row r="407" spans="2:28" x14ac:dyDescent="0.2">
      <c r="B407" s="25"/>
      <c r="C407" s="37" t="s">
        <v>603</v>
      </c>
      <c r="D407" s="35" t="s">
        <v>3</v>
      </c>
      <c r="E407" s="36" t="s">
        <v>57</v>
      </c>
      <c r="F407" s="37" t="s">
        <v>3</v>
      </c>
      <c r="G407" s="35" t="s">
        <v>28</v>
      </c>
      <c r="H407" s="35">
        <f t="shared" si="22"/>
        <v>0</v>
      </c>
      <c r="I407" s="42">
        <v>2.0000000000000001E-4</v>
      </c>
      <c r="J407" s="42">
        <v>2.3E-2</v>
      </c>
      <c r="K407" s="42">
        <v>4.1500000000000002E-2</v>
      </c>
      <c r="L407" s="42">
        <v>0</v>
      </c>
      <c r="M407" s="41">
        <v>1</v>
      </c>
      <c r="N407" s="47">
        <v>200</v>
      </c>
      <c r="O407" s="54"/>
      <c r="P407" s="63"/>
      <c r="Q407" s="23"/>
      <c r="S407" s="21" t="s">
        <v>780</v>
      </c>
      <c r="T407" s="21" t="s">
        <v>39</v>
      </c>
      <c r="U407" s="45">
        <v>220</v>
      </c>
      <c r="V407" s="45">
        <v>0.09</v>
      </c>
      <c r="W407" s="45">
        <v>11.15</v>
      </c>
      <c r="X407" s="45">
        <v>0</v>
      </c>
      <c r="Y407" s="45">
        <v>560</v>
      </c>
      <c r="Z407" s="45">
        <v>0</v>
      </c>
      <c r="AA407" s="45">
        <v>2028</v>
      </c>
      <c r="AB407" s="45"/>
    </row>
    <row r="408" spans="2:28" x14ac:dyDescent="0.2">
      <c r="B408" s="25"/>
      <c r="C408" s="37" t="s">
        <v>603</v>
      </c>
      <c r="D408" s="35" t="s">
        <v>3</v>
      </c>
      <c r="E408" s="36" t="s">
        <v>57</v>
      </c>
      <c r="F408" s="37" t="s">
        <v>3</v>
      </c>
      <c r="G408" s="35" t="s">
        <v>38</v>
      </c>
      <c r="H408" s="35">
        <f t="shared" si="22"/>
        <v>0</v>
      </c>
      <c r="I408" s="42">
        <v>2.0000000000000001E-4</v>
      </c>
      <c r="J408" s="42">
        <v>2.3E-2</v>
      </c>
      <c r="K408" s="42">
        <v>4.1500000000000002E-2</v>
      </c>
      <c r="L408" s="42">
        <v>0</v>
      </c>
      <c r="M408" s="41">
        <v>1</v>
      </c>
      <c r="N408" s="47">
        <v>200</v>
      </c>
      <c r="O408" s="54"/>
      <c r="P408" s="63"/>
      <c r="Q408" s="23"/>
      <c r="S408" s="21" t="s">
        <v>781</v>
      </c>
      <c r="T408" s="21" t="s">
        <v>39</v>
      </c>
      <c r="U408" s="45">
        <v>220</v>
      </c>
      <c r="V408" s="45">
        <v>0.09</v>
      </c>
      <c r="W408" s="45">
        <v>11.15</v>
      </c>
      <c r="X408" s="45">
        <v>0</v>
      </c>
      <c r="Y408" s="45">
        <v>560</v>
      </c>
      <c r="Z408" s="45">
        <v>0</v>
      </c>
      <c r="AA408" s="45">
        <v>2028</v>
      </c>
      <c r="AB408" s="45"/>
    </row>
    <row r="409" spans="2:28" x14ac:dyDescent="0.2">
      <c r="B409" s="25"/>
      <c r="C409" s="37" t="s">
        <v>603</v>
      </c>
      <c r="D409" s="35" t="s">
        <v>3</v>
      </c>
      <c r="E409" s="36" t="s">
        <v>57</v>
      </c>
      <c r="F409" s="37" t="s">
        <v>3</v>
      </c>
      <c r="G409" s="35" t="s">
        <v>37</v>
      </c>
      <c r="H409" s="35">
        <f t="shared" si="22"/>
        <v>0</v>
      </c>
      <c r="I409" s="42">
        <v>2.0000000000000001E-4</v>
      </c>
      <c r="J409" s="42">
        <v>2.3E-2</v>
      </c>
      <c r="K409" s="42">
        <v>4.1500000000000002E-2</v>
      </c>
      <c r="L409" s="42">
        <v>0</v>
      </c>
      <c r="M409" s="41">
        <v>1</v>
      </c>
      <c r="N409" s="47">
        <v>200</v>
      </c>
      <c r="O409" s="54"/>
      <c r="P409" s="63"/>
      <c r="Q409" s="23"/>
      <c r="S409" s="21" t="s">
        <v>782</v>
      </c>
      <c r="T409" s="21" t="s">
        <v>39</v>
      </c>
      <c r="U409" s="45">
        <v>220</v>
      </c>
      <c r="V409" s="45">
        <v>0.09</v>
      </c>
      <c r="W409" s="45">
        <v>11.15</v>
      </c>
      <c r="X409" s="45">
        <v>0</v>
      </c>
      <c r="Y409" s="45">
        <v>560</v>
      </c>
      <c r="Z409" s="45">
        <v>0</v>
      </c>
      <c r="AA409" s="45">
        <v>2028</v>
      </c>
      <c r="AB409" s="45"/>
    </row>
    <row r="410" spans="2:28" x14ac:dyDescent="0.2">
      <c r="B410" s="25"/>
      <c r="C410" s="37" t="s">
        <v>609</v>
      </c>
      <c r="D410" s="35" t="s">
        <v>3</v>
      </c>
      <c r="E410" s="36" t="s">
        <v>588</v>
      </c>
      <c r="F410" s="37" t="s">
        <v>3</v>
      </c>
      <c r="G410" s="35" t="s">
        <v>13</v>
      </c>
      <c r="H410" s="35">
        <f t="shared" si="22"/>
        <v>0</v>
      </c>
      <c r="I410" s="42">
        <v>1E-4</v>
      </c>
      <c r="J410" s="42">
        <v>7.7000000000000002E-3</v>
      </c>
      <c r="K410" s="42">
        <v>1.2500000000000001E-2</v>
      </c>
      <c r="L410" s="42">
        <v>0</v>
      </c>
      <c r="M410" s="41">
        <v>1</v>
      </c>
      <c r="N410" s="47">
        <v>300</v>
      </c>
      <c r="O410" s="54"/>
      <c r="P410" s="63"/>
      <c r="Q410" s="23"/>
      <c r="S410" s="21" t="s">
        <v>783</v>
      </c>
      <c r="T410" s="21" t="s">
        <v>39</v>
      </c>
      <c r="U410" s="45">
        <v>380</v>
      </c>
      <c r="V410" s="45">
        <v>0.09</v>
      </c>
      <c r="W410" s="45">
        <v>11.15</v>
      </c>
      <c r="X410" s="45">
        <v>0</v>
      </c>
      <c r="Y410" s="45">
        <v>560</v>
      </c>
      <c r="Z410" s="45">
        <v>0</v>
      </c>
      <c r="AA410" s="45">
        <v>2028</v>
      </c>
      <c r="AB410" s="45"/>
    </row>
    <row r="411" spans="2:28" x14ac:dyDescent="0.2">
      <c r="B411" s="25"/>
      <c r="C411" s="37" t="s">
        <v>609</v>
      </c>
      <c r="D411" s="35" t="s">
        <v>3</v>
      </c>
      <c r="E411" s="36" t="s">
        <v>588</v>
      </c>
      <c r="F411" s="37" t="s">
        <v>3</v>
      </c>
      <c r="G411" s="35" t="s">
        <v>28</v>
      </c>
      <c r="H411" s="35">
        <f t="shared" si="22"/>
        <v>0</v>
      </c>
      <c r="I411" s="42">
        <v>1E-4</v>
      </c>
      <c r="J411" s="42">
        <v>7.7000000000000002E-3</v>
      </c>
      <c r="K411" s="42">
        <v>1.2500000000000001E-2</v>
      </c>
      <c r="L411" s="42">
        <v>0</v>
      </c>
      <c r="M411" s="41">
        <v>1</v>
      </c>
      <c r="N411" s="47">
        <v>300</v>
      </c>
      <c r="O411" s="54"/>
      <c r="P411" s="63"/>
      <c r="Q411" s="23"/>
      <c r="S411" s="21" t="s">
        <v>784</v>
      </c>
      <c r="T411" s="21" t="s">
        <v>39</v>
      </c>
      <c r="U411" s="45">
        <v>380</v>
      </c>
      <c r="V411" s="45">
        <v>0.09</v>
      </c>
      <c r="W411" s="45">
        <v>11.15</v>
      </c>
      <c r="X411" s="45">
        <v>0</v>
      </c>
      <c r="Y411" s="45">
        <v>560</v>
      </c>
      <c r="Z411" s="45">
        <v>0</v>
      </c>
      <c r="AA411" s="45">
        <v>2028</v>
      </c>
      <c r="AB411" s="45"/>
    </row>
    <row r="412" spans="2:28" x14ac:dyDescent="0.2">
      <c r="B412" s="25"/>
      <c r="C412" s="37" t="s">
        <v>605</v>
      </c>
      <c r="D412" s="35" t="s">
        <v>3</v>
      </c>
      <c r="E412" s="36" t="s">
        <v>589</v>
      </c>
      <c r="F412" s="37" t="s">
        <v>3</v>
      </c>
      <c r="G412" s="35" t="s">
        <v>13</v>
      </c>
      <c r="H412" s="35">
        <f t="shared" si="22"/>
        <v>0</v>
      </c>
      <c r="I412" s="42">
        <v>1E-4</v>
      </c>
      <c r="J412" s="42">
        <v>7.7000000000000002E-3</v>
      </c>
      <c r="K412" s="42">
        <v>1.2500000000000001E-2</v>
      </c>
      <c r="L412" s="42">
        <v>0</v>
      </c>
      <c r="M412" s="41">
        <v>1</v>
      </c>
      <c r="N412" s="47">
        <v>300</v>
      </c>
      <c r="O412" s="54"/>
      <c r="P412" s="63"/>
      <c r="Q412" s="23"/>
      <c r="S412" s="21" t="s">
        <v>785</v>
      </c>
      <c r="T412" s="21" t="s">
        <v>39</v>
      </c>
      <c r="U412" s="45">
        <v>380</v>
      </c>
      <c r="V412" s="45">
        <v>0.09</v>
      </c>
      <c r="W412" s="45">
        <v>11.15</v>
      </c>
      <c r="X412" s="45">
        <v>0</v>
      </c>
      <c r="Y412" s="45">
        <v>560</v>
      </c>
      <c r="Z412" s="45">
        <v>0</v>
      </c>
      <c r="AA412" s="45">
        <v>2028</v>
      </c>
      <c r="AB412" s="45"/>
    </row>
    <row r="413" spans="2:28" x14ac:dyDescent="0.2">
      <c r="B413" s="25"/>
      <c r="C413" s="37" t="s">
        <v>102</v>
      </c>
      <c r="D413" s="35" t="s">
        <v>3</v>
      </c>
      <c r="E413" s="36" t="s">
        <v>80</v>
      </c>
      <c r="F413" s="37" t="s">
        <v>3</v>
      </c>
      <c r="G413" s="35" t="s">
        <v>13</v>
      </c>
      <c r="H413" s="35">
        <f t="shared" si="22"/>
        <v>0</v>
      </c>
      <c r="I413" s="42">
        <v>1E-4</v>
      </c>
      <c r="J413" s="42">
        <v>7.7000000000000002E-3</v>
      </c>
      <c r="K413" s="42">
        <v>1.2500000000000001E-2</v>
      </c>
      <c r="L413" s="42">
        <v>0</v>
      </c>
      <c r="M413" s="41">
        <v>1</v>
      </c>
      <c r="N413" s="47">
        <v>300</v>
      </c>
      <c r="O413" s="54"/>
      <c r="P413" s="63"/>
      <c r="Q413" s="23"/>
      <c r="S413" s="21" t="s">
        <v>786</v>
      </c>
      <c r="T413" s="21" t="s">
        <v>39</v>
      </c>
      <c r="U413" s="45">
        <v>380</v>
      </c>
      <c r="V413" s="45">
        <v>0.09</v>
      </c>
      <c r="W413" s="45">
        <v>11.15</v>
      </c>
      <c r="X413" s="45">
        <v>0</v>
      </c>
      <c r="Y413" s="45">
        <v>560</v>
      </c>
      <c r="Z413" s="45">
        <v>0</v>
      </c>
      <c r="AA413" s="45">
        <v>2023</v>
      </c>
      <c r="AB413" s="45"/>
    </row>
    <row r="414" spans="2:28" x14ac:dyDescent="0.2">
      <c r="B414" s="25"/>
      <c r="C414" s="37" t="s">
        <v>102</v>
      </c>
      <c r="D414" s="35" t="s">
        <v>3</v>
      </c>
      <c r="E414" s="36" t="s">
        <v>80</v>
      </c>
      <c r="F414" s="37" t="s">
        <v>3</v>
      </c>
      <c r="G414" s="35" t="s">
        <v>28</v>
      </c>
      <c r="H414" s="35">
        <f t="shared" si="22"/>
        <v>0</v>
      </c>
      <c r="I414" s="42">
        <v>1E-4</v>
      </c>
      <c r="J414" s="42">
        <v>7.7000000000000002E-3</v>
      </c>
      <c r="K414" s="42">
        <v>1.2500000000000001E-2</v>
      </c>
      <c r="L414" s="42">
        <v>0</v>
      </c>
      <c r="M414" s="41">
        <v>1</v>
      </c>
      <c r="N414" s="47">
        <v>300</v>
      </c>
      <c r="O414" s="54"/>
      <c r="P414" s="63"/>
      <c r="Q414" s="23"/>
      <c r="S414" s="21" t="s">
        <v>787</v>
      </c>
      <c r="T414" s="21" t="s">
        <v>39</v>
      </c>
      <c r="U414" s="45">
        <v>380</v>
      </c>
      <c r="V414" s="45">
        <v>0.09</v>
      </c>
      <c r="W414" s="45">
        <v>11.15</v>
      </c>
      <c r="X414" s="45">
        <v>0</v>
      </c>
      <c r="Y414" s="45">
        <v>560</v>
      </c>
      <c r="Z414" s="45">
        <v>0</v>
      </c>
      <c r="AA414" s="45">
        <v>2023</v>
      </c>
      <c r="AB414" s="45"/>
    </row>
    <row r="415" spans="2:28" x14ac:dyDescent="0.2">
      <c r="B415" s="25"/>
      <c r="C415" s="37" t="s">
        <v>102</v>
      </c>
      <c r="D415" s="35" t="s">
        <v>3</v>
      </c>
      <c r="E415" s="36" t="s">
        <v>80</v>
      </c>
      <c r="F415" s="37" t="s">
        <v>3</v>
      </c>
      <c r="G415" s="35" t="s">
        <v>38</v>
      </c>
      <c r="H415" s="35">
        <f t="shared" si="22"/>
        <v>0</v>
      </c>
      <c r="I415" s="42">
        <v>1E-4</v>
      </c>
      <c r="J415" s="42">
        <v>7.7000000000000002E-3</v>
      </c>
      <c r="K415" s="42">
        <v>1.2500000000000001E-2</v>
      </c>
      <c r="L415" s="42">
        <v>0</v>
      </c>
      <c r="M415" s="41">
        <v>1</v>
      </c>
      <c r="N415" s="47">
        <v>300</v>
      </c>
      <c r="O415" s="54"/>
      <c r="P415" s="63"/>
      <c r="Q415" s="23"/>
      <c r="S415" s="21" t="s">
        <v>788</v>
      </c>
      <c r="T415" s="21" t="s">
        <v>39</v>
      </c>
      <c r="U415" s="45">
        <v>380</v>
      </c>
      <c r="V415" s="45">
        <v>0.09</v>
      </c>
      <c r="W415" s="45">
        <v>11.15</v>
      </c>
      <c r="X415" s="45">
        <v>0</v>
      </c>
      <c r="Y415" s="45">
        <v>560</v>
      </c>
      <c r="Z415" s="45">
        <v>0</v>
      </c>
      <c r="AA415" s="45">
        <v>2023</v>
      </c>
      <c r="AB415" s="45"/>
    </row>
    <row r="416" spans="2:28" x14ac:dyDescent="0.2">
      <c r="B416" s="25"/>
      <c r="C416" s="37" t="s">
        <v>595</v>
      </c>
      <c r="D416" s="35" t="s">
        <v>3</v>
      </c>
      <c r="E416" s="36" t="s">
        <v>85</v>
      </c>
      <c r="F416" s="37" t="s">
        <v>3</v>
      </c>
      <c r="G416" s="35" t="s">
        <v>13</v>
      </c>
      <c r="H416" s="35">
        <f t="shared" si="22"/>
        <v>0</v>
      </c>
      <c r="I416" s="42">
        <v>2.0000000000000001E-4</v>
      </c>
      <c r="J416" s="42">
        <v>2.3E-2</v>
      </c>
      <c r="K416" s="42">
        <v>4.1500000000000002E-2</v>
      </c>
      <c r="L416" s="42">
        <v>0</v>
      </c>
      <c r="M416" s="41">
        <v>1</v>
      </c>
      <c r="N416" s="47">
        <v>220</v>
      </c>
      <c r="O416" s="54"/>
      <c r="P416" s="63"/>
      <c r="Q416" s="23"/>
      <c r="S416" s="21" t="s">
        <v>789</v>
      </c>
      <c r="T416" s="21" t="s">
        <v>39</v>
      </c>
      <c r="U416" s="45">
        <v>220</v>
      </c>
      <c r="V416" s="45">
        <v>0.09</v>
      </c>
      <c r="W416" s="45">
        <v>11.15</v>
      </c>
      <c r="X416" s="45">
        <v>0</v>
      </c>
      <c r="Y416" s="45">
        <v>560</v>
      </c>
      <c r="Z416" s="45">
        <v>0</v>
      </c>
      <c r="AA416" s="45">
        <v>2027</v>
      </c>
      <c r="AB416" s="45"/>
    </row>
    <row r="417" spans="2:28" x14ac:dyDescent="0.2">
      <c r="B417" s="25"/>
      <c r="C417" s="37" t="s">
        <v>596</v>
      </c>
      <c r="D417" s="35" t="s">
        <v>3</v>
      </c>
      <c r="E417" s="36" t="s">
        <v>626</v>
      </c>
      <c r="F417" s="37" t="s">
        <v>3</v>
      </c>
      <c r="G417" s="35" t="s">
        <v>13</v>
      </c>
      <c r="H417" s="35">
        <f t="shared" si="22"/>
        <v>0</v>
      </c>
      <c r="I417" s="42">
        <v>2.0000000000000001E-4</v>
      </c>
      <c r="J417" s="42">
        <v>2.3E-2</v>
      </c>
      <c r="K417" s="42">
        <v>4.1500000000000002E-2</v>
      </c>
      <c r="L417" s="42">
        <v>0</v>
      </c>
      <c r="M417" s="41">
        <v>1</v>
      </c>
      <c r="N417" s="47">
        <v>220</v>
      </c>
      <c r="O417" s="54"/>
      <c r="P417" s="63"/>
      <c r="Q417" s="23"/>
      <c r="S417" s="21" t="s">
        <v>790</v>
      </c>
      <c r="T417" s="21" t="s">
        <v>39</v>
      </c>
      <c r="U417" s="45">
        <v>220</v>
      </c>
      <c r="V417" s="45">
        <v>0.09</v>
      </c>
      <c r="W417" s="45">
        <v>11.15</v>
      </c>
      <c r="X417" s="45">
        <v>0</v>
      </c>
      <c r="Y417" s="45">
        <v>560</v>
      </c>
      <c r="Z417" s="45">
        <v>0</v>
      </c>
      <c r="AA417" s="45">
        <v>2027</v>
      </c>
      <c r="AB417" s="45"/>
    </row>
    <row r="418" spans="2:28" x14ac:dyDescent="0.2">
      <c r="B418" s="25"/>
      <c r="C418" s="37" t="s">
        <v>598</v>
      </c>
      <c r="D418" s="35" t="s">
        <v>3</v>
      </c>
      <c r="E418" s="36" t="s">
        <v>75</v>
      </c>
      <c r="F418" s="37" t="s">
        <v>3</v>
      </c>
      <c r="G418" s="35" t="s">
        <v>13</v>
      </c>
      <c r="H418" s="35">
        <f t="shared" si="22"/>
        <v>0</v>
      </c>
      <c r="I418" s="42">
        <v>1E-4</v>
      </c>
      <c r="J418" s="42">
        <v>7.7000000000000002E-3</v>
      </c>
      <c r="K418" s="42">
        <v>1.2500000000000001E-2</v>
      </c>
      <c r="L418" s="42">
        <v>0</v>
      </c>
      <c r="M418" s="41">
        <v>1</v>
      </c>
      <c r="N418" s="47">
        <v>300</v>
      </c>
      <c r="O418" s="54"/>
      <c r="P418" s="63"/>
      <c r="Q418" s="23"/>
      <c r="S418" s="21" t="s">
        <v>791</v>
      </c>
      <c r="T418" s="21" t="s">
        <v>39</v>
      </c>
      <c r="U418" s="45">
        <v>380</v>
      </c>
      <c r="V418" s="45">
        <v>0.09</v>
      </c>
      <c r="W418" s="45">
        <v>11.15</v>
      </c>
      <c r="X418" s="45">
        <v>0</v>
      </c>
      <c r="Y418" s="45">
        <v>560</v>
      </c>
      <c r="Z418" s="45">
        <v>0</v>
      </c>
      <c r="AA418" s="45">
        <v>2030</v>
      </c>
      <c r="AB418" s="45"/>
    </row>
    <row r="419" spans="2:28" x14ac:dyDescent="0.2">
      <c r="B419" s="25"/>
      <c r="C419" s="37" t="s">
        <v>606</v>
      </c>
      <c r="D419" s="35" t="s">
        <v>3</v>
      </c>
      <c r="E419" s="36" t="s">
        <v>590</v>
      </c>
      <c r="F419" s="37" t="s">
        <v>3</v>
      </c>
      <c r="G419" s="35" t="s">
        <v>13</v>
      </c>
      <c r="H419" s="35">
        <f t="shared" si="22"/>
        <v>0</v>
      </c>
      <c r="I419" s="42">
        <v>1E-4</v>
      </c>
      <c r="J419" s="42">
        <v>7.7000000000000002E-3</v>
      </c>
      <c r="K419" s="42">
        <v>1.2500000000000001E-2</v>
      </c>
      <c r="L419" s="42">
        <v>0</v>
      </c>
      <c r="M419" s="41">
        <v>1</v>
      </c>
      <c r="N419" s="47">
        <v>300</v>
      </c>
      <c r="O419" s="54"/>
      <c r="P419" s="63"/>
      <c r="Q419" s="23"/>
      <c r="S419" s="21" t="s">
        <v>792</v>
      </c>
      <c r="T419" s="21" t="s">
        <v>39</v>
      </c>
      <c r="U419" s="45">
        <v>380</v>
      </c>
      <c r="V419" s="45">
        <v>0.09</v>
      </c>
      <c r="W419" s="45">
        <v>11.15</v>
      </c>
      <c r="X419" s="45">
        <v>0</v>
      </c>
      <c r="Y419" s="45">
        <v>560</v>
      </c>
      <c r="Z419" s="45">
        <v>0</v>
      </c>
      <c r="AA419" s="45">
        <v>2030</v>
      </c>
      <c r="AB419" s="45"/>
    </row>
    <row r="420" spans="2:28" x14ac:dyDescent="0.2">
      <c r="B420" s="25"/>
      <c r="C420" s="37" t="s">
        <v>102</v>
      </c>
      <c r="D420" s="35" t="s">
        <v>3</v>
      </c>
      <c r="E420" s="36" t="s">
        <v>187</v>
      </c>
      <c r="F420" s="37" t="s">
        <v>3</v>
      </c>
      <c r="G420" s="35" t="s">
        <v>13</v>
      </c>
      <c r="H420" s="35">
        <f t="shared" si="22"/>
        <v>0</v>
      </c>
      <c r="I420" s="42">
        <v>2.0000000000000001E-4</v>
      </c>
      <c r="J420" s="42">
        <v>1.0699999999999999E-2</v>
      </c>
      <c r="K420" s="42">
        <v>1.7299999999999999E-2</v>
      </c>
      <c r="L420" s="42">
        <v>0</v>
      </c>
      <c r="M420" s="41">
        <v>1</v>
      </c>
      <c r="N420" s="47">
        <v>600</v>
      </c>
      <c r="O420" s="54"/>
      <c r="P420" s="63"/>
      <c r="Q420" s="23"/>
      <c r="S420" s="21" t="s">
        <v>793</v>
      </c>
      <c r="T420" s="21" t="s">
        <v>39</v>
      </c>
      <c r="U420" s="45">
        <v>380</v>
      </c>
      <c r="V420" s="45">
        <v>0.22</v>
      </c>
      <c r="W420" s="45">
        <v>15.4</v>
      </c>
      <c r="X420" s="45">
        <v>0</v>
      </c>
      <c r="Y420" s="45">
        <v>900</v>
      </c>
      <c r="Z420" s="45">
        <v>0</v>
      </c>
      <c r="AA420" s="45">
        <v>2023</v>
      </c>
      <c r="AB420" s="45"/>
    </row>
    <row r="421" spans="2:28" s="86" customFormat="1" x14ac:dyDescent="0.2">
      <c r="B421" s="78"/>
      <c r="C421" s="79" t="s">
        <v>860</v>
      </c>
      <c r="D421" s="44" t="s">
        <v>3</v>
      </c>
      <c r="E421" s="79" t="s">
        <v>862</v>
      </c>
      <c r="F421" s="79" t="s">
        <v>3</v>
      </c>
      <c r="G421" s="44" t="s">
        <v>13</v>
      </c>
      <c r="H421" s="35">
        <f t="shared" si="22"/>
        <v>1</v>
      </c>
      <c r="I421" s="80">
        <f>(V421)/(($U421*1000)^2/(100*1000000))</f>
        <v>6.2326869806094174E-5</v>
      </c>
      <c r="J421" s="80">
        <f t="shared" ref="J421:K421" si="23">(W421)/(($U421*1000)^2/(100*1000000))</f>
        <v>7.7216066481994462E-3</v>
      </c>
      <c r="K421" s="80">
        <f t="shared" si="23"/>
        <v>0</v>
      </c>
      <c r="L421" s="80">
        <v>0</v>
      </c>
      <c r="M421" s="81">
        <v>1</v>
      </c>
      <c r="N421" s="82">
        <v>300</v>
      </c>
      <c r="O421" s="83"/>
      <c r="P421" s="84"/>
      <c r="Q421" s="85"/>
      <c r="S421" s="62" t="s">
        <v>871</v>
      </c>
      <c r="T421" s="86" t="s">
        <v>39</v>
      </c>
      <c r="U421" s="87">
        <v>380</v>
      </c>
      <c r="V421" s="87">
        <v>0.09</v>
      </c>
      <c r="W421" s="87">
        <v>11.15</v>
      </c>
      <c r="X421" s="87">
        <v>0</v>
      </c>
      <c r="Y421" s="87">
        <v>560</v>
      </c>
      <c r="Z421" s="87">
        <v>0</v>
      </c>
      <c r="AA421" s="87">
        <v>2000</v>
      </c>
      <c r="AB421" s="87">
        <v>2100</v>
      </c>
    </row>
    <row r="422" spans="2:28" s="86" customFormat="1" x14ac:dyDescent="0.2">
      <c r="B422" s="78"/>
      <c r="C422" s="79" t="s">
        <v>860</v>
      </c>
      <c r="D422" s="44" t="s">
        <v>3</v>
      </c>
      <c r="E422" s="79" t="s">
        <v>862</v>
      </c>
      <c r="F422" s="79" t="s">
        <v>3</v>
      </c>
      <c r="G422" s="44" t="s">
        <v>28</v>
      </c>
      <c r="H422" s="35">
        <f t="shared" si="22"/>
        <v>1</v>
      </c>
      <c r="I422" s="80">
        <f>(V422)/(($U422*1000)^2/(100*1000000))</f>
        <v>6.2326869806094174E-5</v>
      </c>
      <c r="J422" s="80">
        <f t="shared" ref="J422" si="24">(W422)/(($U422*1000)^2/(100*1000000))</f>
        <v>7.7216066481994462E-3</v>
      </c>
      <c r="K422" s="80">
        <f t="shared" ref="K422" si="25">(X422)/(($U422*1000)^2/(100*1000000))</f>
        <v>0</v>
      </c>
      <c r="L422" s="80">
        <v>0</v>
      </c>
      <c r="M422" s="81">
        <v>1</v>
      </c>
      <c r="N422" s="82">
        <v>300</v>
      </c>
      <c r="O422" s="83"/>
      <c r="P422" s="84"/>
      <c r="Q422" s="85"/>
      <c r="S422" s="62" t="s">
        <v>872</v>
      </c>
      <c r="T422" s="86" t="s">
        <v>39</v>
      </c>
      <c r="U422" s="87">
        <v>380</v>
      </c>
      <c r="V422" s="87">
        <v>0.09</v>
      </c>
      <c r="W422" s="87">
        <v>11.15</v>
      </c>
      <c r="X422" s="87">
        <v>0</v>
      </c>
      <c r="Y422" s="87">
        <v>560</v>
      </c>
      <c r="Z422" s="87">
        <v>0</v>
      </c>
      <c r="AA422" s="87">
        <v>2000</v>
      </c>
      <c r="AB422" s="87">
        <v>2100</v>
      </c>
    </row>
    <row r="423" spans="2:28" s="65" customFormat="1" x14ac:dyDescent="0.2">
      <c r="B423" s="66"/>
      <c r="C423" s="67"/>
      <c r="D423" s="68"/>
      <c r="E423" s="67"/>
      <c r="F423" s="67"/>
      <c r="G423" s="68"/>
      <c r="H423" s="68"/>
      <c r="I423" s="70"/>
      <c r="J423" s="70"/>
      <c r="K423" s="70"/>
      <c r="L423" s="70"/>
      <c r="M423" s="71"/>
      <c r="N423" s="72"/>
      <c r="O423" s="73"/>
      <c r="P423" s="74"/>
      <c r="Q423" s="75"/>
      <c r="S423" s="77"/>
      <c r="U423" s="76"/>
      <c r="V423" s="76"/>
      <c r="W423" s="76"/>
      <c r="X423" s="76"/>
      <c r="Y423" s="76"/>
      <c r="Z423" s="76"/>
      <c r="AA423" s="76"/>
      <c r="AB423" s="76"/>
    </row>
    <row r="424" spans="2:28" x14ac:dyDescent="0.2">
      <c r="B424" s="25"/>
      <c r="C424" s="37" t="s">
        <v>128</v>
      </c>
      <c r="D424" s="35" t="s">
        <v>3</v>
      </c>
      <c r="E424" s="36" t="s">
        <v>555</v>
      </c>
      <c r="F424" s="37" t="s">
        <v>3</v>
      </c>
      <c r="G424" s="35" t="s">
        <v>13</v>
      </c>
      <c r="H424" s="35">
        <f t="shared" si="22"/>
        <v>1</v>
      </c>
      <c r="I424" s="42">
        <v>2.0000000000000001E-4</v>
      </c>
      <c r="J424" s="42">
        <v>2.64E-2</v>
      </c>
      <c r="K424" s="42">
        <v>4.7600000000000003E-2</v>
      </c>
      <c r="L424" s="42">
        <v>35</v>
      </c>
      <c r="M424" s="41">
        <v>1</v>
      </c>
      <c r="N424" s="47">
        <v>690</v>
      </c>
      <c r="O424" s="54"/>
      <c r="P424" s="63"/>
      <c r="Q424" s="23"/>
      <c r="S424" s="21" t="s">
        <v>794</v>
      </c>
      <c r="T424" s="21" t="s">
        <v>39</v>
      </c>
      <c r="U424" s="45">
        <v>220</v>
      </c>
      <c r="V424" s="45">
        <v>0.12</v>
      </c>
      <c r="W424" s="45">
        <v>12.8</v>
      </c>
      <c r="X424" s="45">
        <v>0</v>
      </c>
      <c r="Y424" s="45">
        <v>1800</v>
      </c>
      <c r="Z424" s="45">
        <v>0</v>
      </c>
      <c r="AA424" s="45">
        <v>2000</v>
      </c>
      <c r="AB424" s="45"/>
    </row>
    <row r="425" spans="2:28" x14ac:dyDescent="0.2">
      <c r="B425" s="25"/>
      <c r="C425" s="37" t="s">
        <v>90</v>
      </c>
      <c r="D425" s="35" t="s">
        <v>3</v>
      </c>
      <c r="E425" s="36" t="s">
        <v>618</v>
      </c>
      <c r="F425" s="37" t="s">
        <v>3</v>
      </c>
      <c r="G425" s="35" t="s">
        <v>13</v>
      </c>
      <c r="H425" s="35">
        <f t="shared" si="22"/>
        <v>0</v>
      </c>
      <c r="I425" s="42">
        <v>2.0000000000000001E-4</v>
      </c>
      <c r="J425" s="42">
        <v>2.64E-2</v>
      </c>
      <c r="K425" s="42">
        <v>4.7600000000000003E-2</v>
      </c>
      <c r="L425" s="42">
        <v>35</v>
      </c>
      <c r="M425" s="41">
        <v>1</v>
      </c>
      <c r="N425" s="47">
        <v>690</v>
      </c>
      <c r="O425" s="54"/>
      <c r="P425" s="63"/>
      <c r="Q425" s="23"/>
      <c r="S425" s="21" t="s">
        <v>795</v>
      </c>
      <c r="T425" s="21" t="s">
        <v>39</v>
      </c>
      <c r="U425" s="45">
        <v>220</v>
      </c>
      <c r="V425" s="45">
        <v>0.12</v>
      </c>
      <c r="W425" s="45">
        <v>12.8</v>
      </c>
      <c r="X425" s="45">
        <v>0</v>
      </c>
      <c r="Y425" s="45">
        <v>1800</v>
      </c>
      <c r="Z425" s="45">
        <v>0</v>
      </c>
      <c r="AA425" s="45">
        <v>2026</v>
      </c>
      <c r="AB425" s="45"/>
    </row>
    <row r="426" spans="2:28" x14ac:dyDescent="0.2">
      <c r="B426" s="25"/>
      <c r="C426" s="37" t="s">
        <v>160</v>
      </c>
      <c r="D426" s="35" t="s">
        <v>3</v>
      </c>
      <c r="E426" s="36" t="s">
        <v>628</v>
      </c>
      <c r="F426" s="37" t="s">
        <v>3</v>
      </c>
      <c r="G426" s="35" t="s">
        <v>13</v>
      </c>
      <c r="H426" s="35">
        <f t="shared" si="22"/>
        <v>1</v>
      </c>
      <c r="I426" s="42">
        <v>2.0000000000000001E-4</v>
      </c>
      <c r="J426" s="42">
        <v>2.64E-2</v>
      </c>
      <c r="K426" s="42">
        <v>4.7600000000000003E-2</v>
      </c>
      <c r="L426" s="42">
        <v>35</v>
      </c>
      <c r="M426" s="41">
        <v>1</v>
      </c>
      <c r="N426" s="47">
        <v>690</v>
      </c>
      <c r="O426" s="54"/>
      <c r="P426" s="63"/>
      <c r="Q426" s="23"/>
      <c r="S426" s="21" t="s">
        <v>245</v>
      </c>
      <c r="T426" s="21" t="s">
        <v>39</v>
      </c>
      <c r="U426" s="45">
        <v>220</v>
      </c>
      <c r="V426" s="45">
        <v>0.12</v>
      </c>
      <c r="W426" s="45">
        <v>12.8</v>
      </c>
      <c r="X426" s="45">
        <v>0</v>
      </c>
      <c r="Y426" s="45">
        <v>1800</v>
      </c>
      <c r="Z426" s="45">
        <v>0</v>
      </c>
      <c r="AA426" s="45">
        <v>2000</v>
      </c>
      <c r="AB426" s="45"/>
    </row>
    <row r="427" spans="2:28" x14ac:dyDescent="0.2">
      <c r="B427" s="25"/>
      <c r="C427" s="37" t="s">
        <v>172</v>
      </c>
      <c r="D427" s="35" t="s">
        <v>3</v>
      </c>
      <c r="E427" s="36" t="s">
        <v>546</v>
      </c>
      <c r="F427" s="37" t="s">
        <v>3</v>
      </c>
      <c r="G427" s="35" t="s">
        <v>13</v>
      </c>
      <c r="H427" s="35">
        <f t="shared" si="22"/>
        <v>1</v>
      </c>
      <c r="I427" s="42">
        <v>5.9999999999999995E-4</v>
      </c>
      <c r="J427" s="42">
        <v>4.8800000000000003E-2</v>
      </c>
      <c r="K427" s="42">
        <v>8.7800000000000003E-2</v>
      </c>
      <c r="L427" s="42">
        <v>35</v>
      </c>
      <c r="M427" s="41">
        <v>1</v>
      </c>
      <c r="N427" s="47">
        <v>345</v>
      </c>
      <c r="O427" s="54"/>
      <c r="P427" s="63"/>
      <c r="Q427" s="23"/>
      <c r="S427" s="21" t="s">
        <v>796</v>
      </c>
      <c r="T427" s="21" t="s">
        <v>39</v>
      </c>
      <c r="U427" s="45">
        <v>220</v>
      </c>
      <c r="V427" s="45">
        <v>0.28999999999999998</v>
      </c>
      <c r="W427" s="45">
        <v>23.6</v>
      </c>
      <c r="X427" s="45">
        <v>0</v>
      </c>
      <c r="Y427" s="45">
        <v>1800</v>
      </c>
      <c r="Z427" s="45">
        <v>0</v>
      </c>
      <c r="AA427" s="45">
        <v>2000</v>
      </c>
      <c r="AB427" s="45"/>
    </row>
    <row r="428" spans="2:28" x14ac:dyDescent="0.2">
      <c r="B428" s="25"/>
      <c r="C428" s="37" t="s">
        <v>136</v>
      </c>
      <c r="D428" s="35" t="s">
        <v>3</v>
      </c>
      <c r="E428" s="36" t="s">
        <v>552</v>
      </c>
      <c r="F428" s="37" t="s">
        <v>3</v>
      </c>
      <c r="G428" s="35" t="s">
        <v>13</v>
      </c>
      <c r="H428" s="35">
        <f t="shared" si="22"/>
        <v>1</v>
      </c>
      <c r="I428" s="42">
        <v>0</v>
      </c>
      <c r="J428" s="42">
        <v>4.5999999999999999E-3</v>
      </c>
      <c r="K428" s="42">
        <v>8.3000000000000001E-3</v>
      </c>
      <c r="L428" s="42">
        <v>35</v>
      </c>
      <c r="M428" s="41">
        <v>1</v>
      </c>
      <c r="N428" s="47">
        <v>138</v>
      </c>
      <c r="O428" s="54"/>
      <c r="P428" s="63"/>
      <c r="Q428" s="23"/>
      <c r="S428" s="21" t="s">
        <v>797</v>
      </c>
      <c r="T428" s="21" t="s">
        <v>39</v>
      </c>
      <c r="U428" s="45">
        <v>220</v>
      </c>
      <c r="V428" s="45">
        <v>0.01</v>
      </c>
      <c r="W428" s="45">
        <v>2.23</v>
      </c>
      <c r="X428" s="45">
        <v>0</v>
      </c>
      <c r="Y428" s="45">
        <v>350</v>
      </c>
      <c r="Z428" s="45">
        <v>0</v>
      </c>
      <c r="AA428" s="45">
        <v>2000</v>
      </c>
      <c r="AB428" s="45"/>
    </row>
    <row r="429" spans="2:28" x14ac:dyDescent="0.2">
      <c r="B429" s="25"/>
      <c r="C429" s="37" t="s">
        <v>247</v>
      </c>
      <c r="D429" s="35" t="s">
        <v>3</v>
      </c>
      <c r="E429" s="36" t="s">
        <v>629</v>
      </c>
      <c r="F429" s="37" t="s">
        <v>3</v>
      </c>
      <c r="G429" s="35" t="s">
        <v>13</v>
      </c>
      <c r="H429" s="35">
        <f t="shared" si="22"/>
        <v>1</v>
      </c>
      <c r="I429" s="42">
        <v>2.0000000000000001E-4</v>
      </c>
      <c r="J429" s="42">
        <v>2.64E-2</v>
      </c>
      <c r="K429" s="42">
        <v>4.7600000000000003E-2</v>
      </c>
      <c r="L429" s="42">
        <v>35</v>
      </c>
      <c r="M429" s="41">
        <v>1</v>
      </c>
      <c r="N429" s="47">
        <v>690</v>
      </c>
      <c r="O429" s="54"/>
      <c r="P429" s="63"/>
      <c r="Q429" s="23"/>
      <c r="S429" s="21" t="s">
        <v>434</v>
      </c>
      <c r="T429" s="21" t="s">
        <v>39</v>
      </c>
      <c r="U429" s="45">
        <v>220</v>
      </c>
      <c r="V429" s="45">
        <v>0.12</v>
      </c>
      <c r="W429" s="45">
        <v>12.8</v>
      </c>
      <c r="X429" s="45">
        <v>0</v>
      </c>
      <c r="Y429" s="45">
        <v>1800</v>
      </c>
      <c r="Z429" s="45">
        <v>0</v>
      </c>
      <c r="AA429" s="45">
        <v>2000</v>
      </c>
      <c r="AB429" s="45"/>
    </row>
    <row r="430" spans="2:28" x14ac:dyDescent="0.2">
      <c r="B430" s="25"/>
      <c r="C430" s="37" t="s">
        <v>602</v>
      </c>
      <c r="D430" s="35" t="s">
        <v>3</v>
      </c>
      <c r="E430" s="36" t="s">
        <v>600</v>
      </c>
      <c r="F430" s="37" t="s">
        <v>3</v>
      </c>
      <c r="G430" s="35" t="s">
        <v>13</v>
      </c>
      <c r="H430" s="35">
        <f t="shared" si="22"/>
        <v>0</v>
      </c>
      <c r="I430" s="42">
        <v>2.0000000000000001E-4</v>
      </c>
      <c r="J430" s="42">
        <v>2.64E-2</v>
      </c>
      <c r="K430" s="42">
        <v>4.7600000000000003E-2</v>
      </c>
      <c r="L430" s="42">
        <v>35</v>
      </c>
      <c r="M430" s="41">
        <v>1</v>
      </c>
      <c r="N430" s="47">
        <v>402.49999999999994</v>
      </c>
      <c r="O430" s="54"/>
      <c r="P430" s="63"/>
      <c r="Q430" s="23"/>
      <c r="S430" s="21" t="s">
        <v>798</v>
      </c>
      <c r="T430" s="21" t="s">
        <v>39</v>
      </c>
      <c r="U430" s="45">
        <v>220</v>
      </c>
      <c r="V430" s="45">
        <v>0.12</v>
      </c>
      <c r="W430" s="45">
        <v>12.8</v>
      </c>
      <c r="X430" s="45">
        <v>0</v>
      </c>
      <c r="Y430" s="45">
        <v>1000</v>
      </c>
      <c r="Z430" s="45">
        <v>0</v>
      </c>
      <c r="AA430" s="45">
        <v>2023</v>
      </c>
      <c r="AB430" s="45"/>
    </row>
    <row r="431" spans="2:28" s="86" customFormat="1" x14ac:dyDescent="0.2">
      <c r="B431" s="78"/>
      <c r="C431" s="79" t="s">
        <v>863</v>
      </c>
      <c r="D431" s="44" t="s">
        <v>3</v>
      </c>
      <c r="E431" s="79" t="s">
        <v>865</v>
      </c>
      <c r="F431" s="79" t="s">
        <v>3</v>
      </c>
      <c r="G431" s="44" t="s">
        <v>13</v>
      </c>
      <c r="H431" s="35">
        <f t="shared" si="22"/>
        <v>1</v>
      </c>
      <c r="I431" s="80">
        <f>(V431)/(($U431*1000)^2/(100*1000000))</f>
        <v>5.9917355371900819E-4</v>
      </c>
      <c r="J431" s="80">
        <f t="shared" ref="J431" si="26">(W431)/(($U431*1000)^2/(100*1000000))</f>
        <v>4.8760330578512402E-2</v>
      </c>
      <c r="K431" s="80">
        <f t="shared" ref="K431" si="27">(X431)/(($U431*1000)^2/(100*1000000))</f>
        <v>0</v>
      </c>
      <c r="L431" s="80">
        <v>35</v>
      </c>
      <c r="M431" s="81">
        <v>1</v>
      </c>
      <c r="N431" s="82">
        <f>300*1.15</f>
        <v>345</v>
      </c>
      <c r="O431" s="83"/>
      <c r="P431" s="84"/>
      <c r="Q431" s="85"/>
      <c r="S431" s="62" t="s">
        <v>870</v>
      </c>
      <c r="T431" s="86" t="s">
        <v>39</v>
      </c>
      <c r="U431" s="62">
        <v>220</v>
      </c>
      <c r="V431" s="88">
        <v>0.28999999999999998</v>
      </c>
      <c r="W431" s="88">
        <v>23.6</v>
      </c>
      <c r="X431" s="88">
        <v>0</v>
      </c>
      <c r="Y431" s="62">
        <v>1800</v>
      </c>
      <c r="Z431" s="62">
        <v>0</v>
      </c>
      <c r="AA431" s="62">
        <v>2000</v>
      </c>
      <c r="AB431" s="62">
        <v>2100</v>
      </c>
    </row>
    <row r="432" spans="2:28" x14ac:dyDescent="0.2">
      <c r="B432" s="25"/>
      <c r="C432" s="37"/>
      <c r="D432" s="35"/>
      <c r="E432" s="36"/>
      <c r="F432" s="37"/>
      <c r="G432" s="35"/>
      <c r="H432" s="35"/>
      <c r="I432" s="42"/>
      <c r="J432" s="42"/>
      <c r="K432" s="42"/>
      <c r="L432" s="42"/>
      <c r="M432" s="41"/>
      <c r="N432" s="47"/>
      <c r="O432" s="54"/>
      <c r="P432" s="54"/>
      <c r="Q432" s="23"/>
      <c r="U432" s="45"/>
      <c r="V432" s="45"/>
      <c r="W432" s="45"/>
      <c r="X432" s="45"/>
      <c r="Y432" s="45"/>
      <c r="Z432" s="45"/>
      <c r="AA432" s="45"/>
      <c r="AB432" s="45"/>
    </row>
    <row r="433" spans="2:28" s="21" customFormat="1" x14ac:dyDescent="0.2">
      <c r="B433" s="53" t="s">
        <v>394</v>
      </c>
      <c r="C433" s="37"/>
      <c r="D433" s="35"/>
      <c r="E433" s="36"/>
      <c r="F433" s="37"/>
      <c r="G433" s="35"/>
      <c r="H433" s="35"/>
      <c r="I433" s="42"/>
      <c r="J433" s="42"/>
      <c r="K433" s="42"/>
      <c r="L433" s="42"/>
      <c r="M433" s="41"/>
      <c r="N433" s="47"/>
      <c r="O433" s="54"/>
      <c r="P433" s="54"/>
      <c r="Q433" s="31"/>
      <c r="U433" s="45"/>
      <c r="V433" s="45"/>
      <c r="W433" s="45"/>
      <c r="X433" s="45"/>
      <c r="Y433" s="45"/>
      <c r="Z433" s="45"/>
      <c r="AA433" s="45"/>
      <c r="AB433" s="45"/>
    </row>
    <row r="434" spans="2:28" s="21" customFormat="1" x14ac:dyDescent="0.2">
      <c r="B434" s="25" t="s">
        <v>2</v>
      </c>
      <c r="C434" s="37" t="s">
        <v>141</v>
      </c>
      <c r="D434" s="35" t="s">
        <v>3</v>
      </c>
      <c r="E434" s="36" t="s">
        <v>91</v>
      </c>
      <c r="F434" s="37" t="s">
        <v>3</v>
      </c>
      <c r="G434" s="35" t="s">
        <v>38</v>
      </c>
      <c r="H434" s="35">
        <v>0</v>
      </c>
      <c r="I434" s="42">
        <v>8.6999999999999994E-3</v>
      </c>
      <c r="J434" s="42">
        <v>4.1000000000000002E-2</v>
      </c>
      <c r="K434" s="42">
        <v>7.3700000000000002E-2</v>
      </c>
      <c r="L434" s="42">
        <v>0</v>
      </c>
      <c r="M434" s="41">
        <v>1</v>
      </c>
      <c r="N434" s="47">
        <v>305</v>
      </c>
      <c r="O434" s="56">
        <v>13.6812</v>
      </c>
      <c r="P434" s="55">
        <v>7.4999999999999997E-2</v>
      </c>
      <c r="Q434" s="31"/>
      <c r="S434" s="21" t="s">
        <v>395</v>
      </c>
      <c r="T434" s="21" t="s">
        <v>39</v>
      </c>
      <c r="U434" s="45">
        <v>220</v>
      </c>
      <c r="V434" s="45">
        <v>4.2130000000000001</v>
      </c>
      <c r="W434" s="45">
        <v>19.829999999999998</v>
      </c>
      <c r="X434" s="45">
        <v>0</v>
      </c>
      <c r="Y434" s="45">
        <v>800</v>
      </c>
      <c r="Z434" s="45">
        <v>65.7</v>
      </c>
      <c r="AA434" s="45">
        <v>2006</v>
      </c>
      <c r="AB434" s="45"/>
    </row>
    <row r="435" spans="2:28" s="21" customFormat="1" x14ac:dyDescent="0.2">
      <c r="B435" s="25" t="s">
        <v>2</v>
      </c>
      <c r="C435" s="37" t="s">
        <v>214</v>
      </c>
      <c r="D435" s="35" t="s">
        <v>3</v>
      </c>
      <c r="E435" s="36" t="s">
        <v>215</v>
      </c>
      <c r="F435" s="37" t="s">
        <v>3</v>
      </c>
      <c r="G435" s="35" t="s">
        <v>38</v>
      </c>
      <c r="H435" s="35">
        <v>0</v>
      </c>
      <c r="I435" s="42">
        <v>1.7299999999999999E-2</v>
      </c>
      <c r="J435" s="42">
        <v>8.4099999999999994E-2</v>
      </c>
      <c r="K435" s="42">
        <v>0.15129999999999999</v>
      </c>
      <c r="L435" s="42">
        <v>0</v>
      </c>
      <c r="M435" s="41">
        <v>1</v>
      </c>
      <c r="N435" s="47">
        <v>305</v>
      </c>
      <c r="O435" s="56">
        <v>20.511299999999999</v>
      </c>
      <c r="P435" s="55">
        <v>7.4999999999999997E-2</v>
      </c>
      <c r="Q435" s="31"/>
      <c r="S435" s="21" t="s">
        <v>396</v>
      </c>
      <c r="T435" s="21" t="s">
        <v>39</v>
      </c>
      <c r="U435" s="45">
        <v>220</v>
      </c>
      <c r="V435" s="45">
        <v>8.36</v>
      </c>
      <c r="W435" s="45">
        <v>40.69</v>
      </c>
      <c r="X435" s="45">
        <v>0</v>
      </c>
      <c r="Y435" s="45">
        <v>800</v>
      </c>
      <c r="Z435" s="45">
        <v>98.5</v>
      </c>
      <c r="AA435" s="45">
        <v>1960</v>
      </c>
      <c r="AB435" s="45"/>
    </row>
    <row r="436" spans="2:28" s="21" customFormat="1" x14ac:dyDescent="0.2">
      <c r="B436" s="25" t="s">
        <v>2</v>
      </c>
      <c r="C436" s="37" t="s">
        <v>167</v>
      </c>
      <c r="D436" s="35" t="s">
        <v>3</v>
      </c>
      <c r="E436" s="36" t="s">
        <v>93</v>
      </c>
      <c r="F436" s="37" t="s">
        <v>3</v>
      </c>
      <c r="G436" s="35" t="s">
        <v>38</v>
      </c>
      <c r="H436" s="35">
        <v>0</v>
      </c>
      <c r="I436" s="42">
        <v>2.5999999999999999E-3</v>
      </c>
      <c r="J436" s="42">
        <v>1.8100000000000002E-2</v>
      </c>
      <c r="K436" s="42">
        <v>3.2599999999999997E-2</v>
      </c>
      <c r="L436" s="42">
        <v>0</v>
      </c>
      <c r="M436" s="41">
        <v>1</v>
      </c>
      <c r="N436" s="47">
        <v>305</v>
      </c>
      <c r="O436" s="56">
        <v>4.423</v>
      </c>
      <c r="P436" s="55">
        <v>7.4999999999999997E-2</v>
      </c>
      <c r="Q436" s="31"/>
      <c r="S436" s="21" t="s">
        <v>397</v>
      </c>
      <c r="T436" s="21" t="s">
        <v>39</v>
      </c>
      <c r="U436" s="45">
        <v>220</v>
      </c>
      <c r="V436" s="45">
        <v>1.2616559999999999</v>
      </c>
      <c r="W436" s="45">
        <v>8.77</v>
      </c>
      <c r="X436" s="45">
        <v>0</v>
      </c>
      <c r="Y436" s="45">
        <v>800</v>
      </c>
      <c r="Z436" s="45">
        <v>21.24</v>
      </c>
      <c r="AA436" s="45">
        <v>2000</v>
      </c>
      <c r="AB436" s="45"/>
    </row>
    <row r="437" spans="2:28" s="21" customFormat="1" x14ac:dyDescent="0.2">
      <c r="B437" s="25" t="s">
        <v>2</v>
      </c>
      <c r="C437" s="37" t="s">
        <v>93</v>
      </c>
      <c r="D437" s="35" t="s">
        <v>3</v>
      </c>
      <c r="E437" s="36" t="s">
        <v>94</v>
      </c>
      <c r="F437" s="37" t="s">
        <v>3</v>
      </c>
      <c r="G437" s="35" t="s">
        <v>38</v>
      </c>
      <c r="H437" s="35">
        <v>0</v>
      </c>
      <c r="I437" s="42">
        <v>1.1999999999999999E-3</v>
      </c>
      <c r="J437" s="42">
        <v>8.2000000000000007E-3</v>
      </c>
      <c r="K437" s="42">
        <v>1.47E-2</v>
      </c>
      <c r="L437" s="42">
        <v>0</v>
      </c>
      <c r="M437" s="41">
        <v>1</v>
      </c>
      <c r="N437" s="47">
        <v>305</v>
      </c>
      <c r="O437" s="56">
        <v>1.9948999999999999</v>
      </c>
      <c r="P437" s="55">
        <v>7.4999999999999997E-2</v>
      </c>
      <c r="Q437" s="31"/>
      <c r="S437" s="21" t="s">
        <v>398</v>
      </c>
      <c r="T437" s="21" t="s">
        <v>39</v>
      </c>
      <c r="U437" s="45">
        <v>220</v>
      </c>
      <c r="V437" s="45">
        <v>0.569052</v>
      </c>
      <c r="W437" s="45">
        <v>3.96</v>
      </c>
      <c r="X437" s="45">
        <v>0</v>
      </c>
      <c r="Y437" s="45">
        <v>800</v>
      </c>
      <c r="Z437" s="45">
        <v>9.58</v>
      </c>
      <c r="AA437" s="45">
        <v>2000</v>
      </c>
      <c r="AB437" s="45"/>
    </row>
    <row r="438" spans="2:28" s="21" customFormat="1" x14ac:dyDescent="0.2">
      <c r="B438" s="25" t="s">
        <v>2</v>
      </c>
      <c r="C438" s="37" t="s">
        <v>220</v>
      </c>
      <c r="D438" s="35" t="s">
        <v>3</v>
      </c>
      <c r="E438" s="36" t="s">
        <v>209</v>
      </c>
      <c r="F438" s="37" t="s">
        <v>3</v>
      </c>
      <c r="G438" s="35" t="s">
        <v>38</v>
      </c>
      <c r="H438" s="35">
        <v>0</v>
      </c>
      <c r="I438" s="42">
        <v>3.7000000000000002E-3</v>
      </c>
      <c r="J438" s="42">
        <v>2.5700000000000001E-2</v>
      </c>
      <c r="K438" s="42">
        <v>4.6300000000000001E-2</v>
      </c>
      <c r="L438" s="42">
        <v>0</v>
      </c>
      <c r="M438" s="41">
        <v>1</v>
      </c>
      <c r="N438" s="47">
        <v>305</v>
      </c>
      <c r="O438" s="56">
        <v>6.2804000000000002</v>
      </c>
      <c r="P438" s="55">
        <v>7.4999999999999997E-2</v>
      </c>
      <c r="Q438" s="31"/>
      <c r="S438" s="21" t="s">
        <v>399</v>
      </c>
      <c r="T438" s="21" t="s">
        <v>39</v>
      </c>
      <c r="U438" s="45">
        <v>220</v>
      </c>
      <c r="V438" s="45">
        <v>1.791504</v>
      </c>
      <c r="W438" s="45">
        <v>12.46</v>
      </c>
      <c r="X438" s="45">
        <v>0</v>
      </c>
      <c r="Y438" s="45">
        <v>800</v>
      </c>
      <c r="Z438" s="45">
        <v>30.16</v>
      </c>
      <c r="AA438" s="45">
        <v>2000</v>
      </c>
      <c r="AB438" s="45"/>
    </row>
    <row r="439" spans="2:28" s="21" customFormat="1" x14ac:dyDescent="0.2">
      <c r="B439" s="25" t="s">
        <v>2</v>
      </c>
      <c r="C439" s="37" t="s">
        <v>123</v>
      </c>
      <c r="D439" s="35" t="s">
        <v>3</v>
      </c>
      <c r="E439" s="36" t="s">
        <v>124</v>
      </c>
      <c r="F439" s="37" t="s">
        <v>3</v>
      </c>
      <c r="G439" s="35" t="s">
        <v>38</v>
      </c>
      <c r="H439" s="35">
        <v>0</v>
      </c>
      <c r="I439" s="42">
        <v>2.0999999999999999E-3</v>
      </c>
      <c r="J439" s="42">
        <v>1.4500000000000001E-2</v>
      </c>
      <c r="K439" s="42">
        <v>2.6200000000000001E-2</v>
      </c>
      <c r="L439" s="42">
        <v>0</v>
      </c>
      <c r="M439" s="41">
        <v>1</v>
      </c>
      <c r="N439" s="47">
        <v>305</v>
      </c>
      <c r="O439" s="56">
        <v>3.5503999999999998</v>
      </c>
      <c r="P439" s="55">
        <v>7.4999999999999997E-2</v>
      </c>
      <c r="Q439" s="31"/>
      <c r="S439" s="21" t="s">
        <v>400</v>
      </c>
      <c r="T439" s="21" t="s">
        <v>39</v>
      </c>
      <c r="U439" s="45">
        <v>220</v>
      </c>
      <c r="V439" s="45">
        <v>1.0127700000000002</v>
      </c>
      <c r="W439" s="45">
        <v>7.04</v>
      </c>
      <c r="X439" s="45">
        <v>0</v>
      </c>
      <c r="Y439" s="45">
        <v>800</v>
      </c>
      <c r="Z439" s="45">
        <v>17.05</v>
      </c>
      <c r="AA439" s="45">
        <v>2000</v>
      </c>
      <c r="AB439" s="45"/>
    </row>
    <row r="440" spans="2:28" s="21" customFormat="1" x14ac:dyDescent="0.2">
      <c r="B440" s="25" t="s">
        <v>2</v>
      </c>
      <c r="C440" s="37" t="s">
        <v>136</v>
      </c>
      <c r="D440" s="35" t="s">
        <v>3</v>
      </c>
      <c r="E440" s="36" t="s">
        <v>137</v>
      </c>
      <c r="F440" s="37" t="s">
        <v>3</v>
      </c>
      <c r="G440" s="35" t="s">
        <v>38</v>
      </c>
      <c r="H440" s="35">
        <v>0</v>
      </c>
      <c r="I440" s="42">
        <v>3.8999999999999998E-3</v>
      </c>
      <c r="J440" s="42">
        <v>2.7400000000000001E-2</v>
      </c>
      <c r="K440" s="42">
        <v>4.9399999999999999E-2</v>
      </c>
      <c r="L440" s="42">
        <v>0</v>
      </c>
      <c r="M440" s="41">
        <v>1</v>
      </c>
      <c r="N440" s="47">
        <v>305</v>
      </c>
      <c r="O440" s="56">
        <v>6.6906999999999996</v>
      </c>
      <c r="P440" s="55">
        <v>7.4999999999999997E-2</v>
      </c>
      <c r="Q440" s="31"/>
      <c r="S440" s="21" t="s">
        <v>401</v>
      </c>
      <c r="T440" s="21" t="s">
        <v>39</v>
      </c>
      <c r="U440" s="45">
        <v>220</v>
      </c>
      <c r="V440" s="45">
        <v>1.9085220000000003</v>
      </c>
      <c r="W440" s="45">
        <v>13.27</v>
      </c>
      <c r="X440" s="45">
        <v>0</v>
      </c>
      <c r="Y440" s="45">
        <v>800</v>
      </c>
      <c r="Z440" s="45">
        <v>32.130000000000003</v>
      </c>
      <c r="AA440" s="45">
        <v>2000</v>
      </c>
      <c r="AB440" s="45"/>
    </row>
    <row r="441" spans="2:28" s="21" customFormat="1" x14ac:dyDescent="0.2">
      <c r="B441" s="25" t="s">
        <v>2</v>
      </c>
      <c r="C441" s="37" t="s">
        <v>137</v>
      </c>
      <c r="D441" s="35" t="s">
        <v>3</v>
      </c>
      <c r="E441" s="36" t="s">
        <v>133</v>
      </c>
      <c r="F441" s="37" t="s">
        <v>3</v>
      </c>
      <c r="G441" s="35" t="s">
        <v>38</v>
      </c>
      <c r="H441" s="35">
        <v>0</v>
      </c>
      <c r="I441" s="42">
        <v>1.6999999999999999E-3</v>
      </c>
      <c r="J441" s="42">
        <v>1.1900000000000001E-2</v>
      </c>
      <c r="K441" s="42">
        <v>2.1499999999999998E-2</v>
      </c>
      <c r="L441" s="42">
        <v>0</v>
      </c>
      <c r="M441" s="41">
        <v>1</v>
      </c>
      <c r="N441" s="47">
        <v>305</v>
      </c>
      <c r="O441" s="56">
        <v>2.9112</v>
      </c>
      <c r="P441" s="55">
        <v>7.4999999999999997E-2</v>
      </c>
      <c r="Q441" s="31"/>
      <c r="S441" s="21" t="s">
        <v>402</v>
      </c>
      <c r="T441" s="21" t="s">
        <v>39</v>
      </c>
      <c r="U441" s="45">
        <v>220</v>
      </c>
      <c r="V441" s="45">
        <v>0.83041200000000004</v>
      </c>
      <c r="W441" s="45">
        <v>5.78</v>
      </c>
      <c r="X441" s="45">
        <v>0</v>
      </c>
      <c r="Y441" s="45">
        <v>800</v>
      </c>
      <c r="Z441" s="45">
        <v>13.98</v>
      </c>
      <c r="AA441" s="45">
        <v>2000</v>
      </c>
      <c r="AB441" s="45"/>
    </row>
    <row r="442" spans="2:28" s="21" customFormat="1" x14ac:dyDescent="0.2">
      <c r="B442" s="25" t="s">
        <v>2</v>
      </c>
      <c r="C442" s="37" t="s">
        <v>78</v>
      </c>
      <c r="D442" s="35" t="s">
        <v>3</v>
      </c>
      <c r="E442" s="36" t="s">
        <v>77</v>
      </c>
      <c r="F442" s="37" t="s">
        <v>3</v>
      </c>
      <c r="G442" s="35" t="s">
        <v>28</v>
      </c>
      <c r="H442" s="35">
        <v>0</v>
      </c>
      <c r="I442" s="42">
        <v>1.6999999999999999E-3</v>
      </c>
      <c r="J442" s="42">
        <v>5.5999999999999999E-3</v>
      </c>
      <c r="K442" s="42">
        <v>1.01E-2</v>
      </c>
      <c r="L442" s="42">
        <v>0</v>
      </c>
      <c r="M442" s="41">
        <v>1</v>
      </c>
      <c r="N442" s="47">
        <v>209</v>
      </c>
      <c r="O442" s="56">
        <v>0.36030000000000001</v>
      </c>
      <c r="P442" s="55">
        <v>7.4999999999999997E-2</v>
      </c>
      <c r="Q442" s="31"/>
      <c r="S442" s="21" t="s">
        <v>403</v>
      </c>
      <c r="T442" s="21" t="s">
        <v>39</v>
      </c>
      <c r="U442" s="45">
        <v>110</v>
      </c>
      <c r="V442" s="45">
        <v>0.20552400000000001</v>
      </c>
      <c r="W442" s="45">
        <v>0.68</v>
      </c>
      <c r="X442" s="45">
        <v>0</v>
      </c>
      <c r="Y442" s="45">
        <v>1100</v>
      </c>
      <c r="Z442" s="45">
        <v>1.73</v>
      </c>
      <c r="AA442" s="45">
        <v>2000</v>
      </c>
      <c r="AB442" s="45"/>
    </row>
    <row r="443" spans="2:28" s="21" customFormat="1" x14ac:dyDescent="0.2">
      <c r="B443" s="25" t="s">
        <v>2</v>
      </c>
      <c r="C443" s="37" t="s">
        <v>67</v>
      </c>
      <c r="D443" s="35" t="s">
        <v>3</v>
      </c>
      <c r="E443" s="36" t="s">
        <v>68</v>
      </c>
      <c r="F443" s="37" t="s">
        <v>3</v>
      </c>
      <c r="G443" s="35" t="s">
        <v>28</v>
      </c>
      <c r="H443" s="35">
        <v>0</v>
      </c>
      <c r="I443" s="42">
        <v>3.8999999999999998E-3</v>
      </c>
      <c r="J443" s="42">
        <v>1.29E-2</v>
      </c>
      <c r="K443" s="42">
        <v>2.3199999999999998E-2</v>
      </c>
      <c r="L443" s="42">
        <v>0</v>
      </c>
      <c r="M443" s="41">
        <v>1</v>
      </c>
      <c r="N443" s="47">
        <v>209</v>
      </c>
      <c r="O443" s="56">
        <v>0.8246</v>
      </c>
      <c r="P443" s="55">
        <v>7.4999999999999997E-2</v>
      </c>
      <c r="Q443" s="31"/>
      <c r="S443" s="21" t="s">
        <v>404</v>
      </c>
      <c r="T443" s="21" t="s">
        <v>39</v>
      </c>
      <c r="U443" s="45">
        <v>110</v>
      </c>
      <c r="V443" s="45">
        <v>0.47044800000000003</v>
      </c>
      <c r="W443" s="45">
        <v>1.56</v>
      </c>
      <c r="X443" s="45">
        <v>0</v>
      </c>
      <c r="Y443" s="45">
        <v>1100</v>
      </c>
      <c r="Z443" s="45">
        <v>3.96</v>
      </c>
      <c r="AA443" s="45">
        <v>2000</v>
      </c>
      <c r="AB443" s="45"/>
    </row>
    <row r="444" spans="2:28" s="21" customFormat="1" x14ac:dyDescent="0.2">
      <c r="B444" s="25" t="s">
        <v>2</v>
      </c>
      <c r="C444" s="37" t="s">
        <v>54</v>
      </c>
      <c r="D444" s="35" t="s">
        <v>3</v>
      </c>
      <c r="E444" s="36" t="s">
        <v>55</v>
      </c>
      <c r="F444" s="37" t="s">
        <v>3</v>
      </c>
      <c r="G444" s="35" t="s">
        <v>38</v>
      </c>
      <c r="H444" s="35">
        <v>0</v>
      </c>
      <c r="I444" s="42">
        <v>8.0000000000000002E-3</v>
      </c>
      <c r="J444" s="42">
        <v>2.63E-2</v>
      </c>
      <c r="K444" s="42">
        <v>4.7300000000000002E-2</v>
      </c>
      <c r="L444" s="42">
        <v>0</v>
      </c>
      <c r="M444" s="41">
        <v>1</v>
      </c>
      <c r="N444" s="47">
        <v>209</v>
      </c>
      <c r="O444" s="56">
        <v>1.6867000000000001</v>
      </c>
      <c r="P444" s="55">
        <v>7.4999999999999997E-2</v>
      </c>
      <c r="Q444" s="31"/>
      <c r="S444" s="21" t="s">
        <v>405</v>
      </c>
      <c r="T444" s="21" t="s">
        <v>39</v>
      </c>
      <c r="U444" s="45">
        <v>110</v>
      </c>
      <c r="V444" s="45">
        <v>0.96228000000000002</v>
      </c>
      <c r="W444" s="45">
        <v>3.18</v>
      </c>
      <c r="X444" s="45">
        <v>0</v>
      </c>
      <c r="Y444" s="45">
        <v>1100</v>
      </c>
      <c r="Z444" s="45">
        <v>8.1</v>
      </c>
      <c r="AA444" s="45">
        <v>2000</v>
      </c>
      <c r="AB444" s="45"/>
    </row>
    <row r="445" spans="2:28" s="21" customFormat="1" x14ac:dyDescent="0.2">
      <c r="B445" s="25" t="s">
        <v>2</v>
      </c>
      <c r="C445" s="37" t="s">
        <v>61</v>
      </c>
      <c r="D445" s="35" t="s">
        <v>3</v>
      </c>
      <c r="E445" s="36" t="s">
        <v>71</v>
      </c>
      <c r="F445" s="37" t="s">
        <v>3</v>
      </c>
      <c r="G445" s="35" t="s">
        <v>38</v>
      </c>
      <c r="H445" s="35">
        <v>0</v>
      </c>
      <c r="I445" s="42">
        <v>2.0899999999999998E-2</v>
      </c>
      <c r="J445" s="42">
        <v>6.9099999999999995E-2</v>
      </c>
      <c r="K445" s="42">
        <v>0.1244</v>
      </c>
      <c r="L445" s="42">
        <v>0</v>
      </c>
      <c r="M445" s="41">
        <v>1</v>
      </c>
      <c r="N445" s="47">
        <v>209</v>
      </c>
      <c r="O445" s="56">
        <v>4.4291999999999998</v>
      </c>
      <c r="P445" s="55">
        <v>7.4999999999999997E-2</v>
      </c>
      <c r="Q445" s="31"/>
      <c r="S445" s="21" t="s">
        <v>406</v>
      </c>
      <c r="T445" s="21" t="s">
        <v>39</v>
      </c>
      <c r="U445" s="45">
        <v>110</v>
      </c>
      <c r="V445" s="45">
        <v>2.5268760000000001</v>
      </c>
      <c r="W445" s="45">
        <v>8.36</v>
      </c>
      <c r="X445" s="45">
        <v>0</v>
      </c>
      <c r="Y445" s="45">
        <v>1100</v>
      </c>
      <c r="Z445" s="45">
        <v>21.27</v>
      </c>
      <c r="AA445" s="45">
        <v>2000</v>
      </c>
      <c r="AB445" s="45"/>
    </row>
    <row r="446" spans="2:28" s="21" customFormat="1" x14ac:dyDescent="0.2">
      <c r="B446" s="25" t="s">
        <v>2</v>
      </c>
      <c r="C446" s="37" t="s">
        <v>172</v>
      </c>
      <c r="D446" s="35" t="s">
        <v>3</v>
      </c>
      <c r="E446" s="36" t="s">
        <v>176</v>
      </c>
      <c r="F446" s="37" t="s">
        <v>3</v>
      </c>
      <c r="G446" s="35" t="s">
        <v>38</v>
      </c>
      <c r="H446" s="35">
        <v>0</v>
      </c>
      <c r="I446" s="42">
        <v>1.44E-2</v>
      </c>
      <c r="J446" s="42">
        <v>7.9299999999999995E-2</v>
      </c>
      <c r="K446" s="42">
        <v>0.14269999999999999</v>
      </c>
      <c r="L446" s="42">
        <v>0</v>
      </c>
      <c r="M446" s="41">
        <v>1</v>
      </c>
      <c r="N446" s="47">
        <v>257</v>
      </c>
      <c r="O446" s="56">
        <v>6.9968000000000004</v>
      </c>
      <c r="P446" s="55">
        <v>7.4999999999999997E-2</v>
      </c>
      <c r="Q446" s="31"/>
      <c r="S446" s="21" t="s">
        <v>407</v>
      </c>
      <c r="T446" s="21" t="s">
        <v>88</v>
      </c>
      <c r="U446" s="45">
        <v>220</v>
      </c>
      <c r="V446" s="45">
        <v>6.98</v>
      </c>
      <c r="W446" s="45">
        <v>38.36</v>
      </c>
      <c r="X446" s="45">
        <v>0</v>
      </c>
      <c r="Y446" s="45">
        <v>674</v>
      </c>
      <c r="Z446" s="45">
        <v>33.6</v>
      </c>
      <c r="AA446" s="45">
        <v>2000</v>
      </c>
      <c r="AB446" s="45"/>
    </row>
    <row r="447" spans="2:28" ht="13.5" thickBot="1" x14ac:dyDescent="0.25">
      <c r="B447" s="29"/>
      <c r="C447" s="26"/>
      <c r="D447" s="26"/>
      <c r="E447" s="27"/>
      <c r="F447" s="26"/>
      <c r="G447" s="27"/>
      <c r="H447" s="27"/>
      <c r="I447" s="26"/>
      <c r="J447" s="26"/>
      <c r="K447" s="26"/>
      <c r="L447" s="26"/>
      <c r="M447" s="26"/>
      <c r="N447" s="26"/>
      <c r="O447" s="26"/>
      <c r="P447" s="26"/>
      <c r="Q447" s="28"/>
    </row>
  </sheetData>
  <autoFilter ref="S4:AB430" xr:uid="{98CA5789-727D-4D5D-A78D-E50256422E97}"/>
  <phoneticPr fontId="20" type="noConversion"/>
  <dataValidations count="1">
    <dataValidation type="whole" allowBlank="1" showInputMessage="1" showErrorMessage="1" errorTitle="Error" error="Only binary values are possible:_x000a_0 : Out of Service_x000a_1 : In Service_x000a_" sqref="H6:H446" xr:uid="{00000000-0002-0000-1000-000000000000}">
      <formula1>0</formula1>
      <formula2>1</formula2>
    </dataValidation>
  </dataValidations>
  <printOptions gridLines="1"/>
  <pageMargins left="0.70866141732283472" right="0.70866141732283472" top="0.74803149606299213" bottom="0.74803149606299213" header="0.51181102362204722" footer="0.51181102362204722"/>
  <pageSetup paperSize="9" scale="38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9">
    <tabColor rgb="FF008080"/>
  </sheetPr>
  <dimension ref="A1:ALX207"/>
  <sheetViews>
    <sheetView showGridLines="0" tabSelected="1" topLeftCell="A189" zoomScale="130" zoomScaleNormal="130" workbookViewId="0">
      <selection activeCell="O213" sqref="O213"/>
    </sheetView>
  </sheetViews>
  <sheetFormatPr baseColWidth="10" defaultColWidth="11.42578125" defaultRowHeight="12.75" x14ac:dyDescent="0.2"/>
  <cols>
    <col min="1" max="1" width="3.42578125" style="4" customWidth="1"/>
    <col min="2" max="2" width="3.5703125" style="4" customWidth="1"/>
    <col min="3" max="3" width="14.28515625" style="4" customWidth="1"/>
    <col min="4" max="4" width="8.5703125" style="4" customWidth="1"/>
    <col min="5" max="6" width="7.7109375" style="4" customWidth="1"/>
    <col min="7" max="8" width="6.42578125" style="4" customWidth="1"/>
    <col min="9" max="9" width="10.85546875" style="4" bestFit="1" customWidth="1"/>
    <col min="10" max="11" width="3.5703125" style="4" customWidth="1"/>
    <col min="12" max="12" width="11.42578125" style="4"/>
    <col min="13" max="13" width="25.140625" style="4" bestFit="1" customWidth="1"/>
    <col min="14" max="1012" width="11.42578125" style="4"/>
    <col min="1013" max="16384" width="11.42578125" style="1"/>
  </cols>
  <sheetData>
    <row r="1" spans="2:17" ht="13.5" thickBot="1" x14ac:dyDescent="0.25"/>
    <row r="2" spans="2:17" s="17" customFormat="1" x14ac:dyDescent="0.2">
      <c r="B2" s="14"/>
      <c r="C2" s="15"/>
      <c r="D2" s="15"/>
      <c r="E2" s="15"/>
      <c r="F2" s="15"/>
      <c r="G2" s="15"/>
      <c r="H2" s="15"/>
      <c r="I2" s="15"/>
      <c r="J2" s="16"/>
    </row>
    <row r="3" spans="2:17" x14ac:dyDescent="0.2">
      <c r="B3" s="32" t="s">
        <v>812</v>
      </c>
      <c r="C3" s="18"/>
      <c r="D3" s="18"/>
      <c r="E3" s="18"/>
      <c r="F3" s="18"/>
      <c r="G3" s="18"/>
      <c r="H3" s="18"/>
      <c r="I3" s="18"/>
      <c r="J3" s="19"/>
    </row>
    <row r="4" spans="2:17" x14ac:dyDescent="0.2">
      <c r="B4" s="6"/>
      <c r="C4" s="20"/>
      <c r="D4" s="20"/>
      <c r="E4" s="20"/>
      <c r="F4" s="20"/>
      <c r="G4" s="20"/>
      <c r="H4" s="20"/>
      <c r="I4" s="20"/>
      <c r="J4" s="5"/>
    </row>
    <row r="5" spans="2:17" s="8" customFormat="1" x14ac:dyDescent="0.2">
      <c r="B5" s="7"/>
      <c r="C5" s="9"/>
      <c r="D5" s="48" t="s">
        <v>15</v>
      </c>
      <c r="E5" s="48" t="s">
        <v>16</v>
      </c>
      <c r="F5" s="48" t="s">
        <v>17</v>
      </c>
      <c r="G5" s="48" t="s">
        <v>18</v>
      </c>
      <c r="H5" s="48" t="s">
        <v>19</v>
      </c>
      <c r="I5" s="48" t="s">
        <v>21</v>
      </c>
      <c r="J5" s="51"/>
      <c r="K5" s="49"/>
      <c r="L5" s="49" t="s">
        <v>801</v>
      </c>
      <c r="M5" s="49" t="s">
        <v>802</v>
      </c>
      <c r="N5" s="49" t="s">
        <v>803</v>
      </c>
      <c r="O5" s="49" t="s">
        <v>804</v>
      </c>
      <c r="P5" s="49" t="s">
        <v>29</v>
      </c>
      <c r="Q5" s="49" t="s">
        <v>30</v>
      </c>
    </row>
    <row r="6" spans="2:17" s="8" customFormat="1" x14ac:dyDescent="0.2">
      <c r="B6" s="40" t="s">
        <v>2</v>
      </c>
      <c r="C6" s="43"/>
      <c r="D6" s="39" t="s">
        <v>20</v>
      </c>
      <c r="E6" s="39" t="s">
        <v>1</v>
      </c>
      <c r="F6" s="39" t="s">
        <v>1</v>
      </c>
      <c r="G6" s="39" t="s">
        <v>1</v>
      </c>
      <c r="H6" s="39" t="s">
        <v>1</v>
      </c>
      <c r="I6" s="39" t="s">
        <v>1</v>
      </c>
      <c r="J6" s="10"/>
      <c r="L6" s="39" t="s">
        <v>805</v>
      </c>
      <c r="M6" s="39" t="s">
        <v>805</v>
      </c>
      <c r="N6" s="39" t="s">
        <v>806</v>
      </c>
      <c r="O6" s="39" t="s">
        <v>806</v>
      </c>
      <c r="P6" s="39" t="s">
        <v>32</v>
      </c>
      <c r="Q6" s="39" t="s">
        <v>32</v>
      </c>
    </row>
    <row r="7" spans="2:17" x14ac:dyDescent="0.2">
      <c r="B7" s="6"/>
      <c r="C7" s="36" t="s">
        <v>40</v>
      </c>
      <c r="D7" s="35">
        <v>110</v>
      </c>
      <c r="E7" s="35">
        <v>1.1000000000000001</v>
      </c>
      <c r="F7" s="35">
        <v>0.9</v>
      </c>
      <c r="G7" s="35">
        <v>0</v>
      </c>
      <c r="H7" s="35">
        <v>0</v>
      </c>
      <c r="I7" s="35">
        <v>0.95</v>
      </c>
      <c r="J7" s="5"/>
      <c r="L7" s="4" t="s">
        <v>39</v>
      </c>
      <c r="M7" s="4" t="s">
        <v>300</v>
      </c>
      <c r="P7" s="57">
        <v>11.471399999999999</v>
      </c>
      <c r="Q7" s="57">
        <v>47.272599999999997</v>
      </c>
    </row>
    <row r="8" spans="2:17" x14ac:dyDescent="0.2">
      <c r="B8" s="6"/>
      <c r="C8" s="36" t="s">
        <v>41</v>
      </c>
      <c r="D8" s="35">
        <v>110</v>
      </c>
      <c r="E8" s="35">
        <v>1.1000000000000001</v>
      </c>
      <c r="F8" s="35">
        <v>0.9</v>
      </c>
      <c r="G8" s="35">
        <v>0</v>
      </c>
      <c r="H8" s="35">
        <v>0</v>
      </c>
      <c r="I8" s="35">
        <v>0.95</v>
      </c>
      <c r="J8" s="5"/>
      <c r="L8" s="4" t="s">
        <v>39</v>
      </c>
      <c r="M8" s="4" t="s">
        <v>301</v>
      </c>
      <c r="P8" s="57">
        <v>11.898199999999999</v>
      </c>
      <c r="Q8" s="57">
        <v>47.233400000000003</v>
      </c>
    </row>
    <row r="9" spans="2:17" x14ac:dyDescent="0.2">
      <c r="B9" s="6"/>
      <c r="C9" s="36" t="s">
        <v>42</v>
      </c>
      <c r="D9" s="35">
        <v>110</v>
      </c>
      <c r="E9" s="35">
        <v>1.1000000000000001</v>
      </c>
      <c r="F9" s="35">
        <v>0.9</v>
      </c>
      <c r="G9" s="35">
        <v>0</v>
      </c>
      <c r="H9" s="35">
        <v>0</v>
      </c>
      <c r="I9" s="35">
        <v>0.95</v>
      </c>
      <c r="J9" s="5"/>
      <c r="L9" s="4" t="s">
        <v>39</v>
      </c>
      <c r="M9" s="4" t="s">
        <v>302</v>
      </c>
      <c r="P9" s="57">
        <v>16.379300000000001</v>
      </c>
      <c r="Q9" s="57">
        <v>48.357199999999999</v>
      </c>
    </row>
    <row r="10" spans="2:17" x14ac:dyDescent="0.2">
      <c r="B10" s="6"/>
      <c r="C10" s="36" t="s">
        <v>43</v>
      </c>
      <c r="D10" s="35">
        <v>110</v>
      </c>
      <c r="E10" s="35">
        <v>1.1000000000000001</v>
      </c>
      <c r="F10" s="35">
        <v>0.9</v>
      </c>
      <c r="G10" s="35">
        <v>0</v>
      </c>
      <c r="H10" s="35">
        <v>0</v>
      </c>
      <c r="I10" s="35">
        <v>0.95</v>
      </c>
      <c r="J10" s="5"/>
      <c r="L10" s="4" t="s">
        <v>39</v>
      </c>
      <c r="M10" s="4" t="s">
        <v>303</v>
      </c>
      <c r="P10" s="57">
        <v>16.433888</v>
      </c>
      <c r="Q10" s="57">
        <v>48.181387999999998</v>
      </c>
    </row>
    <row r="11" spans="2:17" x14ac:dyDescent="0.2">
      <c r="B11" s="6"/>
      <c r="C11" s="36" t="s">
        <v>44</v>
      </c>
      <c r="D11" s="35">
        <v>110</v>
      </c>
      <c r="E11" s="35">
        <v>1.1000000000000001</v>
      </c>
      <c r="F11" s="35">
        <v>0.9</v>
      </c>
      <c r="G11" s="35">
        <v>0</v>
      </c>
      <c r="H11" s="35">
        <v>0</v>
      </c>
      <c r="I11" s="35">
        <v>0.95</v>
      </c>
      <c r="J11" s="5"/>
      <c r="L11" s="4" t="s">
        <v>39</v>
      </c>
      <c r="M11" s="4" t="s">
        <v>304</v>
      </c>
      <c r="P11" s="57">
        <v>16.420000000000002</v>
      </c>
      <c r="Q11" s="57">
        <v>48.122599999999998</v>
      </c>
    </row>
    <row r="12" spans="2:17" x14ac:dyDescent="0.2">
      <c r="B12" s="6"/>
      <c r="C12" s="36" t="s">
        <v>45</v>
      </c>
      <c r="D12" s="35">
        <v>110</v>
      </c>
      <c r="E12" s="35">
        <v>1.1000000000000001</v>
      </c>
      <c r="F12" s="35">
        <v>0.9</v>
      </c>
      <c r="G12" s="35">
        <v>0</v>
      </c>
      <c r="H12" s="35">
        <v>0</v>
      </c>
      <c r="I12" s="35">
        <v>0.95</v>
      </c>
      <c r="J12" s="5"/>
      <c r="L12" s="4" t="s">
        <v>39</v>
      </c>
      <c r="M12" s="4" t="s">
        <v>305</v>
      </c>
      <c r="P12" s="57">
        <v>16.695450999999998</v>
      </c>
      <c r="Q12" s="57">
        <v>48.032055</v>
      </c>
    </row>
    <row r="13" spans="2:17" x14ac:dyDescent="0.2">
      <c r="B13" s="6"/>
      <c r="C13" s="36" t="s">
        <v>46</v>
      </c>
      <c r="D13" s="35">
        <v>110</v>
      </c>
      <c r="E13" s="35">
        <v>1.1000000000000001</v>
      </c>
      <c r="F13" s="35">
        <v>0.9</v>
      </c>
      <c r="G13" s="35">
        <v>0</v>
      </c>
      <c r="H13" s="35">
        <v>0</v>
      </c>
      <c r="I13" s="35">
        <v>0.95</v>
      </c>
      <c r="J13" s="5"/>
      <c r="L13" s="4" t="s">
        <v>39</v>
      </c>
      <c r="M13" s="4" t="s">
        <v>306</v>
      </c>
      <c r="P13" s="57">
        <v>16.390085429999999</v>
      </c>
      <c r="Q13" s="57">
        <v>48.25749897</v>
      </c>
    </row>
    <row r="14" spans="2:17" x14ac:dyDescent="0.2">
      <c r="B14" s="6"/>
      <c r="C14" s="36" t="s">
        <v>47</v>
      </c>
      <c r="D14" s="35">
        <v>110</v>
      </c>
      <c r="E14" s="35">
        <v>1.1000000000000001</v>
      </c>
      <c r="F14" s="35">
        <v>0.9</v>
      </c>
      <c r="G14" s="35">
        <v>0</v>
      </c>
      <c r="H14" s="35">
        <v>0</v>
      </c>
      <c r="I14" s="35">
        <v>0.95</v>
      </c>
      <c r="J14" s="5"/>
      <c r="L14" s="4" t="s">
        <v>39</v>
      </c>
      <c r="M14" s="4" t="s">
        <v>307</v>
      </c>
      <c r="P14" s="57">
        <v>15.689166</v>
      </c>
      <c r="Q14" s="57">
        <v>48.224722</v>
      </c>
    </row>
    <row r="15" spans="2:17" x14ac:dyDescent="0.2">
      <c r="B15" s="6"/>
      <c r="C15" s="36" t="s">
        <v>48</v>
      </c>
      <c r="D15" s="35">
        <v>110</v>
      </c>
      <c r="E15" s="35">
        <v>1.1000000000000001</v>
      </c>
      <c r="F15" s="35">
        <v>0.9</v>
      </c>
      <c r="G15" s="35">
        <v>0</v>
      </c>
      <c r="H15" s="35">
        <v>0</v>
      </c>
      <c r="I15" s="35">
        <v>0.95</v>
      </c>
      <c r="J15" s="5"/>
      <c r="L15" s="4" t="s">
        <v>39</v>
      </c>
      <c r="M15" s="4" t="s">
        <v>308</v>
      </c>
      <c r="P15" s="57">
        <v>15.05</v>
      </c>
      <c r="Q15" s="57">
        <v>48.1464</v>
      </c>
    </row>
    <row r="16" spans="2:17" x14ac:dyDescent="0.2">
      <c r="B16" s="6"/>
      <c r="C16" s="36" t="s">
        <v>49</v>
      </c>
      <c r="D16" s="35">
        <v>110</v>
      </c>
      <c r="E16" s="35">
        <v>1.1000000000000001</v>
      </c>
      <c r="F16" s="35">
        <v>0.9</v>
      </c>
      <c r="G16" s="35">
        <v>0</v>
      </c>
      <c r="H16" s="35">
        <v>0</v>
      </c>
      <c r="I16" s="35">
        <v>0.95</v>
      </c>
      <c r="J16" s="5"/>
      <c r="L16" s="4" t="s">
        <v>39</v>
      </c>
      <c r="M16" s="4" t="s">
        <v>309</v>
      </c>
      <c r="P16" s="57">
        <v>13.029631</v>
      </c>
      <c r="Q16" s="57">
        <v>47.830956999999998</v>
      </c>
    </row>
    <row r="17" spans="2:17" x14ac:dyDescent="0.2">
      <c r="B17" s="6"/>
      <c r="C17" s="36" t="s">
        <v>51</v>
      </c>
      <c r="D17" s="35">
        <v>110</v>
      </c>
      <c r="E17" s="35">
        <v>1.1000000000000001</v>
      </c>
      <c r="F17" s="35">
        <v>0.9</v>
      </c>
      <c r="G17" s="35">
        <v>0</v>
      </c>
      <c r="H17" s="35">
        <v>0</v>
      </c>
      <c r="I17" s="35">
        <v>0.95</v>
      </c>
      <c r="J17" s="5"/>
      <c r="L17" s="4" t="s">
        <v>39</v>
      </c>
      <c r="M17" s="4" t="s">
        <v>310</v>
      </c>
      <c r="P17" s="57">
        <v>11.391747000000001</v>
      </c>
      <c r="Q17" s="57">
        <v>47.236178000000002</v>
      </c>
    </row>
    <row r="18" spans="2:17" x14ac:dyDescent="0.2">
      <c r="B18" s="6"/>
      <c r="C18" s="36" t="s">
        <v>54</v>
      </c>
      <c r="D18" s="35">
        <v>110</v>
      </c>
      <c r="E18" s="35">
        <v>1.1000000000000001</v>
      </c>
      <c r="F18" s="35">
        <v>0.9</v>
      </c>
      <c r="G18" s="35">
        <v>0</v>
      </c>
      <c r="H18" s="35">
        <v>0</v>
      </c>
      <c r="I18" s="35">
        <v>0.95</v>
      </c>
      <c r="J18" s="5"/>
      <c r="L18" s="4" t="s">
        <v>39</v>
      </c>
      <c r="M18" s="4" t="s">
        <v>312</v>
      </c>
      <c r="P18" s="57">
        <v>9.81</v>
      </c>
      <c r="Q18" s="57">
        <v>47.142000000000003</v>
      </c>
    </row>
    <row r="19" spans="2:17" x14ac:dyDescent="0.2">
      <c r="B19" s="6"/>
      <c r="C19" s="36" t="s">
        <v>56</v>
      </c>
      <c r="D19" s="35">
        <v>110</v>
      </c>
      <c r="E19" s="35">
        <v>1.1000000000000001</v>
      </c>
      <c r="F19" s="35">
        <v>0.9</v>
      </c>
      <c r="G19" s="35">
        <v>0</v>
      </c>
      <c r="H19" s="35">
        <v>0</v>
      </c>
      <c r="I19" s="35">
        <v>0.95</v>
      </c>
      <c r="J19" s="5"/>
      <c r="L19" s="4" t="s">
        <v>39</v>
      </c>
      <c r="M19" s="4" t="s">
        <v>313</v>
      </c>
      <c r="P19" s="57">
        <v>13.899699999999999</v>
      </c>
      <c r="Q19" s="57">
        <v>48.103900000000003</v>
      </c>
    </row>
    <row r="20" spans="2:17" x14ac:dyDescent="0.2">
      <c r="B20" s="6"/>
      <c r="C20" s="36" t="s">
        <v>50</v>
      </c>
      <c r="D20" s="35">
        <v>110</v>
      </c>
      <c r="E20" s="35">
        <v>1.1000000000000001</v>
      </c>
      <c r="F20" s="35">
        <v>0.9</v>
      </c>
      <c r="G20" s="35">
        <v>0</v>
      </c>
      <c r="H20" s="35">
        <v>0</v>
      </c>
      <c r="I20" s="35">
        <v>0.95</v>
      </c>
      <c r="J20" s="5"/>
      <c r="L20" s="4" t="s">
        <v>39</v>
      </c>
      <c r="M20" s="4" t="s">
        <v>314</v>
      </c>
      <c r="P20" s="57">
        <v>14.4741</v>
      </c>
      <c r="Q20" s="57">
        <v>48.125500000000002</v>
      </c>
    </row>
    <row r="21" spans="2:17" x14ac:dyDescent="0.2">
      <c r="B21" s="6"/>
      <c r="C21" s="36" t="s">
        <v>59</v>
      </c>
      <c r="D21" s="35">
        <v>110</v>
      </c>
      <c r="E21" s="35">
        <v>1.1000000000000001</v>
      </c>
      <c r="F21" s="35">
        <v>0.9</v>
      </c>
      <c r="G21" s="35">
        <v>0</v>
      </c>
      <c r="H21" s="35">
        <v>0</v>
      </c>
      <c r="I21" s="35">
        <v>0.95</v>
      </c>
      <c r="J21" s="5"/>
      <c r="L21" s="4" t="s">
        <v>39</v>
      </c>
      <c r="M21" s="4" t="s">
        <v>315</v>
      </c>
      <c r="P21" s="57">
        <v>15.8827</v>
      </c>
      <c r="Q21" s="57">
        <v>48.3294</v>
      </c>
    </row>
    <row r="22" spans="2:17" x14ac:dyDescent="0.2">
      <c r="B22" s="6"/>
      <c r="C22" s="36" t="s">
        <v>60</v>
      </c>
      <c r="D22" s="35">
        <v>110</v>
      </c>
      <c r="E22" s="35">
        <v>1.1000000000000001</v>
      </c>
      <c r="F22" s="35">
        <v>0.9</v>
      </c>
      <c r="G22" s="35">
        <v>0</v>
      </c>
      <c r="H22" s="35">
        <v>0</v>
      </c>
      <c r="I22" s="35">
        <v>0.95</v>
      </c>
      <c r="J22" s="5"/>
      <c r="L22" s="4" t="s">
        <v>39</v>
      </c>
      <c r="M22" s="4" t="s">
        <v>316</v>
      </c>
      <c r="P22" s="57">
        <v>13.08</v>
      </c>
      <c r="Q22" s="57">
        <v>48.256500000000003</v>
      </c>
    </row>
    <row r="23" spans="2:17" x14ac:dyDescent="0.2">
      <c r="B23" s="6"/>
      <c r="C23" s="36" t="s">
        <v>62</v>
      </c>
      <c r="D23" s="35">
        <v>110</v>
      </c>
      <c r="E23" s="35">
        <v>1.1000000000000001</v>
      </c>
      <c r="F23" s="35">
        <v>0.9</v>
      </c>
      <c r="G23" s="35">
        <v>0</v>
      </c>
      <c r="H23" s="35">
        <v>0</v>
      </c>
      <c r="I23" s="35">
        <v>0.95</v>
      </c>
      <c r="J23" s="5"/>
      <c r="L23" s="4" t="s">
        <v>39</v>
      </c>
      <c r="M23" s="4" t="s">
        <v>317</v>
      </c>
      <c r="P23" s="57">
        <v>12.742222</v>
      </c>
      <c r="Q23" s="57">
        <v>47.259166</v>
      </c>
    </row>
    <row r="24" spans="2:17" x14ac:dyDescent="0.2">
      <c r="B24" s="6"/>
      <c r="C24" s="36" t="s">
        <v>65</v>
      </c>
      <c r="D24" s="35">
        <v>110</v>
      </c>
      <c r="E24" s="35">
        <v>1.1000000000000001</v>
      </c>
      <c r="F24" s="35">
        <v>0.9</v>
      </c>
      <c r="G24" s="35">
        <v>0</v>
      </c>
      <c r="H24" s="35">
        <v>0</v>
      </c>
      <c r="I24" s="35">
        <v>0.95</v>
      </c>
      <c r="J24" s="5"/>
      <c r="L24" s="4" t="s">
        <v>39</v>
      </c>
      <c r="M24" s="4" t="s">
        <v>318</v>
      </c>
      <c r="P24" s="57">
        <v>16.064599999999999</v>
      </c>
      <c r="Q24" s="57">
        <v>47.707299999999996</v>
      </c>
    </row>
    <row r="25" spans="2:17" x14ac:dyDescent="0.2">
      <c r="B25" s="6"/>
      <c r="C25" s="36" t="s">
        <v>625</v>
      </c>
      <c r="D25" s="35">
        <v>110</v>
      </c>
      <c r="E25" s="35">
        <v>1.1000000000000001</v>
      </c>
      <c r="F25" s="35">
        <v>0.9</v>
      </c>
      <c r="G25" s="35">
        <v>0</v>
      </c>
      <c r="H25" s="35">
        <v>0</v>
      </c>
      <c r="I25" s="35">
        <v>0.95</v>
      </c>
      <c r="J25" s="5"/>
      <c r="L25" s="4" t="s">
        <v>39</v>
      </c>
      <c r="M25" s="4" t="s">
        <v>368</v>
      </c>
      <c r="P25" s="57">
        <v>16.064599999999999</v>
      </c>
      <c r="Q25" s="57">
        <v>47.707299999999996</v>
      </c>
    </row>
    <row r="26" spans="2:17" x14ac:dyDescent="0.2">
      <c r="B26" s="6"/>
      <c r="C26" s="36" t="s">
        <v>64</v>
      </c>
      <c r="D26" s="35">
        <v>110</v>
      </c>
      <c r="E26" s="35">
        <v>1.1000000000000001</v>
      </c>
      <c r="F26" s="35">
        <v>0.9</v>
      </c>
      <c r="G26" s="35">
        <v>0</v>
      </c>
      <c r="H26" s="35">
        <v>0</v>
      </c>
      <c r="I26" s="35">
        <v>0.95</v>
      </c>
      <c r="J26" s="5"/>
      <c r="L26" s="4" t="s">
        <v>39</v>
      </c>
      <c r="M26" s="4" t="s">
        <v>319</v>
      </c>
      <c r="P26" s="57">
        <v>15.705468</v>
      </c>
      <c r="Q26" s="57">
        <v>48.393991</v>
      </c>
    </row>
    <row r="27" spans="2:17" x14ac:dyDescent="0.2">
      <c r="B27" s="6"/>
      <c r="C27" s="36" t="s">
        <v>66</v>
      </c>
      <c r="D27" s="35">
        <v>110</v>
      </c>
      <c r="E27" s="35">
        <v>1.1000000000000001</v>
      </c>
      <c r="F27" s="35">
        <v>0.9</v>
      </c>
      <c r="G27" s="35">
        <v>0</v>
      </c>
      <c r="H27" s="35">
        <v>0</v>
      </c>
      <c r="I27" s="35">
        <v>0.95</v>
      </c>
      <c r="J27" s="5"/>
      <c r="L27" s="4" t="s">
        <v>39</v>
      </c>
      <c r="M27" s="4" t="s">
        <v>320</v>
      </c>
      <c r="P27" s="57">
        <v>15.0207</v>
      </c>
      <c r="Q27" s="57">
        <v>47.396799999999999</v>
      </c>
    </row>
    <row r="28" spans="2:17" x14ac:dyDescent="0.2">
      <c r="B28" s="6"/>
      <c r="C28" s="36" t="s">
        <v>57</v>
      </c>
      <c r="D28" s="35">
        <v>110</v>
      </c>
      <c r="E28" s="35">
        <v>1.1000000000000001</v>
      </c>
      <c r="F28" s="35">
        <v>0.9</v>
      </c>
      <c r="G28" s="35">
        <v>0</v>
      </c>
      <c r="H28" s="35">
        <v>0</v>
      </c>
      <c r="I28" s="35">
        <v>0.95</v>
      </c>
      <c r="J28" s="5"/>
      <c r="L28" s="4" t="s">
        <v>39</v>
      </c>
      <c r="M28" s="4" t="s">
        <v>615</v>
      </c>
      <c r="N28" s="4">
        <v>2028</v>
      </c>
      <c r="P28" s="57">
        <v>13.51610357</v>
      </c>
      <c r="Q28" s="57">
        <v>48.210646750000002</v>
      </c>
    </row>
    <row r="29" spans="2:17" x14ac:dyDescent="0.2">
      <c r="B29" s="6"/>
      <c r="C29" s="36" t="s">
        <v>69</v>
      </c>
      <c r="D29" s="35">
        <v>110</v>
      </c>
      <c r="E29" s="35">
        <v>1.1000000000000001</v>
      </c>
      <c r="F29" s="35">
        <v>0.9</v>
      </c>
      <c r="G29" s="35">
        <v>0</v>
      </c>
      <c r="H29" s="35">
        <v>0</v>
      </c>
      <c r="I29" s="35">
        <v>0.95</v>
      </c>
      <c r="J29" s="5"/>
      <c r="L29" s="4" t="s">
        <v>39</v>
      </c>
      <c r="M29" s="4" t="s">
        <v>322</v>
      </c>
      <c r="P29" s="57">
        <v>16.837900000000001</v>
      </c>
      <c r="Q29" s="57">
        <v>47.960500000000003</v>
      </c>
    </row>
    <row r="30" spans="2:17" x14ac:dyDescent="0.2">
      <c r="B30" s="6"/>
      <c r="C30" s="36" t="s">
        <v>70</v>
      </c>
      <c r="D30" s="35">
        <v>110</v>
      </c>
      <c r="E30" s="35">
        <v>1.1000000000000001</v>
      </c>
      <c r="F30" s="35">
        <v>0.9</v>
      </c>
      <c r="G30" s="35">
        <v>0</v>
      </c>
      <c r="H30" s="35">
        <v>0</v>
      </c>
      <c r="I30" s="35">
        <v>0.95</v>
      </c>
      <c r="J30" s="5"/>
      <c r="L30" s="4" t="s">
        <v>39</v>
      </c>
      <c r="M30" s="4" t="s">
        <v>323</v>
      </c>
      <c r="P30" s="57">
        <v>16.994841000000001</v>
      </c>
      <c r="Q30" s="57">
        <v>47.938288</v>
      </c>
    </row>
    <row r="31" spans="2:17" x14ac:dyDescent="0.2">
      <c r="B31" s="6"/>
      <c r="C31" s="36" t="s">
        <v>71</v>
      </c>
      <c r="D31" s="35">
        <v>110</v>
      </c>
      <c r="E31" s="35">
        <v>1.1000000000000001</v>
      </c>
      <c r="F31" s="35">
        <v>0.9</v>
      </c>
      <c r="G31" s="35">
        <v>0</v>
      </c>
      <c r="H31" s="35">
        <v>0</v>
      </c>
      <c r="I31" s="35">
        <v>0.95</v>
      </c>
      <c r="J31" s="5"/>
      <c r="L31" s="4" t="s">
        <v>39</v>
      </c>
      <c r="M31" s="4" t="s">
        <v>324</v>
      </c>
      <c r="N31" s="4">
        <v>2026</v>
      </c>
      <c r="P31" s="57">
        <v>13.210277</v>
      </c>
      <c r="Q31" s="57">
        <v>47.378332999999998</v>
      </c>
    </row>
    <row r="32" spans="2:17" x14ac:dyDescent="0.2">
      <c r="B32" s="6"/>
      <c r="C32" s="36" t="s">
        <v>79</v>
      </c>
      <c r="D32" s="35">
        <v>110</v>
      </c>
      <c r="E32" s="35">
        <v>1.1000000000000001</v>
      </c>
      <c r="F32" s="35">
        <v>0.9</v>
      </c>
      <c r="G32" s="35">
        <v>0</v>
      </c>
      <c r="H32" s="35">
        <v>0</v>
      </c>
      <c r="I32" s="35">
        <v>0.95</v>
      </c>
      <c r="J32" s="5"/>
      <c r="L32" s="4" t="s">
        <v>39</v>
      </c>
      <c r="M32" s="4" t="s">
        <v>325</v>
      </c>
      <c r="P32" s="57">
        <v>14.681699999999999</v>
      </c>
      <c r="Q32" s="57">
        <v>46.668300000000002</v>
      </c>
    </row>
    <row r="33" spans="2:17" x14ac:dyDescent="0.2">
      <c r="B33" s="6"/>
      <c r="C33" s="36" t="s">
        <v>72</v>
      </c>
      <c r="D33" s="35">
        <v>110</v>
      </c>
      <c r="E33" s="35">
        <v>1.1000000000000001</v>
      </c>
      <c r="F33" s="35">
        <v>0.9</v>
      </c>
      <c r="G33" s="35">
        <v>0</v>
      </c>
      <c r="H33" s="35">
        <v>0</v>
      </c>
      <c r="I33" s="35">
        <v>0.95</v>
      </c>
      <c r="J33" s="5"/>
      <c r="L33" s="4" t="s">
        <v>39</v>
      </c>
      <c r="M33" s="4" t="s">
        <v>326</v>
      </c>
      <c r="P33" s="57">
        <v>15.422800000000001</v>
      </c>
      <c r="Q33" s="57">
        <v>46.903500000000001</v>
      </c>
    </row>
    <row r="34" spans="2:17" x14ac:dyDescent="0.2">
      <c r="B34" s="6"/>
      <c r="C34" s="36" t="s">
        <v>73</v>
      </c>
      <c r="D34" s="35">
        <v>110</v>
      </c>
      <c r="E34" s="35">
        <v>1.1000000000000001</v>
      </c>
      <c r="F34" s="35">
        <v>0.9</v>
      </c>
      <c r="G34" s="35">
        <v>0</v>
      </c>
      <c r="H34" s="35">
        <v>0</v>
      </c>
      <c r="I34" s="35">
        <v>0.95</v>
      </c>
      <c r="J34" s="5"/>
      <c r="L34" s="4" t="s">
        <v>39</v>
      </c>
      <c r="M34" s="4" t="s">
        <v>327</v>
      </c>
      <c r="P34" s="57">
        <v>16.275500000000001</v>
      </c>
      <c r="Q34" s="57">
        <v>47.250500000000002</v>
      </c>
    </row>
    <row r="35" spans="2:17" x14ac:dyDescent="0.2">
      <c r="B35" s="6"/>
      <c r="C35" s="36" t="s">
        <v>53</v>
      </c>
      <c r="D35" s="35">
        <v>110</v>
      </c>
      <c r="E35" s="35">
        <v>1.1000000000000001</v>
      </c>
      <c r="F35" s="35">
        <v>0.9</v>
      </c>
      <c r="G35" s="35">
        <v>0</v>
      </c>
      <c r="H35" s="35">
        <v>0</v>
      </c>
      <c r="I35" s="35">
        <v>0.95</v>
      </c>
      <c r="J35" s="5"/>
      <c r="L35" s="4" t="s">
        <v>39</v>
      </c>
      <c r="M35" s="4" t="s">
        <v>328</v>
      </c>
      <c r="P35" s="57">
        <v>9.5917999999999992</v>
      </c>
      <c r="Q35" s="57">
        <v>47.312399999999997</v>
      </c>
    </row>
    <row r="36" spans="2:17" x14ac:dyDescent="0.2">
      <c r="B36" s="6"/>
      <c r="C36" s="36" t="s">
        <v>75</v>
      </c>
      <c r="D36" s="35">
        <v>110</v>
      </c>
      <c r="E36" s="35">
        <v>1.1000000000000001</v>
      </c>
      <c r="F36" s="35">
        <v>0.9</v>
      </c>
      <c r="G36" s="35">
        <v>0</v>
      </c>
      <c r="H36" s="35">
        <v>0</v>
      </c>
      <c r="I36" s="35">
        <v>0.95</v>
      </c>
      <c r="J36" s="5"/>
      <c r="L36" s="4" t="s">
        <v>39</v>
      </c>
      <c r="M36" s="4" t="s">
        <v>329</v>
      </c>
      <c r="N36" s="4">
        <v>2030</v>
      </c>
      <c r="P36" s="57">
        <v>16.38328473</v>
      </c>
      <c r="Q36" s="57">
        <v>47.722576029999999</v>
      </c>
    </row>
    <row r="37" spans="2:17" x14ac:dyDescent="0.2">
      <c r="B37" s="6"/>
      <c r="C37" s="36" t="s">
        <v>74</v>
      </c>
      <c r="D37" s="35">
        <v>110</v>
      </c>
      <c r="E37" s="35">
        <v>1.1000000000000001</v>
      </c>
      <c r="F37" s="35">
        <v>0.9</v>
      </c>
      <c r="G37" s="35">
        <v>0</v>
      </c>
      <c r="H37" s="35">
        <v>0</v>
      </c>
      <c r="I37" s="35">
        <v>0.95</v>
      </c>
      <c r="J37" s="5"/>
      <c r="L37" s="4" t="s">
        <v>39</v>
      </c>
      <c r="M37" s="4" t="s">
        <v>330</v>
      </c>
      <c r="P37" s="57">
        <v>9.7169000000000008</v>
      </c>
      <c r="Q37" s="57">
        <v>47.432899999999997</v>
      </c>
    </row>
    <row r="38" spans="2:17" x14ac:dyDescent="0.2">
      <c r="B38" s="6"/>
      <c r="C38" s="36" t="s">
        <v>76</v>
      </c>
      <c r="D38" s="35">
        <v>110</v>
      </c>
      <c r="E38" s="35">
        <v>1.1000000000000001</v>
      </c>
      <c r="F38" s="35">
        <v>0.9</v>
      </c>
      <c r="G38" s="35">
        <v>0</v>
      </c>
      <c r="H38" s="35">
        <v>0</v>
      </c>
      <c r="I38" s="35">
        <v>0.95</v>
      </c>
      <c r="J38" s="5"/>
      <c r="L38" s="4" t="s">
        <v>39</v>
      </c>
      <c r="M38" s="4" t="s">
        <v>332</v>
      </c>
      <c r="P38" s="57">
        <v>15.728821</v>
      </c>
      <c r="Q38" s="57">
        <v>47.089568</v>
      </c>
    </row>
    <row r="39" spans="2:17" x14ac:dyDescent="0.2">
      <c r="B39" s="6"/>
      <c r="C39" s="36" t="s">
        <v>77</v>
      </c>
      <c r="D39" s="35">
        <v>110</v>
      </c>
      <c r="E39" s="35">
        <v>1.1000000000000001</v>
      </c>
      <c r="F39" s="35">
        <v>0.9</v>
      </c>
      <c r="G39" s="35">
        <v>0</v>
      </c>
      <c r="H39" s="35">
        <v>0</v>
      </c>
      <c r="I39" s="35">
        <v>0.95</v>
      </c>
      <c r="J39" s="5"/>
      <c r="L39" s="4" t="s">
        <v>39</v>
      </c>
      <c r="M39" s="4" t="s">
        <v>333</v>
      </c>
      <c r="P39" s="57">
        <v>13.328099999999999</v>
      </c>
      <c r="Q39" s="57">
        <v>46.870699999999999</v>
      </c>
    </row>
    <row r="40" spans="2:17" x14ac:dyDescent="0.2">
      <c r="B40" s="6"/>
      <c r="C40" s="36" t="s">
        <v>81</v>
      </c>
      <c r="D40" s="35">
        <v>110</v>
      </c>
      <c r="E40" s="35">
        <v>1.1000000000000001</v>
      </c>
      <c r="F40" s="35">
        <v>0.9</v>
      </c>
      <c r="G40" s="35">
        <v>0</v>
      </c>
      <c r="H40" s="35">
        <v>0</v>
      </c>
      <c r="I40" s="35">
        <v>0.95</v>
      </c>
      <c r="J40" s="5"/>
      <c r="L40" s="4" t="s">
        <v>39</v>
      </c>
      <c r="M40" s="4" t="s">
        <v>334</v>
      </c>
      <c r="P40" s="57">
        <v>14.726065999999999</v>
      </c>
      <c r="Q40" s="57">
        <v>47.181342999999998</v>
      </c>
    </row>
    <row r="41" spans="2:17" x14ac:dyDescent="0.2">
      <c r="B41" s="6"/>
      <c r="C41" s="36" t="s">
        <v>82</v>
      </c>
      <c r="D41" s="35">
        <v>110</v>
      </c>
      <c r="E41" s="35">
        <v>1.1000000000000001</v>
      </c>
      <c r="F41" s="35">
        <v>0.9</v>
      </c>
      <c r="G41" s="35">
        <v>0</v>
      </c>
      <c r="H41" s="35">
        <v>0</v>
      </c>
      <c r="I41" s="35">
        <v>0.95</v>
      </c>
      <c r="J41" s="5"/>
      <c r="L41" s="4" t="s">
        <v>39</v>
      </c>
      <c r="M41" s="4" t="s">
        <v>335</v>
      </c>
      <c r="P41" s="57">
        <v>12.076000000000001</v>
      </c>
      <c r="Q41" s="57">
        <v>47.522500000000001</v>
      </c>
    </row>
    <row r="42" spans="2:17" x14ac:dyDescent="0.2">
      <c r="B42" s="6"/>
      <c r="C42" s="36" t="s">
        <v>83</v>
      </c>
      <c r="D42" s="35">
        <v>110</v>
      </c>
      <c r="E42" s="35">
        <v>1.1000000000000001</v>
      </c>
      <c r="F42" s="35">
        <v>0.9</v>
      </c>
      <c r="G42" s="35">
        <v>0</v>
      </c>
      <c r="H42" s="35">
        <v>0</v>
      </c>
      <c r="I42" s="35">
        <v>0.95</v>
      </c>
      <c r="J42" s="5"/>
      <c r="L42" s="4" t="s">
        <v>39</v>
      </c>
      <c r="M42" s="4" t="s">
        <v>337</v>
      </c>
      <c r="P42" s="57">
        <v>14.6959</v>
      </c>
      <c r="Q42" s="57">
        <v>48.164299999999997</v>
      </c>
    </row>
    <row r="43" spans="2:17" x14ac:dyDescent="0.2">
      <c r="B43" s="6"/>
      <c r="C43" s="36" t="s">
        <v>84</v>
      </c>
      <c r="D43" s="35">
        <v>110</v>
      </c>
      <c r="E43" s="35">
        <v>1.1000000000000001</v>
      </c>
      <c r="F43" s="35">
        <v>0.9</v>
      </c>
      <c r="G43" s="35">
        <v>0</v>
      </c>
      <c r="H43" s="35">
        <v>0</v>
      </c>
      <c r="I43" s="35">
        <v>0.95</v>
      </c>
      <c r="J43" s="5"/>
      <c r="L43" s="4" t="s">
        <v>39</v>
      </c>
      <c r="M43" s="4" t="s">
        <v>339</v>
      </c>
      <c r="P43" s="57">
        <v>12.805400000000001</v>
      </c>
      <c r="Q43" s="57">
        <v>46.824800000000003</v>
      </c>
    </row>
    <row r="44" spans="2:17" x14ac:dyDescent="0.2">
      <c r="B44" s="6"/>
      <c r="C44" s="36" t="s">
        <v>52</v>
      </c>
      <c r="D44" s="35">
        <v>110</v>
      </c>
      <c r="E44" s="35">
        <v>1.1000000000000001</v>
      </c>
      <c r="F44" s="35">
        <v>0.9</v>
      </c>
      <c r="G44" s="35">
        <v>0</v>
      </c>
      <c r="H44" s="35">
        <v>0</v>
      </c>
      <c r="I44" s="35">
        <v>0.95</v>
      </c>
      <c r="J44" s="5"/>
      <c r="L44" s="4" t="s">
        <v>39</v>
      </c>
      <c r="M44" s="4" t="s">
        <v>340</v>
      </c>
      <c r="P44" s="57">
        <v>10.874499999999999</v>
      </c>
      <c r="Q44" s="57">
        <v>47.245600000000003</v>
      </c>
    </row>
    <row r="45" spans="2:17" x14ac:dyDescent="0.2">
      <c r="B45" s="6"/>
      <c r="C45" s="36" t="s">
        <v>86</v>
      </c>
      <c r="D45" s="35">
        <v>110</v>
      </c>
      <c r="E45" s="35">
        <v>1.1000000000000001</v>
      </c>
      <c r="F45" s="35">
        <v>0.9</v>
      </c>
      <c r="G45" s="35">
        <v>0</v>
      </c>
      <c r="H45" s="35">
        <v>0</v>
      </c>
      <c r="I45" s="35">
        <v>0.95</v>
      </c>
      <c r="J45" s="5"/>
      <c r="L45" s="4" t="s">
        <v>39</v>
      </c>
      <c r="M45" s="4" t="s">
        <v>341</v>
      </c>
      <c r="P45" s="57">
        <v>10.665376</v>
      </c>
      <c r="Q45" s="57">
        <v>47.069859999999998</v>
      </c>
    </row>
    <row r="46" spans="2:17" x14ac:dyDescent="0.2">
      <c r="B46" s="6"/>
      <c r="C46" s="36" t="s">
        <v>85</v>
      </c>
      <c r="D46" s="35">
        <v>110</v>
      </c>
      <c r="E46" s="35">
        <v>1.1000000000000001</v>
      </c>
      <c r="F46" s="35">
        <v>0.9</v>
      </c>
      <c r="G46" s="35">
        <v>0</v>
      </c>
      <c r="H46" s="35">
        <v>0</v>
      </c>
      <c r="I46" s="35">
        <v>0.95</v>
      </c>
      <c r="J46" s="5"/>
      <c r="L46" s="4" t="s">
        <v>39</v>
      </c>
      <c r="M46" s="4" t="s">
        <v>343</v>
      </c>
      <c r="N46" s="4">
        <v>2027</v>
      </c>
      <c r="P46" s="57">
        <v>13.77336766</v>
      </c>
      <c r="Q46" s="57">
        <v>47.413960000000003</v>
      </c>
    </row>
    <row r="47" spans="2:17" x14ac:dyDescent="0.2">
      <c r="B47" s="6"/>
      <c r="C47" s="36" t="s">
        <v>63</v>
      </c>
      <c r="D47" s="35">
        <v>110</v>
      </c>
      <c r="E47" s="35">
        <v>1.1000000000000001</v>
      </c>
      <c r="F47" s="35">
        <v>0.9</v>
      </c>
      <c r="G47" s="35">
        <v>0</v>
      </c>
      <c r="H47" s="35">
        <v>0</v>
      </c>
      <c r="I47" s="35">
        <v>0.95</v>
      </c>
      <c r="J47" s="5"/>
      <c r="L47" s="4" t="s">
        <v>39</v>
      </c>
      <c r="M47" s="4" t="s">
        <v>345</v>
      </c>
      <c r="P47" s="57">
        <v>12.583482999999999</v>
      </c>
      <c r="Q47" s="57">
        <v>47.278419</v>
      </c>
    </row>
    <row r="48" spans="2:17" x14ac:dyDescent="0.2">
      <c r="B48" s="6"/>
      <c r="C48" s="36" t="s">
        <v>58</v>
      </c>
      <c r="D48" s="35">
        <v>110</v>
      </c>
      <c r="E48" s="35">
        <v>1.1000000000000001</v>
      </c>
      <c r="F48" s="35">
        <v>0.9</v>
      </c>
      <c r="G48" s="35">
        <v>0</v>
      </c>
      <c r="H48" s="35">
        <v>0</v>
      </c>
      <c r="I48" s="35">
        <v>0.95</v>
      </c>
      <c r="J48" s="5"/>
      <c r="L48" s="4" t="s">
        <v>39</v>
      </c>
      <c r="M48" s="4" t="s">
        <v>346</v>
      </c>
      <c r="N48" s="4">
        <v>2026</v>
      </c>
      <c r="P48" s="57">
        <v>13.103548999999999</v>
      </c>
      <c r="Q48" s="57">
        <v>48.098998000000002</v>
      </c>
    </row>
    <row r="49" spans="1:1012" x14ac:dyDescent="0.2">
      <c r="B49" s="6"/>
      <c r="C49" s="36" t="s">
        <v>87</v>
      </c>
      <c r="D49" s="35">
        <v>110</v>
      </c>
      <c r="E49" s="35">
        <v>1.1000000000000001</v>
      </c>
      <c r="F49" s="35">
        <v>0.9</v>
      </c>
      <c r="G49" s="35">
        <v>0</v>
      </c>
      <c r="H49" s="35">
        <v>0</v>
      </c>
      <c r="I49" s="35">
        <v>0.95</v>
      </c>
      <c r="J49" s="5"/>
      <c r="L49" s="4" t="s">
        <v>39</v>
      </c>
      <c r="M49" s="4" t="s">
        <v>347</v>
      </c>
      <c r="N49" s="4">
        <v>2022</v>
      </c>
      <c r="P49" s="57">
        <v>13.82822</v>
      </c>
      <c r="Q49" s="57">
        <v>46.555239999999998</v>
      </c>
    </row>
    <row r="50" spans="1:1012" x14ac:dyDescent="0.2">
      <c r="B50" s="6"/>
      <c r="C50" s="36" t="s">
        <v>582</v>
      </c>
      <c r="D50" s="35">
        <v>110</v>
      </c>
      <c r="E50" s="35">
        <v>1.1000000000000001</v>
      </c>
      <c r="F50" s="35">
        <v>0.9</v>
      </c>
      <c r="G50" s="35">
        <v>0</v>
      </c>
      <c r="H50" s="35">
        <v>0</v>
      </c>
      <c r="I50" s="35">
        <v>0.95</v>
      </c>
      <c r="J50" s="5"/>
      <c r="L50" s="4" t="s">
        <v>39</v>
      </c>
      <c r="M50" s="4" t="s">
        <v>347</v>
      </c>
      <c r="N50" s="4">
        <v>2022</v>
      </c>
      <c r="P50" s="57">
        <v>13.82822</v>
      </c>
      <c r="Q50" s="57">
        <v>46.555239999999998</v>
      </c>
    </row>
    <row r="51" spans="1:1012" x14ac:dyDescent="0.2">
      <c r="B51" s="6"/>
      <c r="C51" s="36" t="s">
        <v>80</v>
      </c>
      <c r="D51" s="35">
        <v>110</v>
      </c>
      <c r="E51" s="35">
        <v>1.1000000000000001</v>
      </c>
      <c r="F51" s="35">
        <v>0.9</v>
      </c>
      <c r="G51" s="35">
        <v>0</v>
      </c>
      <c r="H51" s="35">
        <v>0</v>
      </c>
      <c r="I51" s="35">
        <v>0.95</v>
      </c>
      <c r="J51" s="5"/>
      <c r="L51" s="4" t="s">
        <v>39</v>
      </c>
      <c r="M51" s="4" t="s">
        <v>348</v>
      </c>
      <c r="N51" s="4">
        <v>2023</v>
      </c>
      <c r="P51" s="57">
        <v>16.799395000000001</v>
      </c>
      <c r="Q51" s="57">
        <v>48.605896999999999</v>
      </c>
    </row>
    <row r="52" spans="1:1012" x14ac:dyDescent="0.2">
      <c r="B52" s="6"/>
      <c r="C52" s="36" t="s">
        <v>89</v>
      </c>
      <c r="D52" s="35">
        <v>110</v>
      </c>
      <c r="E52" s="35">
        <v>1.1000000000000001</v>
      </c>
      <c r="F52" s="35">
        <v>0.9</v>
      </c>
      <c r="G52" s="35">
        <v>0</v>
      </c>
      <c r="H52" s="35">
        <v>0</v>
      </c>
      <c r="I52" s="35">
        <v>0.95</v>
      </c>
      <c r="J52" s="5"/>
      <c r="L52" s="4" t="s">
        <v>39</v>
      </c>
      <c r="M52" s="4" t="s">
        <v>349</v>
      </c>
      <c r="P52" s="57">
        <v>14.20778</v>
      </c>
      <c r="Q52" s="57">
        <v>47.574640000000002</v>
      </c>
    </row>
    <row r="53" spans="1:1012" x14ac:dyDescent="0.2">
      <c r="B53" s="6"/>
      <c r="C53" s="36" t="s">
        <v>585</v>
      </c>
      <c r="D53" s="35">
        <v>110</v>
      </c>
      <c r="E53" s="35">
        <v>1.1000000000000001</v>
      </c>
      <c r="F53" s="35">
        <v>0.9</v>
      </c>
      <c r="G53" s="35">
        <v>0</v>
      </c>
      <c r="H53" s="35">
        <v>0</v>
      </c>
      <c r="I53" s="35">
        <v>0.95</v>
      </c>
      <c r="J53" s="5"/>
      <c r="L53" s="4" t="s">
        <v>39</v>
      </c>
      <c r="M53" s="4" t="s">
        <v>586</v>
      </c>
      <c r="N53" s="4">
        <v>2026</v>
      </c>
      <c r="P53" s="57">
        <v>15.59995</v>
      </c>
      <c r="Q53" s="57">
        <v>47.555929999999996</v>
      </c>
    </row>
    <row r="54" spans="1:1012" x14ac:dyDescent="0.2">
      <c r="B54" s="6"/>
      <c r="C54" s="36" t="s">
        <v>587</v>
      </c>
      <c r="D54" s="35">
        <v>110</v>
      </c>
      <c r="E54" s="35">
        <v>1.1000000000000001</v>
      </c>
      <c r="F54" s="35">
        <v>0.9</v>
      </c>
      <c r="G54" s="35">
        <v>0</v>
      </c>
      <c r="H54" s="35">
        <v>0</v>
      </c>
      <c r="I54" s="35">
        <v>0.95</v>
      </c>
      <c r="J54" s="5"/>
      <c r="L54" s="4" t="s">
        <v>39</v>
      </c>
      <c r="M54" s="4" t="s">
        <v>591</v>
      </c>
      <c r="N54" s="4">
        <v>2025</v>
      </c>
      <c r="P54" s="57">
        <v>12.54777</v>
      </c>
      <c r="Q54" s="57">
        <v>46.978729999999999</v>
      </c>
    </row>
    <row r="55" spans="1:1012" x14ac:dyDescent="0.2">
      <c r="B55" s="6"/>
      <c r="C55" s="36" t="s">
        <v>588</v>
      </c>
      <c r="D55" s="35">
        <v>110</v>
      </c>
      <c r="E55" s="35">
        <v>1.1000000000000001</v>
      </c>
      <c r="F55" s="35">
        <v>0.9</v>
      </c>
      <c r="G55" s="35">
        <v>0</v>
      </c>
      <c r="H55" s="35">
        <v>0</v>
      </c>
      <c r="I55" s="35">
        <v>0.95</v>
      </c>
      <c r="J55" s="5"/>
      <c r="L55" s="4" t="s">
        <v>39</v>
      </c>
      <c r="M55" s="4" t="s">
        <v>592</v>
      </c>
      <c r="N55" s="4">
        <v>2028</v>
      </c>
      <c r="P55" s="57">
        <v>16.555800000000001</v>
      </c>
      <c r="Q55" s="57">
        <v>48.222499999999997</v>
      </c>
    </row>
    <row r="56" spans="1:1012" x14ac:dyDescent="0.2">
      <c r="B56" s="6"/>
      <c r="C56" s="36" t="s">
        <v>589</v>
      </c>
      <c r="D56" s="35">
        <v>110</v>
      </c>
      <c r="E56" s="35">
        <v>1.1000000000000001</v>
      </c>
      <c r="F56" s="35">
        <v>0.9</v>
      </c>
      <c r="G56" s="35">
        <v>0</v>
      </c>
      <c r="H56" s="35">
        <v>0</v>
      </c>
      <c r="I56" s="35">
        <v>0.95</v>
      </c>
      <c r="J56" s="5"/>
      <c r="L56" s="4" t="s">
        <v>39</v>
      </c>
      <c r="M56" s="4" t="s">
        <v>593</v>
      </c>
      <c r="N56" s="4">
        <v>2028</v>
      </c>
      <c r="P56" s="57">
        <v>16.760120000000001</v>
      </c>
      <c r="Q56" s="57">
        <v>48.468170000000001</v>
      </c>
    </row>
    <row r="57" spans="1:1012" x14ac:dyDescent="0.2">
      <c r="B57" s="6"/>
      <c r="C57" s="36" t="s">
        <v>590</v>
      </c>
      <c r="D57" s="35">
        <v>110</v>
      </c>
      <c r="E57" s="35">
        <v>1.1000000000000001</v>
      </c>
      <c r="F57" s="35">
        <v>0.9</v>
      </c>
      <c r="G57" s="35">
        <v>0</v>
      </c>
      <c r="H57" s="35">
        <v>0</v>
      </c>
      <c r="I57" s="35">
        <v>0.95</v>
      </c>
      <c r="J57" s="5"/>
      <c r="L57" s="4" t="s">
        <v>39</v>
      </c>
      <c r="M57" s="4" t="s">
        <v>594</v>
      </c>
      <c r="N57" s="4">
        <v>2030</v>
      </c>
      <c r="P57" s="57">
        <v>16.374099999999999</v>
      </c>
      <c r="Q57" s="57">
        <v>47.983580000000003</v>
      </c>
    </row>
    <row r="58" spans="1:1012" x14ac:dyDescent="0.2">
      <c r="B58" s="6"/>
      <c r="C58" s="36" t="s">
        <v>621</v>
      </c>
      <c r="D58" s="35">
        <v>110</v>
      </c>
      <c r="E58" s="35">
        <v>1.1000000000000001</v>
      </c>
      <c r="F58" s="35">
        <v>0.9</v>
      </c>
      <c r="G58" s="35">
        <v>0</v>
      </c>
      <c r="H58" s="35">
        <v>0</v>
      </c>
      <c r="I58" s="35">
        <v>0.95</v>
      </c>
      <c r="J58" s="5"/>
      <c r="L58" s="4" t="s">
        <v>39</v>
      </c>
      <c r="M58" s="4" t="s">
        <v>622</v>
      </c>
      <c r="P58" s="57">
        <v>16.311273</v>
      </c>
      <c r="Q58" s="57">
        <v>48.205196999999998</v>
      </c>
    </row>
    <row r="59" spans="1:1012" x14ac:dyDescent="0.2">
      <c r="B59" s="6"/>
      <c r="C59" s="36" t="s">
        <v>623</v>
      </c>
      <c r="D59" s="35">
        <v>110</v>
      </c>
      <c r="E59" s="35">
        <v>1.1000000000000001</v>
      </c>
      <c r="F59" s="35">
        <v>0.9</v>
      </c>
      <c r="G59" s="35">
        <v>0</v>
      </c>
      <c r="H59" s="35">
        <v>0</v>
      </c>
      <c r="I59" s="35">
        <v>0.95</v>
      </c>
      <c r="J59" s="5"/>
      <c r="L59" s="4" t="s">
        <v>39</v>
      </c>
      <c r="M59" s="4" t="s">
        <v>370</v>
      </c>
      <c r="P59" s="57">
        <v>16.330251000000001</v>
      </c>
      <c r="Q59" s="57">
        <v>48.165360999999997</v>
      </c>
    </row>
    <row r="60" spans="1:1012" x14ac:dyDescent="0.2">
      <c r="B60" s="6"/>
      <c r="C60" s="36" t="s">
        <v>624</v>
      </c>
      <c r="D60" s="35">
        <v>110</v>
      </c>
      <c r="E60" s="35">
        <v>1.1000000000000001</v>
      </c>
      <c r="F60" s="35">
        <v>0.9</v>
      </c>
      <c r="G60" s="35">
        <v>0</v>
      </c>
      <c r="H60" s="35">
        <v>0</v>
      </c>
      <c r="I60" s="35">
        <v>0.95</v>
      </c>
      <c r="J60" s="5"/>
      <c r="L60" s="4" t="s">
        <v>39</v>
      </c>
      <c r="M60" s="4" t="s">
        <v>357</v>
      </c>
      <c r="P60" s="57">
        <v>13.710730999999999</v>
      </c>
      <c r="Q60" s="57">
        <v>48.519613999999997</v>
      </c>
    </row>
    <row r="61" spans="1:1012" x14ac:dyDescent="0.2">
      <c r="B61" s="6"/>
      <c r="C61" s="36" t="s">
        <v>626</v>
      </c>
      <c r="D61" s="35">
        <v>110</v>
      </c>
      <c r="E61" s="35">
        <v>1.1000000000000001</v>
      </c>
      <c r="F61" s="35">
        <v>0.9</v>
      </c>
      <c r="G61" s="35">
        <v>0</v>
      </c>
      <c r="H61" s="35">
        <v>0</v>
      </c>
      <c r="I61" s="35">
        <v>0.95</v>
      </c>
      <c r="J61" s="5"/>
      <c r="L61" s="4" t="s">
        <v>39</v>
      </c>
      <c r="M61" s="4" t="s">
        <v>617</v>
      </c>
      <c r="N61" s="4">
        <v>2027</v>
      </c>
      <c r="P61" s="57">
        <v>15.08235</v>
      </c>
      <c r="Q61" s="57">
        <v>47.337271000000001</v>
      </c>
    </row>
    <row r="62" spans="1:1012" s="60" customFormat="1" x14ac:dyDescent="0.2">
      <c r="A62" s="4"/>
      <c r="B62" s="6"/>
      <c r="C62" s="64" t="s">
        <v>862</v>
      </c>
      <c r="D62" s="35">
        <v>110</v>
      </c>
      <c r="E62" s="35">
        <v>1.1000000000000001</v>
      </c>
      <c r="F62" s="35">
        <v>0.9</v>
      </c>
      <c r="G62" s="35">
        <v>0</v>
      </c>
      <c r="H62" s="35">
        <v>0</v>
      </c>
      <c r="I62" s="35">
        <v>0.95</v>
      </c>
      <c r="J62" s="5"/>
      <c r="K62" s="4"/>
      <c r="L62" s="4" t="s">
        <v>39</v>
      </c>
      <c r="M62" s="4" t="s">
        <v>861</v>
      </c>
      <c r="N62" s="4">
        <v>2028</v>
      </c>
      <c r="O62" s="4"/>
      <c r="P62" s="57">
        <v>16.762460000000001</v>
      </c>
      <c r="Q62" s="57">
        <v>48.386180000000003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  <c r="AEL62" s="4"/>
      <c r="AEM62" s="4"/>
      <c r="AEN62" s="4"/>
      <c r="AEO62" s="4"/>
      <c r="AEP62" s="4"/>
      <c r="AEQ62" s="4"/>
      <c r="AER62" s="4"/>
      <c r="AES62" s="4"/>
      <c r="AET62" s="4"/>
      <c r="AEU62" s="4"/>
      <c r="AEV62" s="4"/>
      <c r="AEW62" s="4"/>
      <c r="AEX62" s="4"/>
      <c r="AEY62" s="4"/>
      <c r="AEZ62" s="4"/>
      <c r="AFA62" s="4"/>
      <c r="AFB62" s="4"/>
      <c r="AFC62" s="4"/>
      <c r="AFD62" s="4"/>
      <c r="AFE62" s="4"/>
      <c r="AFF62" s="4"/>
      <c r="AFG62" s="4"/>
      <c r="AFH62" s="4"/>
      <c r="AFI62" s="4"/>
      <c r="AFJ62" s="4"/>
      <c r="AFK62" s="4"/>
      <c r="AFL62" s="4"/>
      <c r="AFM62" s="4"/>
      <c r="AFN62" s="4"/>
      <c r="AFO62" s="4"/>
      <c r="AFP62" s="4"/>
      <c r="AFQ62" s="4"/>
      <c r="AFR62" s="4"/>
      <c r="AFS62" s="4"/>
      <c r="AFT62" s="4"/>
      <c r="AFU62" s="4"/>
      <c r="AFV62" s="4"/>
      <c r="AFW62" s="4"/>
      <c r="AFX62" s="4"/>
      <c r="AFY62" s="4"/>
      <c r="AFZ62" s="4"/>
      <c r="AGA62" s="4"/>
      <c r="AGB62" s="4"/>
      <c r="AGC62" s="4"/>
      <c r="AGD62" s="4"/>
      <c r="AGE62" s="4"/>
      <c r="AGF62" s="4"/>
      <c r="AGG62" s="4"/>
      <c r="AGH62" s="4"/>
      <c r="AGI62" s="4"/>
      <c r="AGJ62" s="4"/>
      <c r="AGK62" s="4"/>
      <c r="AGL62" s="4"/>
      <c r="AGM62" s="4"/>
      <c r="AGN62" s="4"/>
      <c r="AGO62" s="4"/>
      <c r="AGP62" s="4"/>
      <c r="AGQ62" s="4"/>
      <c r="AGR62" s="4"/>
      <c r="AGS62" s="4"/>
      <c r="AGT62" s="4"/>
      <c r="AGU62" s="4"/>
      <c r="AGV62" s="4"/>
      <c r="AGW62" s="4"/>
      <c r="AGX62" s="4"/>
      <c r="AGY62" s="4"/>
      <c r="AGZ62" s="4"/>
      <c r="AHA62" s="4"/>
      <c r="AHB62" s="4"/>
      <c r="AHC62" s="4"/>
      <c r="AHD62" s="4"/>
      <c r="AHE62" s="4"/>
      <c r="AHF62" s="4"/>
      <c r="AHG62" s="4"/>
      <c r="AHH62" s="4"/>
      <c r="AHI62" s="4"/>
      <c r="AHJ62" s="4"/>
      <c r="AHK62" s="4"/>
      <c r="AHL62" s="4"/>
      <c r="AHM62" s="4"/>
      <c r="AHN62" s="4"/>
      <c r="AHO62" s="4"/>
      <c r="AHP62" s="4"/>
      <c r="AHQ62" s="4"/>
      <c r="AHR62" s="4"/>
      <c r="AHS62" s="4"/>
      <c r="AHT62" s="4"/>
      <c r="AHU62" s="4"/>
      <c r="AHV62" s="4"/>
      <c r="AHW62" s="4"/>
      <c r="AHX62" s="4"/>
      <c r="AHY62" s="4"/>
      <c r="AHZ62" s="4"/>
      <c r="AIA62" s="4"/>
      <c r="AIB62" s="4"/>
      <c r="AIC62" s="4"/>
      <c r="AID62" s="4"/>
      <c r="AIE62" s="4"/>
      <c r="AIF62" s="4"/>
      <c r="AIG62" s="4"/>
      <c r="AIH62" s="4"/>
      <c r="AII62" s="4"/>
      <c r="AIJ62" s="4"/>
      <c r="AIK62" s="4"/>
      <c r="AIL62" s="4"/>
      <c r="AIM62" s="4"/>
      <c r="AIN62" s="4"/>
      <c r="AIO62" s="4"/>
      <c r="AIP62" s="4"/>
      <c r="AIQ62" s="4"/>
      <c r="AIR62" s="4"/>
      <c r="AIS62" s="4"/>
      <c r="AIT62" s="4"/>
      <c r="AIU62" s="4"/>
      <c r="AIV62" s="4"/>
      <c r="AIW62" s="4"/>
      <c r="AIX62" s="4"/>
      <c r="AIY62" s="4"/>
      <c r="AIZ62" s="4"/>
      <c r="AJA62" s="4"/>
      <c r="AJB62" s="4"/>
      <c r="AJC62" s="4"/>
      <c r="AJD62" s="4"/>
      <c r="AJE62" s="4"/>
      <c r="AJF62" s="4"/>
      <c r="AJG62" s="4"/>
      <c r="AJH62" s="4"/>
      <c r="AJI62" s="4"/>
      <c r="AJJ62" s="4"/>
      <c r="AJK62" s="4"/>
      <c r="AJL62" s="4"/>
      <c r="AJM62" s="4"/>
      <c r="AJN62" s="4"/>
      <c r="AJO62" s="4"/>
      <c r="AJP62" s="4"/>
      <c r="AJQ62" s="4"/>
      <c r="AJR62" s="4"/>
      <c r="AJS62" s="4"/>
      <c r="AJT62" s="4"/>
      <c r="AJU62" s="4"/>
      <c r="AJV62" s="4"/>
      <c r="AJW62" s="4"/>
      <c r="AJX62" s="4"/>
      <c r="AJY62" s="4"/>
      <c r="AJZ62" s="4"/>
      <c r="AKA62" s="4"/>
      <c r="AKB62" s="4"/>
      <c r="AKC62" s="4"/>
      <c r="AKD62" s="4"/>
      <c r="AKE62" s="4"/>
      <c r="AKF62" s="4"/>
      <c r="AKG62" s="4"/>
      <c r="AKH62" s="4"/>
      <c r="AKI62" s="4"/>
      <c r="AKJ62" s="4"/>
      <c r="AKK62" s="4"/>
      <c r="AKL62" s="4"/>
      <c r="AKM62" s="4"/>
      <c r="AKN62" s="4"/>
      <c r="AKO62" s="4"/>
      <c r="AKP62" s="4"/>
      <c r="AKQ62" s="4"/>
      <c r="AKR62" s="4"/>
      <c r="AKS62" s="4"/>
      <c r="AKT62" s="4"/>
      <c r="AKU62" s="4"/>
      <c r="AKV62" s="4"/>
      <c r="AKW62" s="4"/>
      <c r="AKX62" s="4"/>
      <c r="AKY62" s="4"/>
      <c r="AKZ62" s="4"/>
      <c r="ALA62" s="4"/>
      <c r="ALB62" s="4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</row>
    <row r="63" spans="1:1012" x14ac:dyDescent="0.2">
      <c r="B63" s="6"/>
      <c r="C63" s="36" t="s">
        <v>96</v>
      </c>
      <c r="D63" s="35">
        <v>220</v>
      </c>
      <c r="E63" s="35">
        <v>1.1000000000000001</v>
      </c>
      <c r="F63" s="35">
        <v>0.9</v>
      </c>
      <c r="G63" s="35">
        <v>0</v>
      </c>
      <c r="H63" s="35">
        <v>0</v>
      </c>
      <c r="I63" s="35">
        <v>0.95</v>
      </c>
      <c r="J63" s="5"/>
      <c r="L63" s="4" t="s">
        <v>39</v>
      </c>
      <c r="M63" s="4" t="s">
        <v>350</v>
      </c>
      <c r="P63" s="57">
        <v>15.855141</v>
      </c>
      <c r="Q63" s="57">
        <v>48.373168999999997</v>
      </c>
    </row>
    <row r="64" spans="1:1012" x14ac:dyDescent="0.2">
      <c r="B64" s="6"/>
      <c r="C64" s="36" t="s">
        <v>98</v>
      </c>
      <c r="D64" s="35">
        <v>220</v>
      </c>
      <c r="E64" s="35">
        <v>1.1000000000000001</v>
      </c>
      <c r="F64" s="35">
        <v>0.9</v>
      </c>
      <c r="G64" s="35">
        <v>0</v>
      </c>
      <c r="H64" s="35">
        <v>0</v>
      </c>
      <c r="I64" s="35">
        <v>0.95</v>
      </c>
      <c r="J64" s="5"/>
      <c r="L64" s="4" t="s">
        <v>39</v>
      </c>
      <c r="M64" s="4" t="s">
        <v>351</v>
      </c>
      <c r="P64" s="57">
        <v>14.02</v>
      </c>
      <c r="Q64" s="57">
        <v>48.385300000000001</v>
      </c>
    </row>
    <row r="65" spans="1:1012" x14ac:dyDescent="0.2">
      <c r="B65" s="6"/>
      <c r="C65" s="36" t="s">
        <v>99</v>
      </c>
      <c r="D65" s="35">
        <v>380</v>
      </c>
      <c r="E65" s="35">
        <v>1.1000000000000001</v>
      </c>
      <c r="F65" s="35">
        <v>0.9</v>
      </c>
      <c r="G65" s="35">
        <v>0</v>
      </c>
      <c r="H65" s="35">
        <v>0</v>
      </c>
      <c r="I65" s="35">
        <v>0.95</v>
      </c>
      <c r="J65" s="5"/>
      <c r="L65" s="4" t="s">
        <v>39</v>
      </c>
      <c r="M65" s="4" t="s">
        <v>302</v>
      </c>
      <c r="P65" s="57">
        <v>16.379300000000001</v>
      </c>
      <c r="Q65" s="57">
        <v>48.357199999999999</v>
      </c>
    </row>
    <row r="66" spans="1:1012" x14ac:dyDescent="0.2">
      <c r="B66" s="6"/>
      <c r="C66" s="36" t="s">
        <v>100</v>
      </c>
      <c r="D66" s="35">
        <v>220</v>
      </c>
      <c r="E66" s="35">
        <v>1.1000000000000001</v>
      </c>
      <c r="F66" s="35">
        <v>0.9</v>
      </c>
      <c r="G66" s="35">
        <v>0</v>
      </c>
      <c r="H66" s="35">
        <v>0</v>
      </c>
      <c r="I66" s="35">
        <v>0.95</v>
      </c>
      <c r="J66" s="5"/>
      <c r="L66" s="4" t="s">
        <v>39</v>
      </c>
      <c r="M66" s="4" t="s">
        <v>302</v>
      </c>
      <c r="P66" s="57">
        <v>16.379300000000001</v>
      </c>
      <c r="Q66" s="57">
        <v>48.357199999999999</v>
      </c>
    </row>
    <row r="67" spans="1:1012" x14ac:dyDescent="0.2">
      <c r="B67" s="6"/>
      <c r="C67" s="36" t="s">
        <v>109</v>
      </c>
      <c r="D67" s="35">
        <v>380</v>
      </c>
      <c r="E67" s="35">
        <v>1.1000000000000001</v>
      </c>
      <c r="F67" s="35">
        <v>0.9</v>
      </c>
      <c r="G67" s="35">
        <v>0</v>
      </c>
      <c r="H67" s="35">
        <v>0</v>
      </c>
      <c r="I67" s="35">
        <v>0.95</v>
      </c>
      <c r="J67" s="5"/>
      <c r="L67" s="4" t="s">
        <v>39</v>
      </c>
      <c r="M67" s="4" t="s">
        <v>312</v>
      </c>
      <c r="P67" s="57">
        <v>9.81</v>
      </c>
      <c r="Q67" s="57">
        <v>47.142000000000003</v>
      </c>
    </row>
    <row r="68" spans="1:1012" x14ac:dyDescent="0.2">
      <c r="B68" s="6"/>
      <c r="C68" s="36" t="s">
        <v>94</v>
      </c>
      <c r="D68" s="35">
        <v>220</v>
      </c>
      <c r="E68" s="35">
        <v>1.1000000000000001</v>
      </c>
      <c r="F68" s="35">
        <v>0.9</v>
      </c>
      <c r="G68" s="35">
        <v>0</v>
      </c>
      <c r="H68" s="35">
        <v>0</v>
      </c>
      <c r="I68" s="35">
        <v>0.95</v>
      </c>
      <c r="J68" s="5"/>
      <c r="L68" s="4" t="s">
        <v>39</v>
      </c>
      <c r="M68" s="4" t="s">
        <v>312</v>
      </c>
      <c r="P68" s="57">
        <v>9.81</v>
      </c>
      <c r="Q68" s="57">
        <v>47.142000000000003</v>
      </c>
    </row>
    <row r="69" spans="1:1012" x14ac:dyDescent="0.2">
      <c r="B69" s="6"/>
      <c r="C69" s="36" t="s">
        <v>101</v>
      </c>
      <c r="D69" s="35">
        <v>380</v>
      </c>
      <c r="E69" s="35">
        <v>1.1000000000000001</v>
      </c>
      <c r="F69" s="35">
        <v>0.9</v>
      </c>
      <c r="G69" s="35">
        <v>0</v>
      </c>
      <c r="H69" s="35">
        <v>0</v>
      </c>
      <c r="I69" s="35">
        <v>0.95</v>
      </c>
      <c r="J69" s="5"/>
      <c r="L69" s="4" t="s">
        <v>39</v>
      </c>
      <c r="M69" s="4" t="s">
        <v>315</v>
      </c>
      <c r="P69" s="57">
        <v>15.8827</v>
      </c>
      <c r="Q69" s="57">
        <v>48.3294</v>
      </c>
    </row>
    <row r="70" spans="1:1012" x14ac:dyDescent="0.2">
      <c r="B70" s="6"/>
      <c r="C70" s="36" t="s">
        <v>97</v>
      </c>
      <c r="D70" s="35">
        <v>220</v>
      </c>
      <c r="E70" s="35">
        <v>1.1000000000000001</v>
      </c>
      <c r="F70" s="35">
        <v>0.9</v>
      </c>
      <c r="G70" s="35">
        <v>0</v>
      </c>
      <c r="H70" s="35">
        <v>0</v>
      </c>
      <c r="I70" s="35">
        <v>0.95</v>
      </c>
      <c r="J70" s="5"/>
      <c r="L70" s="4" t="s">
        <v>39</v>
      </c>
      <c r="M70" s="4" t="s">
        <v>315</v>
      </c>
      <c r="P70" s="57">
        <v>15.8827</v>
      </c>
      <c r="Q70" s="57">
        <v>48.3294</v>
      </c>
    </row>
    <row r="71" spans="1:1012" x14ac:dyDescent="0.2">
      <c r="B71" s="6"/>
      <c r="C71" s="36" t="s">
        <v>554</v>
      </c>
      <c r="D71" s="35">
        <v>220</v>
      </c>
      <c r="E71" s="35">
        <v>1.1000000000000001</v>
      </c>
      <c r="F71" s="35">
        <v>0.9</v>
      </c>
      <c r="G71" s="35">
        <v>0</v>
      </c>
      <c r="H71" s="35">
        <v>0</v>
      </c>
      <c r="I71" s="35">
        <v>0.95</v>
      </c>
      <c r="J71" s="5"/>
      <c r="L71" s="4" t="s">
        <v>39</v>
      </c>
      <c r="M71" s="4" t="s">
        <v>393</v>
      </c>
      <c r="P71" s="57">
        <v>14.702450000000001</v>
      </c>
      <c r="Q71" s="57">
        <v>46.629820000000002</v>
      </c>
    </row>
    <row r="72" spans="1:1012" x14ac:dyDescent="0.2">
      <c r="B72" s="6"/>
      <c r="C72" s="36" t="s">
        <v>555</v>
      </c>
      <c r="D72" s="35">
        <v>220</v>
      </c>
      <c r="E72" s="35">
        <v>1.1000000000000001</v>
      </c>
      <c r="F72" s="35">
        <v>0.9</v>
      </c>
      <c r="G72" s="35">
        <v>0</v>
      </c>
      <c r="H72" s="35">
        <v>0</v>
      </c>
      <c r="I72" s="35">
        <v>0.95</v>
      </c>
      <c r="J72" s="5"/>
      <c r="L72" s="4" t="s">
        <v>39</v>
      </c>
      <c r="M72" s="4" t="s">
        <v>556</v>
      </c>
      <c r="P72" s="57">
        <v>14.4741</v>
      </c>
      <c r="Q72" s="57">
        <v>48.125500000000002</v>
      </c>
    </row>
    <row r="73" spans="1:1012" x14ac:dyDescent="0.2">
      <c r="B73" s="6"/>
      <c r="C73" s="36" t="s">
        <v>127</v>
      </c>
      <c r="D73" s="35">
        <v>380</v>
      </c>
      <c r="E73" s="35">
        <v>1.1000000000000001</v>
      </c>
      <c r="F73" s="35">
        <v>0.9</v>
      </c>
      <c r="G73" s="35">
        <v>0</v>
      </c>
      <c r="H73" s="35">
        <v>0</v>
      </c>
      <c r="I73" s="35">
        <v>0.95</v>
      </c>
      <c r="J73" s="5"/>
      <c r="L73" s="4" t="s">
        <v>39</v>
      </c>
      <c r="M73" s="4" t="s">
        <v>314</v>
      </c>
      <c r="P73" s="57">
        <v>14.47373</v>
      </c>
      <c r="Q73" s="57">
        <v>48.125660000000003</v>
      </c>
    </row>
    <row r="74" spans="1:1012" x14ac:dyDescent="0.2">
      <c r="B74" s="6"/>
      <c r="C74" s="36" t="s">
        <v>128</v>
      </c>
      <c r="D74" s="35">
        <v>220</v>
      </c>
      <c r="E74" s="35">
        <v>1.1000000000000001</v>
      </c>
      <c r="F74" s="35">
        <v>0.9</v>
      </c>
      <c r="G74" s="35">
        <v>0</v>
      </c>
      <c r="H74" s="35">
        <v>0</v>
      </c>
      <c r="I74" s="35">
        <v>0.95</v>
      </c>
      <c r="J74" s="5"/>
      <c r="L74" s="4" t="s">
        <v>39</v>
      </c>
      <c r="M74" s="4" t="s">
        <v>314</v>
      </c>
      <c r="P74" s="57">
        <v>14.4741</v>
      </c>
      <c r="Q74" s="57">
        <v>48.125500000000002</v>
      </c>
    </row>
    <row r="75" spans="1:1012" x14ac:dyDescent="0.2">
      <c r="B75" s="6"/>
      <c r="C75" s="36" t="s">
        <v>130</v>
      </c>
      <c r="D75" s="35">
        <v>380</v>
      </c>
      <c r="E75" s="35">
        <v>1.1000000000000001</v>
      </c>
      <c r="F75" s="35">
        <v>0.9</v>
      </c>
      <c r="G75" s="35">
        <v>0</v>
      </c>
      <c r="H75" s="35">
        <v>0</v>
      </c>
      <c r="I75" s="35">
        <v>0.95</v>
      </c>
      <c r="J75" s="5"/>
      <c r="L75" s="4" t="s">
        <v>39</v>
      </c>
      <c r="M75" s="4" t="s">
        <v>352</v>
      </c>
      <c r="P75" s="57">
        <v>15.736700000000001</v>
      </c>
      <c r="Q75" s="57">
        <v>48.268900000000002</v>
      </c>
    </row>
    <row r="76" spans="1:1012" s="21" customFormat="1" x14ac:dyDescent="0.2">
      <c r="A76" s="4"/>
      <c r="B76" s="6"/>
      <c r="C76" s="36" t="s">
        <v>133</v>
      </c>
      <c r="D76" s="35">
        <v>220</v>
      </c>
      <c r="E76" s="35">
        <v>1.1000000000000001</v>
      </c>
      <c r="F76" s="35">
        <v>0.9</v>
      </c>
      <c r="G76" s="35">
        <v>0</v>
      </c>
      <c r="H76" s="35">
        <v>0</v>
      </c>
      <c r="I76" s="35">
        <v>0.95</v>
      </c>
      <c r="J76" s="5"/>
      <c r="K76" s="4"/>
      <c r="L76" s="4" t="s">
        <v>39</v>
      </c>
      <c r="M76" s="4" t="s">
        <v>353</v>
      </c>
      <c r="N76" s="4"/>
      <c r="O76" s="4"/>
      <c r="P76" s="57">
        <v>14.173</v>
      </c>
      <c r="Q76" s="57">
        <v>46.535899999999998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4"/>
      <c r="TH76" s="4"/>
      <c r="TI76" s="4"/>
      <c r="TJ76" s="4"/>
      <c r="TK76" s="4"/>
      <c r="TL76" s="4"/>
      <c r="TM76" s="4"/>
      <c r="TN76" s="4"/>
      <c r="TO76" s="4"/>
      <c r="TP76" s="4"/>
      <c r="TQ76" s="4"/>
      <c r="TR76" s="4"/>
      <c r="TS76" s="4"/>
      <c r="TT76" s="4"/>
      <c r="TU76" s="4"/>
      <c r="TV76" s="4"/>
      <c r="TW76" s="4"/>
      <c r="TX76" s="4"/>
      <c r="TY76" s="4"/>
      <c r="TZ76" s="4"/>
      <c r="UA76" s="4"/>
      <c r="UB76" s="4"/>
      <c r="UC76" s="4"/>
      <c r="UD76" s="4"/>
      <c r="UE76" s="4"/>
      <c r="UF76" s="4"/>
      <c r="UG76" s="4"/>
      <c r="UH76" s="4"/>
      <c r="UI76" s="4"/>
      <c r="UJ76" s="4"/>
      <c r="UK76" s="4"/>
      <c r="UL76" s="4"/>
      <c r="UM76" s="4"/>
      <c r="UN76" s="4"/>
      <c r="UO76" s="4"/>
      <c r="UP76" s="4"/>
      <c r="UQ76" s="4"/>
      <c r="UR76" s="4"/>
      <c r="US76" s="4"/>
      <c r="UT76" s="4"/>
      <c r="UU76" s="4"/>
      <c r="UV76" s="4"/>
      <c r="UW76" s="4"/>
      <c r="UX76" s="4"/>
      <c r="UY76" s="4"/>
      <c r="UZ76" s="4"/>
      <c r="VA76" s="4"/>
      <c r="VB76" s="4"/>
      <c r="VC76" s="4"/>
      <c r="VD76" s="4"/>
      <c r="VE76" s="4"/>
      <c r="VF76" s="4"/>
      <c r="VG76" s="4"/>
      <c r="VH76" s="4"/>
      <c r="VI76" s="4"/>
      <c r="VJ76" s="4"/>
      <c r="VK76" s="4"/>
      <c r="VL76" s="4"/>
      <c r="VM76" s="4"/>
      <c r="VN76" s="4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  <c r="WH76" s="4"/>
      <c r="WI76" s="4"/>
      <c r="WJ76" s="4"/>
      <c r="WK76" s="4"/>
      <c r="WL76" s="4"/>
      <c r="WM76" s="4"/>
      <c r="WN76" s="4"/>
      <c r="WO76" s="4"/>
      <c r="WP76" s="4"/>
      <c r="WQ76" s="4"/>
      <c r="WR76" s="4"/>
      <c r="WS76" s="4"/>
      <c r="WT76" s="4"/>
      <c r="WU76" s="4"/>
      <c r="WV76" s="4"/>
      <c r="WW76" s="4"/>
      <c r="WX76" s="4"/>
      <c r="WY76" s="4"/>
      <c r="WZ76" s="4"/>
      <c r="XA76" s="4"/>
      <c r="XB76" s="4"/>
      <c r="XC76" s="4"/>
      <c r="XD76" s="4"/>
      <c r="XE76" s="4"/>
      <c r="XF76" s="4"/>
      <c r="XG76" s="4"/>
      <c r="XH76" s="4"/>
      <c r="XI76" s="4"/>
      <c r="XJ76" s="4"/>
      <c r="XK76" s="4"/>
      <c r="XL76" s="4"/>
      <c r="XM76" s="4"/>
      <c r="XN76" s="4"/>
      <c r="XO76" s="4"/>
      <c r="XP76" s="4"/>
      <c r="XQ76" s="4"/>
      <c r="XR76" s="4"/>
      <c r="XS76" s="4"/>
      <c r="XT76" s="4"/>
      <c r="XU76" s="4"/>
      <c r="XV76" s="4"/>
      <c r="XW76" s="4"/>
      <c r="XX76" s="4"/>
      <c r="XY76" s="4"/>
      <c r="XZ76" s="4"/>
      <c r="YA76" s="4"/>
      <c r="YB76" s="4"/>
      <c r="YC76" s="4"/>
      <c r="YD76" s="4"/>
      <c r="YE76" s="4"/>
      <c r="YF76" s="4"/>
      <c r="YG76" s="4"/>
      <c r="YH76" s="4"/>
      <c r="YI76" s="4"/>
      <c r="YJ76" s="4"/>
      <c r="YK76" s="4"/>
      <c r="YL76" s="4"/>
      <c r="YM76" s="4"/>
      <c r="YN76" s="4"/>
      <c r="YO76" s="4"/>
      <c r="YP76" s="4"/>
      <c r="YQ76" s="4"/>
      <c r="YR76" s="4"/>
      <c r="YS76" s="4"/>
      <c r="YT76" s="4"/>
      <c r="YU76" s="4"/>
      <c r="YV76" s="4"/>
      <c r="YW76" s="4"/>
      <c r="YX76" s="4"/>
      <c r="YY76" s="4"/>
      <c r="YZ76" s="4"/>
      <c r="ZA76" s="4"/>
      <c r="ZB76" s="4"/>
      <c r="ZC76" s="4"/>
      <c r="ZD76" s="4"/>
      <c r="ZE76" s="4"/>
      <c r="ZF76" s="4"/>
      <c r="ZG76" s="4"/>
      <c r="ZH76" s="4"/>
      <c r="ZI76" s="4"/>
      <c r="ZJ76" s="4"/>
      <c r="ZK76" s="4"/>
      <c r="ZL76" s="4"/>
      <c r="ZM76" s="4"/>
      <c r="ZN76" s="4"/>
      <c r="ZO76" s="4"/>
      <c r="ZP76" s="4"/>
      <c r="ZQ76" s="4"/>
      <c r="ZR76" s="4"/>
      <c r="ZS76" s="4"/>
      <c r="ZT76" s="4"/>
      <c r="ZU76" s="4"/>
      <c r="ZV76" s="4"/>
      <c r="ZW76" s="4"/>
      <c r="ZX76" s="4"/>
      <c r="ZY76" s="4"/>
      <c r="ZZ76" s="4"/>
      <c r="AAA76" s="4"/>
      <c r="AAB76" s="4"/>
      <c r="AAC76" s="4"/>
      <c r="AAD76" s="4"/>
      <c r="AAE76" s="4"/>
      <c r="AAF76" s="4"/>
      <c r="AAG76" s="4"/>
      <c r="AAH76" s="4"/>
      <c r="AAI76" s="4"/>
      <c r="AAJ76" s="4"/>
      <c r="AAK76" s="4"/>
      <c r="AAL76" s="4"/>
      <c r="AAM76" s="4"/>
      <c r="AAN76" s="4"/>
      <c r="AAO76" s="4"/>
      <c r="AAP76" s="4"/>
      <c r="AAQ76" s="4"/>
      <c r="AAR76" s="4"/>
      <c r="AAS76" s="4"/>
      <c r="AAT76" s="4"/>
      <c r="AAU76" s="4"/>
      <c r="AAV76" s="4"/>
      <c r="AAW76" s="4"/>
      <c r="AAX76" s="4"/>
      <c r="AAY76" s="4"/>
      <c r="AAZ76" s="4"/>
      <c r="ABA76" s="4"/>
      <c r="ABB76" s="4"/>
      <c r="ABC76" s="4"/>
      <c r="ABD76" s="4"/>
      <c r="ABE76" s="4"/>
      <c r="ABF76" s="4"/>
      <c r="ABG76" s="4"/>
      <c r="ABH76" s="4"/>
      <c r="ABI76" s="4"/>
      <c r="ABJ76" s="4"/>
      <c r="ABK76" s="4"/>
      <c r="ABL76" s="4"/>
      <c r="ABM76" s="4"/>
      <c r="ABN76" s="4"/>
      <c r="ABO76" s="4"/>
      <c r="ABP76" s="4"/>
      <c r="ABQ76" s="4"/>
      <c r="ABR76" s="4"/>
      <c r="ABS76" s="4"/>
      <c r="ABT76" s="4"/>
      <c r="ABU76" s="4"/>
      <c r="ABV76" s="4"/>
      <c r="ABW76" s="4"/>
      <c r="ABX76" s="4"/>
      <c r="ABY76" s="4"/>
      <c r="ABZ76" s="4"/>
      <c r="ACA76" s="4"/>
      <c r="ACB76" s="4"/>
      <c r="ACC76" s="4"/>
      <c r="ACD76" s="4"/>
      <c r="ACE76" s="4"/>
      <c r="ACF76" s="4"/>
      <c r="ACG76" s="4"/>
      <c r="ACH76" s="4"/>
      <c r="ACI76" s="4"/>
      <c r="ACJ76" s="4"/>
      <c r="ACK76" s="4"/>
      <c r="ACL76" s="4"/>
      <c r="ACM76" s="4"/>
      <c r="ACN76" s="4"/>
      <c r="ACO76" s="4"/>
      <c r="ACP76" s="4"/>
      <c r="ACQ76" s="4"/>
      <c r="ACR76" s="4"/>
      <c r="ACS76" s="4"/>
      <c r="ACT76" s="4"/>
      <c r="ACU76" s="4"/>
      <c r="ACV76" s="4"/>
      <c r="ACW76" s="4"/>
      <c r="ACX76" s="4"/>
      <c r="ACY76" s="4"/>
      <c r="ACZ76" s="4"/>
      <c r="ADA76" s="4"/>
      <c r="ADB76" s="4"/>
      <c r="ADC76" s="4"/>
      <c r="ADD76" s="4"/>
      <c r="ADE76" s="4"/>
      <c r="ADF76" s="4"/>
      <c r="ADG76" s="4"/>
      <c r="ADH76" s="4"/>
      <c r="ADI76" s="4"/>
      <c r="ADJ76" s="4"/>
      <c r="ADK76" s="4"/>
      <c r="ADL76" s="4"/>
      <c r="ADM76" s="4"/>
      <c r="ADN76" s="4"/>
      <c r="ADO76" s="4"/>
      <c r="ADP76" s="4"/>
      <c r="ADQ76" s="4"/>
      <c r="ADR76" s="4"/>
      <c r="ADS76" s="4"/>
      <c r="ADT76" s="4"/>
      <c r="ADU76" s="4"/>
      <c r="ADV76" s="4"/>
      <c r="ADW76" s="4"/>
      <c r="ADX76" s="4"/>
      <c r="ADY76" s="4"/>
      <c r="ADZ76" s="4"/>
      <c r="AEA76" s="4"/>
      <c r="AEB76" s="4"/>
      <c r="AEC76" s="4"/>
      <c r="AED76" s="4"/>
      <c r="AEE76" s="4"/>
      <c r="AEF76" s="4"/>
      <c r="AEG76" s="4"/>
      <c r="AEH76" s="4"/>
      <c r="AEI76" s="4"/>
      <c r="AEJ76" s="4"/>
      <c r="AEK76" s="4"/>
      <c r="AEL76" s="4"/>
      <c r="AEM76" s="4"/>
      <c r="AEN76" s="4"/>
      <c r="AEO76" s="4"/>
      <c r="AEP76" s="4"/>
      <c r="AEQ76" s="4"/>
      <c r="AER76" s="4"/>
      <c r="AES76" s="4"/>
      <c r="AET76" s="4"/>
      <c r="AEU76" s="4"/>
      <c r="AEV76" s="4"/>
      <c r="AEW76" s="4"/>
      <c r="AEX76" s="4"/>
      <c r="AEY76" s="4"/>
      <c r="AEZ76" s="4"/>
      <c r="AFA76" s="4"/>
      <c r="AFB76" s="4"/>
      <c r="AFC76" s="4"/>
      <c r="AFD76" s="4"/>
      <c r="AFE76" s="4"/>
      <c r="AFF76" s="4"/>
      <c r="AFG76" s="4"/>
      <c r="AFH76" s="4"/>
      <c r="AFI76" s="4"/>
      <c r="AFJ76" s="4"/>
      <c r="AFK76" s="4"/>
      <c r="AFL76" s="4"/>
      <c r="AFM76" s="4"/>
      <c r="AFN76" s="4"/>
      <c r="AFO76" s="4"/>
      <c r="AFP76" s="4"/>
      <c r="AFQ76" s="4"/>
      <c r="AFR76" s="4"/>
      <c r="AFS76" s="4"/>
      <c r="AFT76" s="4"/>
      <c r="AFU76" s="4"/>
      <c r="AFV76" s="4"/>
      <c r="AFW76" s="4"/>
      <c r="AFX76" s="4"/>
      <c r="AFY76" s="4"/>
      <c r="AFZ76" s="4"/>
      <c r="AGA76" s="4"/>
      <c r="AGB76" s="4"/>
      <c r="AGC76" s="4"/>
      <c r="AGD76" s="4"/>
      <c r="AGE76" s="4"/>
      <c r="AGF76" s="4"/>
      <c r="AGG76" s="4"/>
      <c r="AGH76" s="4"/>
      <c r="AGI76" s="4"/>
      <c r="AGJ76" s="4"/>
      <c r="AGK76" s="4"/>
      <c r="AGL76" s="4"/>
      <c r="AGM76" s="4"/>
      <c r="AGN76" s="4"/>
      <c r="AGO76" s="4"/>
      <c r="AGP76" s="4"/>
      <c r="AGQ76" s="4"/>
      <c r="AGR76" s="4"/>
      <c r="AGS76" s="4"/>
      <c r="AGT76" s="4"/>
      <c r="AGU76" s="4"/>
      <c r="AGV76" s="4"/>
      <c r="AGW76" s="4"/>
      <c r="AGX76" s="4"/>
      <c r="AGY76" s="4"/>
      <c r="AGZ76" s="4"/>
      <c r="AHA76" s="4"/>
      <c r="AHB76" s="4"/>
      <c r="AHC76" s="4"/>
      <c r="AHD76" s="4"/>
      <c r="AHE76" s="4"/>
      <c r="AHF76" s="4"/>
      <c r="AHG76" s="4"/>
      <c r="AHH76" s="4"/>
      <c r="AHI76" s="4"/>
      <c r="AHJ76" s="4"/>
      <c r="AHK76" s="4"/>
      <c r="AHL76" s="4"/>
      <c r="AHM76" s="4"/>
      <c r="AHN76" s="4"/>
      <c r="AHO76" s="4"/>
      <c r="AHP76" s="4"/>
      <c r="AHQ76" s="4"/>
      <c r="AHR76" s="4"/>
      <c r="AHS76" s="4"/>
      <c r="AHT76" s="4"/>
      <c r="AHU76" s="4"/>
      <c r="AHV76" s="4"/>
      <c r="AHW76" s="4"/>
      <c r="AHX76" s="4"/>
      <c r="AHY76" s="4"/>
      <c r="AHZ76" s="4"/>
      <c r="AIA76" s="4"/>
      <c r="AIB76" s="4"/>
      <c r="AIC76" s="4"/>
      <c r="AID76" s="4"/>
      <c r="AIE76" s="4"/>
      <c r="AIF76" s="4"/>
      <c r="AIG76" s="4"/>
      <c r="AIH76" s="4"/>
      <c r="AII76" s="4"/>
      <c r="AIJ76" s="4"/>
      <c r="AIK76" s="4"/>
      <c r="AIL76" s="4"/>
      <c r="AIM76" s="4"/>
      <c r="AIN76" s="4"/>
      <c r="AIO76" s="4"/>
      <c r="AIP76" s="4"/>
      <c r="AIQ76" s="4"/>
      <c r="AIR76" s="4"/>
      <c r="AIS76" s="4"/>
      <c r="AIT76" s="4"/>
      <c r="AIU76" s="4"/>
      <c r="AIV76" s="4"/>
      <c r="AIW76" s="4"/>
      <c r="AIX76" s="4"/>
      <c r="AIY76" s="4"/>
      <c r="AIZ76" s="4"/>
      <c r="AJA76" s="4"/>
      <c r="AJB76" s="4"/>
      <c r="AJC76" s="4"/>
      <c r="AJD76" s="4"/>
      <c r="AJE76" s="4"/>
      <c r="AJF76" s="4"/>
      <c r="AJG76" s="4"/>
      <c r="AJH76" s="4"/>
      <c r="AJI76" s="4"/>
      <c r="AJJ76" s="4"/>
      <c r="AJK76" s="4"/>
      <c r="AJL76" s="4"/>
      <c r="AJM76" s="4"/>
      <c r="AJN76" s="4"/>
      <c r="AJO76" s="4"/>
      <c r="AJP76" s="4"/>
      <c r="AJQ76" s="4"/>
      <c r="AJR76" s="4"/>
      <c r="AJS76" s="4"/>
      <c r="AJT76" s="4"/>
      <c r="AJU76" s="4"/>
      <c r="AJV76" s="4"/>
      <c r="AJW76" s="4"/>
      <c r="AJX76" s="4"/>
      <c r="AJY76" s="4"/>
      <c r="AJZ76" s="4"/>
      <c r="AKA76" s="4"/>
      <c r="AKB76" s="4"/>
      <c r="AKC76" s="4"/>
      <c r="AKD76" s="4"/>
      <c r="AKE76" s="4"/>
      <c r="AKF76" s="4"/>
      <c r="AKG76" s="4"/>
      <c r="AKH76" s="4"/>
      <c r="AKI76" s="4"/>
      <c r="AKJ76" s="4"/>
      <c r="AKK76" s="4"/>
      <c r="AKL76" s="4"/>
      <c r="AKM76" s="4"/>
      <c r="AKN76" s="4"/>
      <c r="AKO76" s="4"/>
      <c r="AKP76" s="4"/>
      <c r="AKQ76" s="4"/>
      <c r="AKR76" s="4"/>
      <c r="AKS76" s="4"/>
      <c r="AKT76" s="4"/>
      <c r="AKU76" s="4"/>
      <c r="AKV76" s="4"/>
      <c r="AKW76" s="4"/>
      <c r="AKX76" s="4"/>
      <c r="AKY76" s="4"/>
      <c r="AKZ76" s="4"/>
      <c r="ALA76" s="4"/>
      <c r="ALB76" s="4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</row>
    <row r="77" spans="1:1012" x14ac:dyDescent="0.2">
      <c r="B77" s="6"/>
      <c r="C77" s="36" t="s">
        <v>135</v>
      </c>
      <c r="D77" s="35">
        <v>220</v>
      </c>
      <c r="E77" s="35">
        <v>1.1000000000000001</v>
      </c>
      <c r="F77" s="35">
        <v>0.9</v>
      </c>
      <c r="G77" s="35">
        <v>0</v>
      </c>
      <c r="H77" s="35">
        <v>0</v>
      </c>
      <c r="I77" s="35">
        <v>0.95</v>
      </c>
      <c r="J77" s="5"/>
      <c r="L77" s="4" t="s">
        <v>39</v>
      </c>
      <c r="M77" s="4" t="s">
        <v>354</v>
      </c>
      <c r="P77" s="57">
        <v>16.240725999999999</v>
      </c>
      <c r="Q77" s="57">
        <v>48.356820999999997</v>
      </c>
    </row>
    <row r="78" spans="1:1012" x14ac:dyDescent="0.2">
      <c r="B78" s="6"/>
      <c r="C78" s="36" t="s">
        <v>552</v>
      </c>
      <c r="D78" s="35">
        <v>220</v>
      </c>
      <c r="E78" s="35">
        <v>1.1000000000000001</v>
      </c>
      <c r="F78" s="35">
        <v>0.9</v>
      </c>
      <c r="G78" s="35">
        <v>0</v>
      </c>
      <c r="H78" s="35">
        <v>0</v>
      </c>
      <c r="I78" s="35">
        <v>0.95</v>
      </c>
      <c r="J78" s="5"/>
      <c r="L78" s="4" t="s">
        <v>39</v>
      </c>
      <c r="M78" s="4" t="s">
        <v>553</v>
      </c>
      <c r="P78" s="57">
        <v>13.679811000000001</v>
      </c>
      <c r="Q78" s="57">
        <v>46.543171999999998</v>
      </c>
    </row>
    <row r="79" spans="1:1012" x14ac:dyDescent="0.2">
      <c r="B79" s="6"/>
      <c r="C79" s="36" t="s">
        <v>136</v>
      </c>
      <c r="D79" s="35">
        <v>220</v>
      </c>
      <c r="E79" s="35">
        <v>1.1000000000000001</v>
      </c>
      <c r="F79" s="35">
        <v>0.9</v>
      </c>
      <c r="G79" s="35">
        <v>0</v>
      </c>
      <c r="H79" s="35">
        <v>0</v>
      </c>
      <c r="I79" s="35">
        <v>0.95</v>
      </c>
      <c r="J79" s="5"/>
      <c r="L79" s="4" t="s">
        <v>39</v>
      </c>
      <c r="M79" s="4" t="s">
        <v>355</v>
      </c>
      <c r="P79" s="57">
        <v>13.679811000000001</v>
      </c>
      <c r="Q79" s="57">
        <v>46.543171999999998</v>
      </c>
    </row>
    <row r="80" spans="1:1012" x14ac:dyDescent="0.2">
      <c r="B80" s="6"/>
      <c r="C80" s="36" t="s">
        <v>138</v>
      </c>
      <c r="D80" s="35">
        <v>220</v>
      </c>
      <c r="E80" s="35">
        <v>1.1000000000000001</v>
      </c>
      <c r="F80" s="35">
        <v>0.9</v>
      </c>
      <c r="G80" s="35">
        <v>0</v>
      </c>
      <c r="H80" s="35">
        <v>0</v>
      </c>
      <c r="I80" s="35">
        <v>0.95</v>
      </c>
      <c r="J80" s="5"/>
      <c r="L80" s="4" t="s">
        <v>39</v>
      </c>
      <c r="M80" s="4" t="s">
        <v>356</v>
      </c>
      <c r="P80" s="57">
        <v>11.967501</v>
      </c>
      <c r="Q80" s="57">
        <v>47.146110999999998</v>
      </c>
    </row>
    <row r="81" spans="2:17" x14ac:dyDescent="0.2">
      <c r="B81" s="6"/>
      <c r="C81" s="36" t="s">
        <v>141</v>
      </c>
      <c r="D81" s="35">
        <v>220</v>
      </c>
      <c r="E81" s="35">
        <v>1.1000000000000001</v>
      </c>
      <c r="F81" s="35">
        <v>0.9</v>
      </c>
      <c r="G81" s="35">
        <v>0</v>
      </c>
      <c r="H81" s="35">
        <v>0</v>
      </c>
      <c r="I81" s="35">
        <v>0.95</v>
      </c>
      <c r="J81" s="5"/>
      <c r="L81" s="4" t="s">
        <v>39</v>
      </c>
      <c r="M81" s="4" t="s">
        <v>313</v>
      </c>
      <c r="P81" s="57">
        <v>13.899699999999999</v>
      </c>
      <c r="Q81" s="57">
        <v>48.103900000000003</v>
      </c>
    </row>
    <row r="82" spans="2:17" x14ac:dyDescent="0.2">
      <c r="B82" s="6"/>
      <c r="C82" s="36" t="s">
        <v>595</v>
      </c>
      <c r="D82" s="35">
        <v>220</v>
      </c>
      <c r="E82" s="35">
        <v>1.1000000000000001</v>
      </c>
      <c r="F82" s="35">
        <v>0.9</v>
      </c>
      <c r="G82" s="35">
        <v>0</v>
      </c>
      <c r="H82" s="35">
        <v>0</v>
      </c>
      <c r="I82" s="35">
        <v>0.95</v>
      </c>
      <c r="J82" s="5"/>
      <c r="L82" s="4" t="s">
        <v>39</v>
      </c>
      <c r="M82" s="4" t="s">
        <v>343</v>
      </c>
      <c r="N82" s="4">
        <v>2027</v>
      </c>
      <c r="P82" s="57">
        <v>13.772449999999999</v>
      </c>
      <c r="Q82" s="57">
        <v>47.413640000000001</v>
      </c>
    </row>
    <row r="83" spans="2:17" x14ac:dyDescent="0.2">
      <c r="B83" s="6"/>
      <c r="C83" s="36" t="s">
        <v>145</v>
      </c>
      <c r="D83" s="35">
        <v>220</v>
      </c>
      <c r="E83" s="35">
        <v>1.1000000000000001</v>
      </c>
      <c r="F83" s="35">
        <v>0.9</v>
      </c>
      <c r="G83" s="35">
        <v>0</v>
      </c>
      <c r="H83" s="35">
        <v>0</v>
      </c>
      <c r="I83" s="35">
        <v>0.95</v>
      </c>
      <c r="J83" s="5"/>
      <c r="L83" s="4" t="s">
        <v>39</v>
      </c>
      <c r="M83" s="4" t="s">
        <v>320</v>
      </c>
      <c r="P83" s="57">
        <v>15.0207</v>
      </c>
      <c r="Q83" s="57">
        <v>47.396799999999999</v>
      </c>
    </row>
    <row r="84" spans="2:17" x14ac:dyDescent="0.2">
      <c r="B84" s="6"/>
      <c r="C84" s="36" t="s">
        <v>149</v>
      </c>
      <c r="D84" s="35">
        <v>220</v>
      </c>
      <c r="E84" s="35">
        <v>1.1000000000000001</v>
      </c>
      <c r="F84" s="35">
        <v>0.9</v>
      </c>
      <c r="G84" s="35">
        <v>0</v>
      </c>
      <c r="H84" s="35">
        <v>0</v>
      </c>
      <c r="I84" s="35">
        <v>0.95</v>
      </c>
      <c r="J84" s="5"/>
      <c r="L84" s="4" t="s">
        <v>39</v>
      </c>
      <c r="M84" s="4" t="s">
        <v>357</v>
      </c>
      <c r="P84" s="57">
        <v>13.710730999999999</v>
      </c>
      <c r="Q84" s="57">
        <v>48.519613999999997</v>
      </c>
    </row>
    <row r="85" spans="2:17" x14ac:dyDescent="0.2">
      <c r="B85" s="6"/>
      <c r="C85" s="36" t="s">
        <v>152</v>
      </c>
      <c r="D85" s="35">
        <v>380</v>
      </c>
      <c r="E85" s="35">
        <v>1.1000000000000001</v>
      </c>
      <c r="F85" s="35">
        <v>0.9</v>
      </c>
      <c r="G85" s="35">
        <v>0</v>
      </c>
      <c r="H85" s="35">
        <v>0</v>
      </c>
      <c r="I85" s="35">
        <v>0.95</v>
      </c>
      <c r="J85" s="5"/>
      <c r="L85" s="4" t="s">
        <v>39</v>
      </c>
      <c r="M85" s="4" t="s">
        <v>326</v>
      </c>
      <c r="P85" s="57">
        <v>15.422800000000001</v>
      </c>
      <c r="Q85" s="57">
        <v>46.903500000000001</v>
      </c>
    </row>
    <row r="86" spans="2:17" x14ac:dyDescent="0.2">
      <c r="B86" s="6"/>
      <c r="C86" s="36" t="s">
        <v>544</v>
      </c>
      <c r="D86" s="35">
        <v>380</v>
      </c>
      <c r="E86" s="35">
        <v>1.1000000000000001</v>
      </c>
      <c r="F86" s="35">
        <v>0.9</v>
      </c>
      <c r="G86" s="35">
        <v>0</v>
      </c>
      <c r="H86" s="35">
        <v>0</v>
      </c>
      <c r="I86" s="35">
        <v>0.95</v>
      </c>
      <c r="J86" s="5"/>
      <c r="L86" s="4" t="s">
        <v>39</v>
      </c>
      <c r="M86" s="4" t="s">
        <v>317</v>
      </c>
      <c r="P86" s="57">
        <v>12.742222</v>
      </c>
      <c r="Q86" s="57">
        <v>47.259166</v>
      </c>
    </row>
    <row r="87" spans="2:17" x14ac:dyDescent="0.2">
      <c r="B87" s="6"/>
      <c r="C87" s="36" t="s">
        <v>162</v>
      </c>
      <c r="D87" s="35">
        <v>220</v>
      </c>
      <c r="E87" s="35">
        <v>1.1000000000000001</v>
      </c>
      <c r="F87" s="35">
        <v>0.9</v>
      </c>
      <c r="G87" s="35">
        <v>0</v>
      </c>
      <c r="H87" s="35">
        <v>0</v>
      </c>
      <c r="I87" s="35">
        <v>0.95</v>
      </c>
      <c r="J87" s="5"/>
      <c r="L87" s="4" t="s">
        <v>39</v>
      </c>
      <c r="M87" s="4" t="s">
        <v>335</v>
      </c>
      <c r="P87" s="57">
        <v>12.076000000000001</v>
      </c>
      <c r="Q87" s="57">
        <v>47.522500000000001</v>
      </c>
    </row>
    <row r="88" spans="2:17" x14ac:dyDescent="0.2">
      <c r="B88" s="6"/>
      <c r="C88" s="36" t="s">
        <v>165</v>
      </c>
      <c r="D88" s="35">
        <v>220</v>
      </c>
      <c r="E88" s="35">
        <v>1.1000000000000001</v>
      </c>
      <c r="F88" s="35">
        <v>0.9</v>
      </c>
      <c r="G88" s="35">
        <v>0</v>
      </c>
      <c r="H88" s="35">
        <v>0</v>
      </c>
      <c r="I88" s="35">
        <v>0.95</v>
      </c>
      <c r="J88" s="5"/>
      <c r="L88" s="4" t="s">
        <v>39</v>
      </c>
      <c r="M88" s="4" t="s">
        <v>358</v>
      </c>
      <c r="P88" s="57">
        <v>14.163055</v>
      </c>
      <c r="Q88" s="57">
        <v>47.821111000000002</v>
      </c>
    </row>
    <row r="89" spans="2:17" x14ac:dyDescent="0.2">
      <c r="B89" s="6"/>
      <c r="C89" s="36" t="s">
        <v>107</v>
      </c>
      <c r="D89" s="35">
        <v>220</v>
      </c>
      <c r="E89" s="35">
        <v>1.1000000000000001</v>
      </c>
      <c r="F89" s="35">
        <v>0.9</v>
      </c>
      <c r="G89" s="35">
        <v>0</v>
      </c>
      <c r="H89" s="35">
        <v>0</v>
      </c>
      <c r="I89" s="35">
        <v>0.95</v>
      </c>
      <c r="J89" s="5"/>
      <c r="L89" s="4" t="s">
        <v>39</v>
      </c>
      <c r="M89" s="4" t="s">
        <v>359</v>
      </c>
      <c r="P89" s="57">
        <v>16.4315</v>
      </c>
      <c r="Q89" s="57">
        <v>48.139000000000003</v>
      </c>
    </row>
    <row r="90" spans="2:17" x14ac:dyDescent="0.2">
      <c r="B90" s="6"/>
      <c r="C90" s="36" t="s">
        <v>563</v>
      </c>
      <c r="D90" s="35">
        <v>220</v>
      </c>
      <c r="E90" s="35">
        <v>1.1000000000000001</v>
      </c>
      <c r="F90" s="35">
        <v>0.9</v>
      </c>
      <c r="G90" s="35">
        <v>0</v>
      </c>
      <c r="H90" s="35">
        <v>0</v>
      </c>
      <c r="I90" s="35">
        <v>0.95</v>
      </c>
      <c r="J90" s="5"/>
      <c r="L90" s="4" t="s">
        <v>39</v>
      </c>
      <c r="M90" s="4" t="s">
        <v>564</v>
      </c>
      <c r="P90" s="57">
        <v>10.05405</v>
      </c>
      <c r="Q90" s="57">
        <v>46.968910000000001</v>
      </c>
    </row>
    <row r="91" spans="2:17" x14ac:dyDescent="0.2">
      <c r="B91" s="6"/>
      <c r="C91" s="36" t="s">
        <v>562</v>
      </c>
      <c r="D91" s="35">
        <v>220</v>
      </c>
      <c r="E91" s="35">
        <v>1.1000000000000001</v>
      </c>
      <c r="F91" s="35">
        <v>0.9</v>
      </c>
      <c r="G91" s="35">
        <v>0</v>
      </c>
      <c r="H91" s="35">
        <v>0</v>
      </c>
      <c r="I91" s="35">
        <v>0.95</v>
      </c>
      <c r="J91" s="5"/>
      <c r="L91" s="4" t="s">
        <v>39</v>
      </c>
      <c r="M91" s="4" t="s">
        <v>548</v>
      </c>
      <c r="P91" s="57">
        <v>10.042070000000001</v>
      </c>
      <c r="Q91" s="57">
        <v>46.97336</v>
      </c>
    </row>
    <row r="92" spans="2:17" x14ac:dyDescent="0.2">
      <c r="B92" s="6"/>
      <c r="C92" s="36" t="s">
        <v>412</v>
      </c>
      <c r="D92" s="35">
        <v>380</v>
      </c>
      <c r="E92" s="35">
        <v>1.1000000000000001</v>
      </c>
      <c r="F92" s="35">
        <v>0.9</v>
      </c>
      <c r="G92" s="35">
        <v>0</v>
      </c>
      <c r="H92" s="35">
        <v>0</v>
      </c>
      <c r="I92" s="35">
        <v>0.95</v>
      </c>
      <c r="J92" s="5"/>
      <c r="L92" s="4" t="s">
        <v>39</v>
      </c>
      <c r="M92" s="4" t="s">
        <v>557</v>
      </c>
      <c r="P92" s="57">
        <v>14.46936</v>
      </c>
      <c r="Q92" s="57">
        <v>48.116529999999997</v>
      </c>
    </row>
    <row r="93" spans="2:17" x14ac:dyDescent="0.2">
      <c r="B93" s="6"/>
      <c r="C93" s="36" t="s">
        <v>560</v>
      </c>
      <c r="D93" s="35">
        <v>220</v>
      </c>
      <c r="E93" s="35">
        <v>1.1000000000000001</v>
      </c>
      <c r="F93" s="35">
        <v>0.9</v>
      </c>
      <c r="G93" s="35">
        <v>0</v>
      </c>
      <c r="H93" s="35">
        <v>0</v>
      </c>
      <c r="I93" s="35">
        <v>0.95</v>
      </c>
      <c r="J93" s="5"/>
      <c r="L93" s="4" t="s">
        <v>39</v>
      </c>
      <c r="M93" s="4" t="s">
        <v>557</v>
      </c>
      <c r="P93" s="57">
        <v>14.46936</v>
      </c>
      <c r="Q93" s="57">
        <v>48.116529999999997</v>
      </c>
    </row>
    <row r="94" spans="2:17" x14ac:dyDescent="0.2">
      <c r="B94" s="6"/>
      <c r="C94" s="36" t="s">
        <v>168</v>
      </c>
      <c r="D94" s="35">
        <v>220</v>
      </c>
      <c r="E94" s="35">
        <v>1.1000000000000001</v>
      </c>
      <c r="F94" s="35">
        <v>0.9</v>
      </c>
      <c r="G94" s="35">
        <v>0</v>
      </c>
      <c r="H94" s="35">
        <v>0</v>
      </c>
      <c r="I94" s="35">
        <v>0.95</v>
      </c>
      <c r="J94" s="5"/>
      <c r="L94" s="4" t="s">
        <v>39</v>
      </c>
      <c r="M94" s="4" t="s">
        <v>360</v>
      </c>
      <c r="P94" s="57">
        <v>11.005767000000001</v>
      </c>
      <c r="Q94" s="57">
        <v>47.207810000000002</v>
      </c>
    </row>
    <row r="95" spans="2:17" x14ac:dyDescent="0.2">
      <c r="B95" s="6"/>
      <c r="C95" s="36" t="s">
        <v>584</v>
      </c>
      <c r="D95" s="35">
        <v>380</v>
      </c>
      <c r="E95" s="35">
        <v>1.1000000000000001</v>
      </c>
      <c r="F95" s="35">
        <v>0.9</v>
      </c>
      <c r="G95" s="35">
        <v>0</v>
      </c>
      <c r="H95" s="35">
        <v>0</v>
      </c>
      <c r="I95" s="35">
        <v>0.95</v>
      </c>
      <c r="J95" s="5"/>
      <c r="L95" s="4" t="s">
        <v>39</v>
      </c>
      <c r="M95" s="4" t="s">
        <v>613</v>
      </c>
      <c r="P95" s="57">
        <v>15.92604</v>
      </c>
      <c r="Q95" s="57">
        <v>48.32734</v>
      </c>
    </row>
    <row r="96" spans="2:17" x14ac:dyDescent="0.2">
      <c r="B96" s="6"/>
      <c r="C96" s="36" t="s">
        <v>596</v>
      </c>
      <c r="D96" s="35">
        <v>220</v>
      </c>
      <c r="E96" s="35">
        <v>1.1000000000000001</v>
      </c>
      <c r="F96" s="35">
        <v>0.9</v>
      </c>
      <c r="G96" s="35">
        <v>0</v>
      </c>
      <c r="H96" s="35">
        <v>0</v>
      </c>
      <c r="I96" s="35">
        <v>0.95</v>
      </c>
      <c r="J96" s="5"/>
      <c r="L96" s="4" t="s">
        <v>39</v>
      </c>
      <c r="M96" s="4" t="s">
        <v>617</v>
      </c>
      <c r="N96" s="4">
        <v>2027</v>
      </c>
      <c r="P96" s="57">
        <v>15.08235</v>
      </c>
      <c r="Q96" s="57">
        <v>47.337271000000001</v>
      </c>
    </row>
    <row r="97" spans="2:17" x14ac:dyDescent="0.2">
      <c r="B97" s="6"/>
      <c r="C97" s="36" t="s">
        <v>546</v>
      </c>
      <c r="D97" s="35">
        <v>220</v>
      </c>
      <c r="E97" s="35">
        <v>1.1000000000000001</v>
      </c>
      <c r="F97" s="35">
        <v>0.9</v>
      </c>
      <c r="G97" s="35">
        <v>0</v>
      </c>
      <c r="H97" s="35">
        <v>0</v>
      </c>
      <c r="I97" s="35">
        <v>0.95</v>
      </c>
      <c r="J97" s="5"/>
      <c r="L97" s="4" t="s">
        <v>39</v>
      </c>
      <c r="M97" s="4" t="s">
        <v>547</v>
      </c>
      <c r="P97" s="57">
        <v>12.805400000000001</v>
      </c>
      <c r="Q97" s="57">
        <v>46.824800000000003</v>
      </c>
    </row>
    <row r="98" spans="2:17" x14ac:dyDescent="0.2">
      <c r="B98" s="6"/>
      <c r="C98" s="36" t="s">
        <v>171</v>
      </c>
      <c r="D98" s="35">
        <v>380</v>
      </c>
      <c r="E98" s="35">
        <v>1.1000000000000001</v>
      </c>
      <c r="F98" s="35">
        <v>0.9</v>
      </c>
      <c r="G98" s="35">
        <v>0</v>
      </c>
      <c r="H98" s="35">
        <v>0</v>
      </c>
      <c r="I98" s="35">
        <v>0.95</v>
      </c>
      <c r="J98" s="5"/>
      <c r="L98" s="4" t="s">
        <v>39</v>
      </c>
      <c r="M98" s="4" t="s">
        <v>339</v>
      </c>
      <c r="P98" s="57">
        <v>12.805400000000001</v>
      </c>
      <c r="Q98" s="57">
        <v>46.824800000000003</v>
      </c>
    </row>
    <row r="99" spans="2:17" x14ac:dyDescent="0.2">
      <c r="B99" s="6"/>
      <c r="C99" s="36" t="s">
        <v>172</v>
      </c>
      <c r="D99" s="35">
        <v>220</v>
      </c>
      <c r="E99" s="35">
        <v>1.1000000000000001</v>
      </c>
      <c r="F99" s="35">
        <v>0.9</v>
      </c>
      <c r="G99" s="35">
        <v>0</v>
      </c>
      <c r="H99" s="35">
        <v>0</v>
      </c>
      <c r="I99" s="35">
        <v>0.95</v>
      </c>
      <c r="J99" s="5"/>
      <c r="L99" s="4" t="s">
        <v>39</v>
      </c>
      <c r="M99" s="4" t="s">
        <v>339</v>
      </c>
      <c r="P99" s="57">
        <v>12.805400000000001</v>
      </c>
      <c r="Q99" s="57">
        <v>46.824800000000003</v>
      </c>
    </row>
    <row r="100" spans="2:17" x14ac:dyDescent="0.2">
      <c r="B100" s="6"/>
      <c r="C100" s="36" t="s">
        <v>178</v>
      </c>
      <c r="D100" s="35">
        <v>380</v>
      </c>
      <c r="E100" s="35">
        <v>1.1000000000000001</v>
      </c>
      <c r="F100" s="35">
        <v>0.9</v>
      </c>
      <c r="G100" s="35">
        <v>0</v>
      </c>
      <c r="H100" s="35">
        <v>0</v>
      </c>
      <c r="I100" s="35">
        <v>0.95</v>
      </c>
      <c r="J100" s="5"/>
      <c r="L100" s="4" t="s">
        <v>39</v>
      </c>
      <c r="M100" s="4" t="s">
        <v>344</v>
      </c>
      <c r="P100" s="57">
        <v>12.719519999999999</v>
      </c>
      <c r="Q100" s="57">
        <v>47.197220000000002</v>
      </c>
    </row>
    <row r="101" spans="2:17" x14ac:dyDescent="0.2">
      <c r="B101" s="6"/>
      <c r="C101" s="36" t="s">
        <v>179</v>
      </c>
      <c r="D101" s="35">
        <v>220</v>
      </c>
      <c r="E101" s="35">
        <v>1.1000000000000001</v>
      </c>
      <c r="F101" s="35">
        <v>0.9</v>
      </c>
      <c r="G101" s="35">
        <v>0</v>
      </c>
      <c r="H101" s="35">
        <v>0</v>
      </c>
      <c r="I101" s="35">
        <v>0.95</v>
      </c>
      <c r="J101" s="5"/>
      <c r="L101" s="4" t="s">
        <v>39</v>
      </c>
      <c r="M101" s="4" t="s">
        <v>361</v>
      </c>
      <c r="P101" s="57">
        <v>9.8737999999999992</v>
      </c>
      <c r="Q101" s="57">
        <v>47.073273999999998</v>
      </c>
    </row>
    <row r="102" spans="2:17" x14ac:dyDescent="0.2">
      <c r="B102" s="6"/>
      <c r="C102" s="36" t="s">
        <v>177</v>
      </c>
      <c r="D102" s="35">
        <v>220</v>
      </c>
      <c r="E102" s="35">
        <v>1.1000000000000001</v>
      </c>
      <c r="F102" s="35">
        <v>0.9</v>
      </c>
      <c r="G102" s="35">
        <v>0</v>
      </c>
      <c r="H102" s="35">
        <v>0</v>
      </c>
      <c r="I102" s="35">
        <v>0.95</v>
      </c>
      <c r="J102" s="5"/>
      <c r="L102" s="4" t="s">
        <v>39</v>
      </c>
      <c r="M102" s="4" t="s">
        <v>333</v>
      </c>
      <c r="P102" s="57">
        <v>13.328099999999999</v>
      </c>
      <c r="Q102" s="57">
        <v>46.870699999999999</v>
      </c>
    </row>
    <row r="103" spans="2:17" x14ac:dyDescent="0.2">
      <c r="B103" s="6"/>
      <c r="C103" s="36" t="s">
        <v>597</v>
      </c>
      <c r="D103" s="35">
        <v>380</v>
      </c>
      <c r="E103" s="35">
        <v>1.1000000000000001</v>
      </c>
      <c r="F103" s="35">
        <v>0.9</v>
      </c>
      <c r="G103" s="35">
        <v>0</v>
      </c>
      <c r="H103" s="35">
        <v>0</v>
      </c>
      <c r="I103" s="35">
        <v>0.95</v>
      </c>
      <c r="J103" s="5"/>
      <c r="L103" s="4" t="s">
        <v>39</v>
      </c>
      <c r="M103" s="4" t="s">
        <v>591</v>
      </c>
      <c r="N103" s="4">
        <v>2025</v>
      </c>
      <c r="P103" s="57">
        <v>12.54777</v>
      </c>
      <c r="Q103" s="57">
        <v>46.978729999999999</v>
      </c>
    </row>
    <row r="104" spans="2:17" x14ac:dyDescent="0.2">
      <c r="B104" s="6"/>
      <c r="C104" s="36" t="s">
        <v>598</v>
      </c>
      <c r="D104" s="35">
        <v>380</v>
      </c>
      <c r="E104" s="35">
        <v>1.1000000000000001</v>
      </c>
      <c r="F104" s="35">
        <v>0.9</v>
      </c>
      <c r="G104" s="35">
        <v>0</v>
      </c>
      <c r="H104" s="35">
        <v>0</v>
      </c>
      <c r="I104" s="35">
        <v>0.95</v>
      </c>
      <c r="J104" s="5"/>
      <c r="L104" s="4" t="s">
        <v>39</v>
      </c>
      <c r="M104" s="4" t="s">
        <v>329</v>
      </c>
      <c r="N104" s="4">
        <v>2030</v>
      </c>
      <c r="P104" s="57">
        <v>16.382930000000002</v>
      </c>
      <c r="Q104" s="57">
        <v>47.722479999999997</v>
      </c>
    </row>
    <row r="105" spans="2:17" x14ac:dyDescent="0.2">
      <c r="B105" s="6"/>
      <c r="C105" s="36" t="s">
        <v>139</v>
      </c>
      <c r="D105" s="35">
        <v>220</v>
      </c>
      <c r="E105" s="35">
        <v>1.1000000000000001</v>
      </c>
      <c r="F105" s="35">
        <v>0.9</v>
      </c>
      <c r="G105" s="35">
        <v>0</v>
      </c>
      <c r="H105" s="35">
        <v>0</v>
      </c>
      <c r="I105" s="35">
        <v>0.95</v>
      </c>
      <c r="J105" s="5"/>
      <c r="L105" s="4" t="s">
        <v>39</v>
      </c>
      <c r="M105" s="4" t="s">
        <v>362</v>
      </c>
      <c r="P105" s="57">
        <v>11.850555</v>
      </c>
      <c r="Q105" s="57">
        <v>47.162500999999999</v>
      </c>
    </row>
    <row r="106" spans="2:17" x14ac:dyDescent="0.2">
      <c r="B106" s="6"/>
      <c r="C106" s="36" t="s">
        <v>183</v>
      </c>
      <c r="D106" s="35">
        <v>220</v>
      </c>
      <c r="E106" s="35">
        <v>1.1000000000000001</v>
      </c>
      <c r="F106" s="35">
        <v>0.9</v>
      </c>
      <c r="G106" s="35">
        <v>0</v>
      </c>
      <c r="H106" s="35">
        <v>0</v>
      </c>
      <c r="I106" s="35">
        <v>0.95</v>
      </c>
      <c r="J106" s="5"/>
      <c r="L106" s="4" t="s">
        <v>39</v>
      </c>
      <c r="M106" s="4" t="s">
        <v>328</v>
      </c>
      <c r="P106" s="57">
        <v>9.5917999999999992</v>
      </c>
      <c r="Q106" s="57">
        <v>47.312399999999997</v>
      </c>
    </row>
    <row r="107" spans="2:17" x14ac:dyDescent="0.2">
      <c r="B107" s="6"/>
      <c r="C107" s="36" t="s">
        <v>155</v>
      </c>
      <c r="D107" s="35">
        <v>380</v>
      </c>
      <c r="E107" s="35">
        <v>1.1000000000000001</v>
      </c>
      <c r="F107" s="35">
        <v>0.9</v>
      </c>
      <c r="G107" s="35">
        <v>0</v>
      </c>
      <c r="H107" s="35">
        <v>0</v>
      </c>
      <c r="I107" s="35">
        <v>0.95</v>
      </c>
      <c r="J107" s="5"/>
      <c r="L107" s="4" t="s">
        <v>39</v>
      </c>
      <c r="M107" s="4" t="s">
        <v>331</v>
      </c>
      <c r="P107" s="57">
        <v>15.491130999999999</v>
      </c>
      <c r="Q107" s="57">
        <v>46.910057999999999</v>
      </c>
    </row>
    <row r="108" spans="2:17" x14ac:dyDescent="0.2">
      <c r="B108" s="6"/>
      <c r="C108" s="36" t="s">
        <v>411</v>
      </c>
      <c r="D108" s="35">
        <v>380</v>
      </c>
      <c r="E108" s="35">
        <v>1.1000000000000001</v>
      </c>
      <c r="F108" s="35">
        <v>0.9</v>
      </c>
      <c r="G108" s="35">
        <v>0</v>
      </c>
      <c r="H108" s="35">
        <v>0</v>
      </c>
      <c r="I108" s="35">
        <v>0.95</v>
      </c>
      <c r="J108" s="5"/>
      <c r="L108" s="4" t="s">
        <v>39</v>
      </c>
      <c r="M108" s="4" t="s">
        <v>541</v>
      </c>
      <c r="P108" s="57">
        <v>15.487410000000001</v>
      </c>
      <c r="Q108" s="57">
        <v>46.915489999999998</v>
      </c>
    </row>
    <row r="109" spans="2:17" x14ac:dyDescent="0.2">
      <c r="B109" s="6"/>
      <c r="C109" s="36" t="s">
        <v>583</v>
      </c>
      <c r="D109" s="35">
        <v>220</v>
      </c>
      <c r="E109" s="35">
        <v>1.1000000000000001</v>
      </c>
      <c r="F109" s="35">
        <v>0.9</v>
      </c>
      <c r="G109" s="35">
        <v>0</v>
      </c>
      <c r="H109" s="35">
        <v>0</v>
      </c>
      <c r="I109" s="35">
        <v>0.95</v>
      </c>
      <c r="J109" s="5"/>
      <c r="L109" s="4" t="s">
        <v>39</v>
      </c>
      <c r="M109" s="4" t="s">
        <v>612</v>
      </c>
      <c r="N109" s="4">
        <v>2025</v>
      </c>
      <c r="P109" s="57">
        <v>14.244730000000001</v>
      </c>
      <c r="Q109" s="57">
        <v>47.907159999999998</v>
      </c>
    </row>
    <row r="110" spans="2:17" x14ac:dyDescent="0.2">
      <c r="B110" s="6"/>
      <c r="C110" s="36" t="s">
        <v>599</v>
      </c>
      <c r="D110" s="35">
        <v>220</v>
      </c>
      <c r="E110" s="35">
        <v>1.1000000000000001</v>
      </c>
      <c r="F110" s="35">
        <v>0.9</v>
      </c>
      <c r="G110" s="35">
        <v>0</v>
      </c>
      <c r="H110" s="35">
        <v>0</v>
      </c>
      <c r="I110" s="35">
        <v>0.95</v>
      </c>
      <c r="J110" s="5"/>
      <c r="L110" s="4" t="s">
        <v>39</v>
      </c>
      <c r="M110" s="4" t="s">
        <v>586</v>
      </c>
      <c r="N110" s="4">
        <v>2026</v>
      </c>
      <c r="P110" s="57">
        <v>15.59995</v>
      </c>
      <c r="Q110" s="57">
        <v>47.555929999999996</v>
      </c>
    </row>
    <row r="111" spans="2:17" x14ac:dyDescent="0.2">
      <c r="B111" s="6"/>
      <c r="C111" s="36" t="s">
        <v>102</v>
      </c>
      <c r="D111" s="35">
        <v>380</v>
      </c>
      <c r="E111" s="35">
        <v>1.1000000000000001</v>
      </c>
      <c r="F111" s="35">
        <v>0.9</v>
      </c>
      <c r="G111" s="35">
        <v>0</v>
      </c>
      <c r="H111" s="35">
        <v>0</v>
      </c>
      <c r="I111" s="35">
        <v>0.95</v>
      </c>
      <c r="J111" s="5"/>
      <c r="L111" s="4" t="s">
        <v>39</v>
      </c>
      <c r="M111" s="4" t="s">
        <v>348</v>
      </c>
      <c r="N111" s="4">
        <v>2023</v>
      </c>
      <c r="P111" s="57">
        <v>16.799444000000001</v>
      </c>
      <c r="Q111" s="57">
        <v>48.605801999999997</v>
      </c>
    </row>
    <row r="112" spans="2:17" x14ac:dyDescent="0.2">
      <c r="B112" s="6"/>
      <c r="C112" s="36" t="s">
        <v>187</v>
      </c>
      <c r="D112" s="35">
        <v>220</v>
      </c>
      <c r="E112" s="35">
        <v>1.1000000000000001</v>
      </c>
      <c r="F112" s="35">
        <v>0.9</v>
      </c>
      <c r="G112" s="35">
        <v>0</v>
      </c>
      <c r="H112" s="35">
        <v>0</v>
      </c>
      <c r="I112" s="35">
        <v>0.95</v>
      </c>
      <c r="J112" s="5"/>
      <c r="L112" s="4" t="s">
        <v>39</v>
      </c>
      <c r="M112" s="4" t="s">
        <v>348</v>
      </c>
      <c r="N112" s="4">
        <v>2023</v>
      </c>
      <c r="P112" s="57">
        <v>16.799444000000001</v>
      </c>
      <c r="Q112" s="57">
        <v>48.605801999999997</v>
      </c>
    </row>
    <row r="113" spans="1:1012" x14ac:dyDescent="0.2">
      <c r="B113" s="6"/>
      <c r="C113" s="36" t="s">
        <v>600</v>
      </c>
      <c r="D113" s="35">
        <v>220</v>
      </c>
      <c r="E113" s="35">
        <v>1.1000000000000001</v>
      </c>
      <c r="F113" s="35">
        <v>0.9</v>
      </c>
      <c r="G113" s="35">
        <v>0</v>
      </c>
      <c r="H113" s="35">
        <v>0</v>
      </c>
      <c r="I113" s="35">
        <v>0.95</v>
      </c>
      <c r="J113" s="5"/>
      <c r="L113" s="4" t="s">
        <v>39</v>
      </c>
      <c r="M113" s="4" t="s">
        <v>610</v>
      </c>
      <c r="N113" s="4">
        <v>2024</v>
      </c>
      <c r="P113" s="57">
        <v>10.506550000000001</v>
      </c>
      <c r="Q113" s="57">
        <v>46.858669999999996</v>
      </c>
    </row>
    <row r="114" spans="1:1012" x14ac:dyDescent="0.2">
      <c r="B114" s="6"/>
      <c r="C114" s="36" t="s">
        <v>601</v>
      </c>
      <c r="D114" s="35">
        <v>380</v>
      </c>
      <c r="E114" s="35">
        <v>1.1000000000000001</v>
      </c>
      <c r="F114" s="35">
        <v>0.9</v>
      </c>
      <c r="G114" s="35">
        <v>0</v>
      </c>
      <c r="H114" s="35">
        <v>0</v>
      </c>
      <c r="I114" s="35">
        <v>0.95</v>
      </c>
      <c r="J114" s="5"/>
      <c r="L114" s="4" t="s">
        <v>39</v>
      </c>
      <c r="M114" s="4" t="s">
        <v>610</v>
      </c>
      <c r="N114" s="4">
        <v>2024</v>
      </c>
      <c r="P114" s="57">
        <v>10.506550000000001</v>
      </c>
      <c r="Q114" s="57">
        <v>46.858669999999996</v>
      </c>
    </row>
    <row r="115" spans="1:1012" x14ac:dyDescent="0.2">
      <c r="B115" s="6"/>
      <c r="C115" s="36" t="s">
        <v>602</v>
      </c>
      <c r="D115" s="35">
        <v>220</v>
      </c>
      <c r="E115" s="35">
        <v>1.1000000000000001</v>
      </c>
      <c r="F115" s="35">
        <v>0.9</v>
      </c>
      <c r="G115" s="35">
        <v>0</v>
      </c>
      <c r="H115" s="35">
        <v>0</v>
      </c>
      <c r="I115" s="35">
        <v>0.95</v>
      </c>
      <c r="J115" s="5"/>
      <c r="L115" s="4" t="s">
        <v>39</v>
      </c>
      <c r="M115" s="4" t="s">
        <v>610</v>
      </c>
      <c r="N115" s="4">
        <v>2024</v>
      </c>
      <c r="P115" s="57">
        <v>10.506550000000001</v>
      </c>
      <c r="Q115" s="57">
        <v>46.858669999999996</v>
      </c>
    </row>
    <row r="116" spans="1:1012" x14ac:dyDescent="0.2">
      <c r="B116" s="6"/>
      <c r="C116" s="36" t="s">
        <v>190</v>
      </c>
      <c r="D116" s="35">
        <v>220</v>
      </c>
      <c r="E116" s="35">
        <v>1.1000000000000001</v>
      </c>
      <c r="F116" s="35">
        <v>0.9</v>
      </c>
      <c r="G116" s="35">
        <v>0</v>
      </c>
      <c r="H116" s="35">
        <v>0</v>
      </c>
      <c r="I116" s="35">
        <v>0.95</v>
      </c>
      <c r="J116" s="5"/>
      <c r="L116" s="4" t="s">
        <v>39</v>
      </c>
      <c r="M116" s="4" t="s">
        <v>322</v>
      </c>
      <c r="P116" s="57">
        <v>16.837900000000001</v>
      </c>
      <c r="Q116" s="57">
        <v>47.960500000000003</v>
      </c>
    </row>
    <row r="117" spans="1:1012" x14ac:dyDescent="0.2">
      <c r="B117" s="6"/>
      <c r="C117" s="36" t="s">
        <v>156</v>
      </c>
      <c r="D117" s="35">
        <v>380</v>
      </c>
      <c r="E117" s="35">
        <v>1.1000000000000001</v>
      </c>
      <c r="F117" s="35">
        <v>0.9</v>
      </c>
      <c r="G117" s="35">
        <v>0</v>
      </c>
      <c r="H117" s="35">
        <v>0</v>
      </c>
      <c r="I117" s="35">
        <v>0.95</v>
      </c>
      <c r="J117" s="5"/>
      <c r="L117" s="4" t="s">
        <v>39</v>
      </c>
      <c r="M117" s="4" t="s">
        <v>325</v>
      </c>
      <c r="P117" s="57">
        <v>14.681699999999999</v>
      </c>
      <c r="Q117" s="57">
        <v>46.668300000000002</v>
      </c>
    </row>
    <row r="118" spans="1:1012" x14ac:dyDescent="0.2">
      <c r="B118" s="6"/>
      <c r="C118" s="36" t="s">
        <v>134</v>
      </c>
      <c r="D118" s="35">
        <v>220</v>
      </c>
      <c r="E118" s="35">
        <v>1.1000000000000001</v>
      </c>
      <c r="F118" s="35">
        <v>0.9</v>
      </c>
      <c r="G118" s="35">
        <v>0</v>
      </c>
      <c r="H118" s="35">
        <v>0</v>
      </c>
      <c r="I118" s="35">
        <v>0.95</v>
      </c>
      <c r="J118" s="5"/>
      <c r="L118" s="4" t="s">
        <v>39</v>
      </c>
      <c r="M118" s="4" t="s">
        <v>325</v>
      </c>
      <c r="P118" s="57">
        <v>14.681699999999999</v>
      </c>
      <c r="Q118" s="57">
        <v>46.668300000000002</v>
      </c>
    </row>
    <row r="119" spans="1:1012" x14ac:dyDescent="0.2">
      <c r="B119" s="6"/>
      <c r="C119" s="36" t="s">
        <v>549</v>
      </c>
      <c r="D119" s="35">
        <v>220</v>
      </c>
      <c r="E119" s="35">
        <v>1.1000000000000001</v>
      </c>
      <c r="F119" s="35">
        <v>0.9</v>
      </c>
      <c r="G119" s="35">
        <v>0</v>
      </c>
      <c r="H119" s="35">
        <v>0</v>
      </c>
      <c r="I119" s="35">
        <v>0.95</v>
      </c>
      <c r="J119" s="5"/>
      <c r="L119" s="4" t="s">
        <v>39</v>
      </c>
      <c r="M119" s="4" t="s">
        <v>567</v>
      </c>
      <c r="P119" s="57">
        <v>10.055645999999999</v>
      </c>
      <c r="Q119" s="57">
        <v>46.969334000000003</v>
      </c>
    </row>
    <row r="120" spans="1:1012" x14ac:dyDescent="0.2">
      <c r="B120" s="6"/>
      <c r="C120" s="36" t="s">
        <v>186</v>
      </c>
      <c r="D120" s="35">
        <v>380</v>
      </c>
      <c r="E120" s="35">
        <v>1.1000000000000001</v>
      </c>
      <c r="F120" s="35">
        <v>0.9</v>
      </c>
      <c r="G120" s="35">
        <v>0</v>
      </c>
      <c r="H120" s="35">
        <v>0</v>
      </c>
      <c r="I120" s="35">
        <v>0.95</v>
      </c>
      <c r="J120" s="5"/>
      <c r="L120" s="4" t="s">
        <v>39</v>
      </c>
      <c r="M120" s="4" t="s">
        <v>332</v>
      </c>
      <c r="P120" s="57">
        <v>15.728821</v>
      </c>
      <c r="Q120" s="57">
        <v>47.089568</v>
      </c>
    </row>
    <row r="121" spans="1:1012" x14ac:dyDescent="0.2">
      <c r="B121" s="6"/>
      <c r="C121" s="36" t="s">
        <v>166</v>
      </c>
      <c r="D121" s="35">
        <v>220</v>
      </c>
      <c r="E121" s="35">
        <v>1.1000000000000001</v>
      </c>
      <c r="F121" s="35">
        <v>0.9</v>
      </c>
      <c r="G121" s="35">
        <v>0</v>
      </c>
      <c r="H121" s="35">
        <v>0</v>
      </c>
      <c r="I121" s="35">
        <v>0.95</v>
      </c>
      <c r="J121" s="5"/>
      <c r="L121" s="4" t="s">
        <v>39</v>
      </c>
      <c r="M121" s="4" t="s">
        <v>408</v>
      </c>
      <c r="P121" s="57">
        <v>14.3307</v>
      </c>
      <c r="Q121" s="57">
        <v>47.678199999999997</v>
      </c>
    </row>
    <row r="122" spans="1:1012" x14ac:dyDescent="0.2">
      <c r="B122" s="6"/>
      <c r="C122" s="36" t="s">
        <v>204</v>
      </c>
      <c r="D122" s="35">
        <v>380</v>
      </c>
      <c r="E122" s="35">
        <v>1.1000000000000001</v>
      </c>
      <c r="F122" s="35">
        <v>0.9</v>
      </c>
      <c r="G122" s="35">
        <v>0</v>
      </c>
      <c r="H122" s="35">
        <v>0</v>
      </c>
      <c r="I122" s="35">
        <v>0.95</v>
      </c>
      <c r="J122" s="5"/>
      <c r="L122" s="4" t="s">
        <v>39</v>
      </c>
      <c r="M122" s="4" t="s">
        <v>324</v>
      </c>
      <c r="N122" s="4">
        <v>2026</v>
      </c>
      <c r="P122" s="57">
        <v>13.218389999999999</v>
      </c>
      <c r="Q122" s="57">
        <v>47.3857</v>
      </c>
    </row>
    <row r="123" spans="1:1012" x14ac:dyDescent="0.2">
      <c r="B123" s="6"/>
      <c r="C123" s="36" t="s">
        <v>205</v>
      </c>
      <c r="D123" s="35">
        <v>220</v>
      </c>
      <c r="E123" s="35">
        <v>1.1000000000000001</v>
      </c>
      <c r="F123" s="35">
        <v>0.9</v>
      </c>
      <c r="G123" s="35">
        <v>0</v>
      </c>
      <c r="H123" s="35">
        <v>0</v>
      </c>
      <c r="I123" s="35">
        <v>0.95</v>
      </c>
      <c r="J123" s="5"/>
      <c r="L123" s="4" t="s">
        <v>39</v>
      </c>
      <c r="M123" s="4" t="s">
        <v>324</v>
      </c>
      <c r="N123" s="4">
        <v>2026</v>
      </c>
      <c r="P123" s="57">
        <v>13.210277</v>
      </c>
      <c r="Q123" s="57">
        <v>47.378332999999998</v>
      </c>
    </row>
    <row r="124" spans="1:1012" x14ac:dyDescent="0.2">
      <c r="B124" s="6"/>
      <c r="C124" s="36" t="s">
        <v>207</v>
      </c>
      <c r="D124" s="35">
        <v>380</v>
      </c>
      <c r="E124" s="35">
        <v>1.1000000000000001</v>
      </c>
      <c r="F124" s="35">
        <v>0.9</v>
      </c>
      <c r="G124" s="35">
        <v>0</v>
      </c>
      <c r="H124" s="35">
        <v>0</v>
      </c>
      <c r="I124" s="35">
        <v>0.95</v>
      </c>
      <c r="J124" s="5"/>
      <c r="L124" s="4" t="s">
        <v>39</v>
      </c>
      <c r="M124" s="4" t="s">
        <v>307</v>
      </c>
      <c r="P124" s="57">
        <v>15.689166</v>
      </c>
      <c r="Q124" s="57">
        <v>48.224722</v>
      </c>
    </row>
    <row r="125" spans="1:1012" s="21" customFormat="1" x14ac:dyDescent="0.2">
      <c r="A125" s="4"/>
      <c r="B125" s="6"/>
      <c r="C125" s="36" t="s">
        <v>209</v>
      </c>
      <c r="D125" s="35">
        <v>220</v>
      </c>
      <c r="E125" s="35">
        <v>1.1000000000000001</v>
      </c>
      <c r="F125" s="35">
        <v>0.9</v>
      </c>
      <c r="G125" s="35">
        <v>0</v>
      </c>
      <c r="H125" s="35">
        <v>0</v>
      </c>
      <c r="I125" s="35">
        <v>0.95</v>
      </c>
      <c r="J125" s="5"/>
      <c r="K125" s="4"/>
      <c r="L125" s="4" t="s">
        <v>39</v>
      </c>
      <c r="M125" s="4" t="s">
        <v>341</v>
      </c>
      <c r="N125" s="4"/>
      <c r="O125" s="4"/>
      <c r="P125" s="57">
        <v>10.665376</v>
      </c>
      <c r="Q125" s="57">
        <v>47.069859999999998</v>
      </c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s="4"/>
      <c r="KE125" s="4"/>
      <c r="KF125" s="4"/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/>
      <c r="LI125" s="4"/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/>
      <c r="LW125" s="4"/>
      <c r="LX125" s="4"/>
      <c r="LY125" s="4"/>
      <c r="LZ125" s="4"/>
      <c r="MA125" s="4"/>
      <c r="MB125" s="4"/>
      <c r="MC125" s="4"/>
      <c r="MD125" s="4"/>
      <c r="ME125" s="4"/>
      <c r="MF125" s="4"/>
      <c r="MG125" s="4"/>
      <c r="MH125" s="4"/>
      <c r="MI125" s="4"/>
      <c r="MJ125" s="4"/>
      <c r="MK125" s="4"/>
      <c r="ML125" s="4"/>
      <c r="MM125" s="4"/>
      <c r="MN125" s="4"/>
      <c r="MO125" s="4"/>
      <c r="MP125" s="4"/>
      <c r="MQ125" s="4"/>
      <c r="MR125" s="4"/>
      <c r="MS125" s="4"/>
      <c r="MT125" s="4"/>
      <c r="MU125" s="4"/>
      <c r="MV125" s="4"/>
      <c r="MW125" s="4"/>
      <c r="MX125" s="4"/>
      <c r="MY125" s="4"/>
      <c r="MZ125" s="4"/>
      <c r="NA125" s="4"/>
      <c r="NB125" s="4"/>
      <c r="NC125" s="4"/>
      <c r="ND125" s="4"/>
      <c r="NE125" s="4"/>
      <c r="NF125" s="4"/>
      <c r="NG125" s="4"/>
      <c r="NH125" s="4"/>
      <c r="NI125" s="4"/>
      <c r="NJ125" s="4"/>
      <c r="NK125" s="4"/>
      <c r="NL125" s="4"/>
      <c r="NM125" s="4"/>
      <c r="NN125" s="4"/>
      <c r="NO125" s="4"/>
      <c r="NP125" s="4"/>
      <c r="NQ125" s="4"/>
      <c r="NR125" s="4"/>
      <c r="NS125" s="4"/>
      <c r="NT125" s="4"/>
      <c r="NU125" s="4"/>
      <c r="NV125" s="4"/>
      <c r="NW125" s="4"/>
      <c r="NX125" s="4"/>
      <c r="NY125" s="4"/>
      <c r="NZ125" s="4"/>
      <c r="OA125" s="4"/>
      <c r="OB125" s="4"/>
      <c r="OC125" s="4"/>
      <c r="OD125" s="4"/>
      <c r="OE125" s="4"/>
      <c r="OF125" s="4"/>
      <c r="OG125" s="4"/>
      <c r="OH125" s="4"/>
      <c r="OI125" s="4"/>
      <c r="OJ125" s="4"/>
      <c r="OK125" s="4"/>
      <c r="OL125" s="4"/>
      <c r="OM125" s="4"/>
      <c r="ON125" s="4"/>
      <c r="OO125" s="4"/>
      <c r="OP125" s="4"/>
      <c r="OQ125" s="4"/>
      <c r="OR125" s="4"/>
      <c r="OS125" s="4"/>
      <c r="OT125" s="4"/>
      <c r="OU125" s="4"/>
      <c r="OV125" s="4"/>
      <c r="OW125" s="4"/>
      <c r="OX125" s="4"/>
      <c r="OY125" s="4"/>
      <c r="OZ125" s="4"/>
      <c r="PA125" s="4"/>
      <c r="PB125" s="4"/>
      <c r="PC125" s="4"/>
      <c r="PD125" s="4"/>
      <c r="PE125" s="4"/>
      <c r="PF125" s="4"/>
      <c r="PG125" s="4"/>
      <c r="PH125" s="4"/>
      <c r="PI125" s="4"/>
      <c r="PJ125" s="4"/>
      <c r="PK125" s="4"/>
      <c r="PL125" s="4"/>
      <c r="PM125" s="4"/>
      <c r="PN125" s="4"/>
      <c r="PO125" s="4"/>
      <c r="PP125" s="4"/>
      <c r="PQ125" s="4"/>
      <c r="PR125" s="4"/>
      <c r="PS125" s="4"/>
      <c r="PT125" s="4"/>
      <c r="PU125" s="4"/>
      <c r="PV125" s="4"/>
      <c r="PW125" s="4"/>
      <c r="PX125" s="4"/>
      <c r="PY125" s="4"/>
      <c r="PZ125" s="4"/>
      <c r="QA125" s="4"/>
      <c r="QB125" s="4"/>
      <c r="QC125" s="4"/>
      <c r="QD125" s="4"/>
      <c r="QE125" s="4"/>
      <c r="QF125" s="4"/>
      <c r="QG125" s="4"/>
      <c r="QH125" s="4"/>
      <c r="QI125" s="4"/>
      <c r="QJ125" s="4"/>
      <c r="QK125" s="4"/>
      <c r="QL125" s="4"/>
      <c r="QM125" s="4"/>
      <c r="QN125" s="4"/>
      <c r="QO125" s="4"/>
      <c r="QP125" s="4"/>
      <c r="QQ125" s="4"/>
      <c r="QR125" s="4"/>
      <c r="QS125" s="4"/>
      <c r="QT125" s="4"/>
      <c r="QU125" s="4"/>
      <c r="QV125" s="4"/>
      <c r="QW125" s="4"/>
      <c r="QX125" s="4"/>
      <c r="QY125" s="4"/>
      <c r="QZ125" s="4"/>
      <c r="RA125" s="4"/>
      <c r="RB125" s="4"/>
      <c r="RC125" s="4"/>
      <c r="RD125" s="4"/>
      <c r="RE125" s="4"/>
      <c r="RF125" s="4"/>
      <c r="RG125" s="4"/>
      <c r="RH125" s="4"/>
      <c r="RI125" s="4"/>
      <c r="RJ125" s="4"/>
      <c r="RK125" s="4"/>
      <c r="RL125" s="4"/>
      <c r="RM125" s="4"/>
      <c r="RN125" s="4"/>
      <c r="RO125" s="4"/>
      <c r="RP125" s="4"/>
      <c r="RQ125" s="4"/>
      <c r="RR125" s="4"/>
      <c r="RS125" s="4"/>
      <c r="RT125" s="4"/>
      <c r="RU125" s="4"/>
      <c r="RV125" s="4"/>
      <c r="RW125" s="4"/>
      <c r="RX125" s="4"/>
      <c r="RY125" s="4"/>
      <c r="RZ125" s="4"/>
      <c r="SA125" s="4"/>
      <c r="SB125" s="4"/>
      <c r="SC125" s="4"/>
      <c r="SD125" s="4"/>
      <c r="SE125" s="4"/>
      <c r="SF125" s="4"/>
      <c r="SG125" s="4"/>
      <c r="SH125" s="4"/>
      <c r="SI125" s="4"/>
      <c r="SJ125" s="4"/>
      <c r="SK125" s="4"/>
      <c r="SL125" s="4"/>
      <c r="SM125" s="4"/>
      <c r="SN125" s="4"/>
      <c r="SO125" s="4"/>
      <c r="SP125" s="4"/>
      <c r="SQ125" s="4"/>
      <c r="SR125" s="4"/>
      <c r="SS125" s="4"/>
      <c r="ST125" s="4"/>
      <c r="SU125" s="4"/>
      <c r="SV125" s="4"/>
      <c r="SW125" s="4"/>
      <c r="SX125" s="4"/>
      <c r="SY125" s="4"/>
      <c r="SZ125" s="4"/>
      <c r="TA125" s="4"/>
      <c r="TB125" s="4"/>
      <c r="TC125" s="4"/>
      <c r="TD125" s="4"/>
      <c r="TE125" s="4"/>
      <c r="TF125" s="4"/>
      <c r="TG125" s="4"/>
      <c r="TH125" s="4"/>
      <c r="TI125" s="4"/>
      <c r="TJ125" s="4"/>
      <c r="TK125" s="4"/>
      <c r="TL125" s="4"/>
      <c r="TM125" s="4"/>
      <c r="TN125" s="4"/>
      <c r="TO125" s="4"/>
      <c r="TP125" s="4"/>
      <c r="TQ125" s="4"/>
      <c r="TR125" s="4"/>
      <c r="TS125" s="4"/>
      <c r="TT125" s="4"/>
      <c r="TU125" s="4"/>
      <c r="TV125" s="4"/>
      <c r="TW125" s="4"/>
      <c r="TX125" s="4"/>
      <c r="TY125" s="4"/>
      <c r="TZ125" s="4"/>
      <c r="UA125" s="4"/>
      <c r="UB125" s="4"/>
      <c r="UC125" s="4"/>
      <c r="UD125" s="4"/>
      <c r="UE125" s="4"/>
      <c r="UF125" s="4"/>
      <c r="UG125" s="4"/>
      <c r="UH125" s="4"/>
      <c r="UI125" s="4"/>
      <c r="UJ125" s="4"/>
      <c r="UK125" s="4"/>
      <c r="UL125" s="4"/>
      <c r="UM125" s="4"/>
      <c r="UN125" s="4"/>
      <c r="UO125" s="4"/>
      <c r="UP125" s="4"/>
      <c r="UQ125" s="4"/>
      <c r="UR125" s="4"/>
      <c r="US125" s="4"/>
      <c r="UT125" s="4"/>
      <c r="UU125" s="4"/>
      <c r="UV125" s="4"/>
      <c r="UW125" s="4"/>
      <c r="UX125" s="4"/>
      <c r="UY125" s="4"/>
      <c r="UZ125" s="4"/>
      <c r="VA125" s="4"/>
      <c r="VB125" s="4"/>
      <c r="VC125" s="4"/>
      <c r="VD125" s="4"/>
      <c r="VE125" s="4"/>
      <c r="VF125" s="4"/>
      <c r="VG125" s="4"/>
      <c r="VH125" s="4"/>
      <c r="VI125" s="4"/>
      <c r="VJ125" s="4"/>
      <c r="VK125" s="4"/>
      <c r="VL125" s="4"/>
      <c r="VM125" s="4"/>
      <c r="VN125" s="4"/>
      <c r="VO125" s="4"/>
      <c r="VP125" s="4"/>
      <c r="VQ125" s="4"/>
      <c r="VR125" s="4"/>
      <c r="VS125" s="4"/>
      <c r="VT125" s="4"/>
      <c r="VU125" s="4"/>
      <c r="VV125" s="4"/>
      <c r="VW125" s="4"/>
      <c r="VX125" s="4"/>
      <c r="VY125" s="4"/>
      <c r="VZ125" s="4"/>
      <c r="WA125" s="4"/>
      <c r="WB125" s="4"/>
      <c r="WC125" s="4"/>
      <c r="WD125" s="4"/>
      <c r="WE125" s="4"/>
      <c r="WF125" s="4"/>
      <c r="WG125" s="4"/>
      <c r="WH125" s="4"/>
      <c r="WI125" s="4"/>
      <c r="WJ125" s="4"/>
      <c r="WK125" s="4"/>
      <c r="WL125" s="4"/>
      <c r="WM125" s="4"/>
      <c r="WN125" s="4"/>
      <c r="WO125" s="4"/>
      <c r="WP125" s="4"/>
      <c r="WQ125" s="4"/>
      <c r="WR125" s="4"/>
      <c r="WS125" s="4"/>
      <c r="WT125" s="4"/>
      <c r="WU125" s="4"/>
      <c r="WV125" s="4"/>
      <c r="WW125" s="4"/>
      <c r="WX125" s="4"/>
      <c r="WY125" s="4"/>
      <c r="WZ125" s="4"/>
      <c r="XA125" s="4"/>
      <c r="XB125" s="4"/>
      <c r="XC125" s="4"/>
      <c r="XD125" s="4"/>
      <c r="XE125" s="4"/>
      <c r="XF125" s="4"/>
      <c r="XG125" s="4"/>
      <c r="XH125" s="4"/>
      <c r="XI125" s="4"/>
      <c r="XJ125" s="4"/>
      <c r="XK125" s="4"/>
      <c r="XL125" s="4"/>
      <c r="XM125" s="4"/>
      <c r="XN125" s="4"/>
      <c r="XO125" s="4"/>
      <c r="XP125" s="4"/>
      <c r="XQ125" s="4"/>
      <c r="XR125" s="4"/>
      <c r="XS125" s="4"/>
      <c r="XT125" s="4"/>
      <c r="XU125" s="4"/>
      <c r="XV125" s="4"/>
      <c r="XW125" s="4"/>
      <c r="XX125" s="4"/>
      <c r="XY125" s="4"/>
      <c r="XZ125" s="4"/>
      <c r="YA125" s="4"/>
      <c r="YB125" s="4"/>
      <c r="YC125" s="4"/>
      <c r="YD125" s="4"/>
      <c r="YE125" s="4"/>
      <c r="YF125" s="4"/>
      <c r="YG125" s="4"/>
      <c r="YH125" s="4"/>
      <c r="YI125" s="4"/>
      <c r="YJ125" s="4"/>
      <c r="YK125" s="4"/>
      <c r="YL125" s="4"/>
      <c r="YM125" s="4"/>
      <c r="YN125" s="4"/>
      <c r="YO125" s="4"/>
      <c r="YP125" s="4"/>
      <c r="YQ125" s="4"/>
      <c r="YR125" s="4"/>
      <c r="YS125" s="4"/>
      <c r="YT125" s="4"/>
      <c r="YU125" s="4"/>
      <c r="YV125" s="4"/>
      <c r="YW125" s="4"/>
      <c r="YX125" s="4"/>
      <c r="YY125" s="4"/>
      <c r="YZ125" s="4"/>
      <c r="ZA125" s="4"/>
      <c r="ZB125" s="4"/>
      <c r="ZC125" s="4"/>
      <c r="ZD125" s="4"/>
      <c r="ZE125" s="4"/>
      <c r="ZF125" s="4"/>
      <c r="ZG125" s="4"/>
      <c r="ZH125" s="4"/>
      <c r="ZI125" s="4"/>
      <c r="ZJ125" s="4"/>
      <c r="ZK125" s="4"/>
      <c r="ZL125" s="4"/>
      <c r="ZM125" s="4"/>
      <c r="ZN125" s="4"/>
      <c r="ZO125" s="4"/>
      <c r="ZP125" s="4"/>
      <c r="ZQ125" s="4"/>
      <c r="ZR125" s="4"/>
      <c r="ZS125" s="4"/>
      <c r="ZT125" s="4"/>
      <c r="ZU125" s="4"/>
      <c r="ZV125" s="4"/>
      <c r="ZW125" s="4"/>
      <c r="ZX125" s="4"/>
      <c r="ZY125" s="4"/>
      <c r="ZZ125" s="4"/>
      <c r="AAA125" s="4"/>
      <c r="AAB125" s="4"/>
      <c r="AAC125" s="4"/>
      <c r="AAD125" s="4"/>
      <c r="AAE125" s="4"/>
      <c r="AAF125" s="4"/>
      <c r="AAG125" s="4"/>
      <c r="AAH125" s="4"/>
      <c r="AAI125" s="4"/>
      <c r="AAJ125" s="4"/>
      <c r="AAK125" s="4"/>
      <c r="AAL125" s="4"/>
      <c r="AAM125" s="4"/>
      <c r="AAN125" s="4"/>
      <c r="AAO125" s="4"/>
      <c r="AAP125" s="4"/>
      <c r="AAQ125" s="4"/>
      <c r="AAR125" s="4"/>
      <c r="AAS125" s="4"/>
      <c r="AAT125" s="4"/>
      <c r="AAU125" s="4"/>
      <c r="AAV125" s="4"/>
      <c r="AAW125" s="4"/>
      <c r="AAX125" s="4"/>
      <c r="AAY125" s="4"/>
      <c r="AAZ125" s="4"/>
      <c r="ABA125" s="4"/>
      <c r="ABB125" s="4"/>
      <c r="ABC125" s="4"/>
      <c r="ABD125" s="4"/>
      <c r="ABE125" s="4"/>
      <c r="ABF125" s="4"/>
      <c r="ABG125" s="4"/>
      <c r="ABH125" s="4"/>
      <c r="ABI125" s="4"/>
      <c r="ABJ125" s="4"/>
      <c r="ABK125" s="4"/>
      <c r="ABL125" s="4"/>
      <c r="ABM125" s="4"/>
      <c r="ABN125" s="4"/>
      <c r="ABO125" s="4"/>
      <c r="ABP125" s="4"/>
      <c r="ABQ125" s="4"/>
      <c r="ABR125" s="4"/>
      <c r="ABS125" s="4"/>
      <c r="ABT125" s="4"/>
      <c r="ABU125" s="4"/>
      <c r="ABV125" s="4"/>
      <c r="ABW125" s="4"/>
      <c r="ABX125" s="4"/>
      <c r="ABY125" s="4"/>
      <c r="ABZ125" s="4"/>
      <c r="ACA125" s="4"/>
      <c r="ACB125" s="4"/>
      <c r="ACC125" s="4"/>
      <c r="ACD125" s="4"/>
      <c r="ACE125" s="4"/>
      <c r="ACF125" s="4"/>
      <c r="ACG125" s="4"/>
      <c r="ACH125" s="4"/>
      <c r="ACI125" s="4"/>
      <c r="ACJ125" s="4"/>
      <c r="ACK125" s="4"/>
      <c r="ACL125" s="4"/>
      <c r="ACM125" s="4"/>
      <c r="ACN125" s="4"/>
      <c r="ACO125" s="4"/>
      <c r="ACP125" s="4"/>
      <c r="ACQ125" s="4"/>
      <c r="ACR125" s="4"/>
      <c r="ACS125" s="4"/>
      <c r="ACT125" s="4"/>
      <c r="ACU125" s="4"/>
      <c r="ACV125" s="4"/>
      <c r="ACW125" s="4"/>
      <c r="ACX125" s="4"/>
      <c r="ACY125" s="4"/>
      <c r="ACZ125" s="4"/>
      <c r="ADA125" s="4"/>
      <c r="ADB125" s="4"/>
      <c r="ADC125" s="4"/>
      <c r="ADD125" s="4"/>
      <c r="ADE125" s="4"/>
      <c r="ADF125" s="4"/>
      <c r="ADG125" s="4"/>
      <c r="ADH125" s="4"/>
      <c r="ADI125" s="4"/>
      <c r="ADJ125" s="4"/>
      <c r="ADK125" s="4"/>
      <c r="ADL125" s="4"/>
      <c r="ADM125" s="4"/>
      <c r="ADN125" s="4"/>
      <c r="ADO125" s="4"/>
      <c r="ADP125" s="4"/>
      <c r="ADQ125" s="4"/>
      <c r="ADR125" s="4"/>
      <c r="ADS125" s="4"/>
      <c r="ADT125" s="4"/>
      <c r="ADU125" s="4"/>
      <c r="ADV125" s="4"/>
      <c r="ADW125" s="4"/>
      <c r="ADX125" s="4"/>
      <c r="ADY125" s="4"/>
      <c r="ADZ125" s="4"/>
      <c r="AEA125" s="4"/>
      <c r="AEB125" s="4"/>
      <c r="AEC125" s="4"/>
      <c r="AED125" s="4"/>
      <c r="AEE125" s="4"/>
      <c r="AEF125" s="4"/>
      <c r="AEG125" s="4"/>
      <c r="AEH125" s="4"/>
      <c r="AEI125" s="4"/>
      <c r="AEJ125" s="4"/>
      <c r="AEK125" s="4"/>
      <c r="AEL125" s="4"/>
      <c r="AEM125" s="4"/>
      <c r="AEN125" s="4"/>
      <c r="AEO125" s="4"/>
      <c r="AEP125" s="4"/>
      <c r="AEQ125" s="4"/>
      <c r="AER125" s="4"/>
      <c r="AES125" s="4"/>
      <c r="AET125" s="4"/>
      <c r="AEU125" s="4"/>
      <c r="AEV125" s="4"/>
      <c r="AEW125" s="4"/>
      <c r="AEX125" s="4"/>
      <c r="AEY125" s="4"/>
      <c r="AEZ125" s="4"/>
      <c r="AFA125" s="4"/>
      <c r="AFB125" s="4"/>
      <c r="AFC125" s="4"/>
      <c r="AFD125" s="4"/>
      <c r="AFE125" s="4"/>
      <c r="AFF125" s="4"/>
      <c r="AFG125" s="4"/>
      <c r="AFH125" s="4"/>
      <c r="AFI125" s="4"/>
      <c r="AFJ125" s="4"/>
      <c r="AFK125" s="4"/>
      <c r="AFL125" s="4"/>
      <c r="AFM125" s="4"/>
      <c r="AFN125" s="4"/>
      <c r="AFO125" s="4"/>
      <c r="AFP125" s="4"/>
      <c r="AFQ125" s="4"/>
      <c r="AFR125" s="4"/>
      <c r="AFS125" s="4"/>
      <c r="AFT125" s="4"/>
      <c r="AFU125" s="4"/>
      <c r="AFV125" s="4"/>
      <c r="AFW125" s="4"/>
      <c r="AFX125" s="4"/>
      <c r="AFY125" s="4"/>
      <c r="AFZ125" s="4"/>
      <c r="AGA125" s="4"/>
      <c r="AGB125" s="4"/>
      <c r="AGC125" s="4"/>
      <c r="AGD125" s="4"/>
      <c r="AGE125" s="4"/>
      <c r="AGF125" s="4"/>
      <c r="AGG125" s="4"/>
      <c r="AGH125" s="4"/>
      <c r="AGI125" s="4"/>
      <c r="AGJ125" s="4"/>
      <c r="AGK125" s="4"/>
      <c r="AGL125" s="4"/>
      <c r="AGM125" s="4"/>
      <c r="AGN125" s="4"/>
      <c r="AGO125" s="4"/>
      <c r="AGP125" s="4"/>
      <c r="AGQ125" s="4"/>
      <c r="AGR125" s="4"/>
      <c r="AGS125" s="4"/>
      <c r="AGT125" s="4"/>
      <c r="AGU125" s="4"/>
      <c r="AGV125" s="4"/>
      <c r="AGW125" s="4"/>
      <c r="AGX125" s="4"/>
      <c r="AGY125" s="4"/>
      <c r="AGZ125" s="4"/>
      <c r="AHA125" s="4"/>
      <c r="AHB125" s="4"/>
      <c r="AHC125" s="4"/>
      <c r="AHD125" s="4"/>
      <c r="AHE125" s="4"/>
      <c r="AHF125" s="4"/>
      <c r="AHG125" s="4"/>
      <c r="AHH125" s="4"/>
      <c r="AHI125" s="4"/>
      <c r="AHJ125" s="4"/>
      <c r="AHK125" s="4"/>
      <c r="AHL125" s="4"/>
      <c r="AHM125" s="4"/>
      <c r="AHN125" s="4"/>
      <c r="AHO125" s="4"/>
      <c r="AHP125" s="4"/>
      <c r="AHQ125" s="4"/>
      <c r="AHR125" s="4"/>
      <c r="AHS125" s="4"/>
      <c r="AHT125" s="4"/>
      <c r="AHU125" s="4"/>
      <c r="AHV125" s="4"/>
      <c r="AHW125" s="4"/>
      <c r="AHX125" s="4"/>
      <c r="AHY125" s="4"/>
      <c r="AHZ125" s="4"/>
      <c r="AIA125" s="4"/>
      <c r="AIB125" s="4"/>
      <c r="AIC125" s="4"/>
      <c r="AID125" s="4"/>
      <c r="AIE125" s="4"/>
      <c r="AIF125" s="4"/>
      <c r="AIG125" s="4"/>
      <c r="AIH125" s="4"/>
      <c r="AII125" s="4"/>
      <c r="AIJ125" s="4"/>
      <c r="AIK125" s="4"/>
      <c r="AIL125" s="4"/>
      <c r="AIM125" s="4"/>
      <c r="AIN125" s="4"/>
      <c r="AIO125" s="4"/>
      <c r="AIP125" s="4"/>
      <c r="AIQ125" s="4"/>
      <c r="AIR125" s="4"/>
      <c r="AIS125" s="4"/>
      <c r="AIT125" s="4"/>
      <c r="AIU125" s="4"/>
      <c r="AIV125" s="4"/>
      <c r="AIW125" s="4"/>
      <c r="AIX125" s="4"/>
      <c r="AIY125" s="4"/>
      <c r="AIZ125" s="4"/>
      <c r="AJA125" s="4"/>
      <c r="AJB125" s="4"/>
      <c r="AJC125" s="4"/>
      <c r="AJD125" s="4"/>
      <c r="AJE125" s="4"/>
      <c r="AJF125" s="4"/>
      <c r="AJG125" s="4"/>
      <c r="AJH125" s="4"/>
      <c r="AJI125" s="4"/>
      <c r="AJJ125" s="4"/>
      <c r="AJK125" s="4"/>
      <c r="AJL125" s="4"/>
      <c r="AJM125" s="4"/>
      <c r="AJN125" s="4"/>
      <c r="AJO125" s="4"/>
      <c r="AJP125" s="4"/>
      <c r="AJQ125" s="4"/>
      <c r="AJR125" s="4"/>
      <c r="AJS125" s="4"/>
      <c r="AJT125" s="4"/>
      <c r="AJU125" s="4"/>
      <c r="AJV125" s="4"/>
      <c r="AJW125" s="4"/>
      <c r="AJX125" s="4"/>
      <c r="AJY125" s="4"/>
      <c r="AJZ125" s="4"/>
      <c r="AKA125" s="4"/>
      <c r="AKB125" s="4"/>
      <c r="AKC125" s="4"/>
      <c r="AKD125" s="4"/>
      <c r="AKE125" s="4"/>
      <c r="AKF125" s="4"/>
      <c r="AKG125" s="4"/>
      <c r="AKH125" s="4"/>
      <c r="AKI125" s="4"/>
      <c r="AKJ125" s="4"/>
      <c r="AKK125" s="4"/>
      <c r="AKL125" s="4"/>
      <c r="AKM125" s="4"/>
      <c r="AKN125" s="4"/>
      <c r="AKO125" s="4"/>
      <c r="AKP125" s="4"/>
      <c r="AKQ125" s="4"/>
      <c r="AKR125" s="4"/>
      <c r="AKS125" s="4"/>
      <c r="AKT125" s="4"/>
      <c r="AKU125" s="4"/>
      <c r="AKV125" s="4"/>
      <c r="AKW125" s="4"/>
      <c r="AKX125" s="4"/>
      <c r="AKY125" s="4"/>
      <c r="AKZ125" s="4"/>
      <c r="ALA125" s="4"/>
      <c r="ALB125" s="4"/>
      <c r="ALC125" s="4"/>
      <c r="ALD125" s="4"/>
      <c r="ALE125" s="4"/>
      <c r="ALF125" s="4"/>
      <c r="ALG125" s="4"/>
      <c r="ALH125" s="4"/>
      <c r="ALI125" s="4"/>
      <c r="ALJ125" s="4"/>
      <c r="ALK125" s="4"/>
      <c r="ALL125" s="4"/>
      <c r="ALM125" s="4"/>
      <c r="ALN125" s="4"/>
      <c r="ALO125" s="4"/>
      <c r="ALP125" s="4"/>
      <c r="ALQ125" s="4"/>
      <c r="ALR125" s="4"/>
      <c r="ALS125" s="4"/>
      <c r="ALT125" s="4"/>
      <c r="ALU125" s="4"/>
      <c r="ALV125" s="4"/>
      <c r="ALW125" s="4"/>
      <c r="ALX125" s="4"/>
    </row>
    <row r="126" spans="1:1012" s="21" customFormat="1" x14ac:dyDescent="0.2">
      <c r="A126" s="4"/>
      <c r="B126" s="6"/>
      <c r="C126" s="36" t="s">
        <v>550</v>
      </c>
      <c r="D126" s="35">
        <v>220</v>
      </c>
      <c r="E126" s="35">
        <v>1.1000000000000001</v>
      </c>
      <c r="F126" s="35">
        <v>0.9</v>
      </c>
      <c r="G126" s="35">
        <v>0</v>
      </c>
      <c r="H126" s="35">
        <v>0</v>
      </c>
      <c r="I126" s="35">
        <v>0.95</v>
      </c>
      <c r="J126" s="5"/>
      <c r="K126" s="4"/>
      <c r="L126" s="4" t="s">
        <v>39</v>
      </c>
      <c r="M126" s="4" t="s">
        <v>551</v>
      </c>
      <c r="N126" s="4"/>
      <c r="O126" s="4"/>
      <c r="P126" s="57">
        <v>13.34287</v>
      </c>
      <c r="Q126" s="57">
        <v>46.893689000000002</v>
      </c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  <c r="LT126" s="4"/>
      <c r="LU126" s="4"/>
      <c r="LV126" s="4"/>
      <c r="LW126" s="4"/>
      <c r="LX126" s="4"/>
      <c r="LY126" s="4"/>
      <c r="LZ126" s="4"/>
      <c r="MA126" s="4"/>
      <c r="MB126" s="4"/>
      <c r="MC126" s="4"/>
      <c r="MD126" s="4"/>
      <c r="ME126" s="4"/>
      <c r="MF126" s="4"/>
      <c r="MG126" s="4"/>
      <c r="MH126" s="4"/>
      <c r="MI126" s="4"/>
      <c r="MJ126" s="4"/>
      <c r="MK126" s="4"/>
      <c r="ML126" s="4"/>
      <c r="MM126" s="4"/>
      <c r="MN126" s="4"/>
      <c r="MO126" s="4"/>
      <c r="MP126" s="4"/>
      <c r="MQ126" s="4"/>
      <c r="MR126" s="4"/>
      <c r="MS126" s="4"/>
      <c r="MT126" s="4"/>
      <c r="MU126" s="4"/>
      <c r="MV126" s="4"/>
      <c r="MW126" s="4"/>
      <c r="MX126" s="4"/>
      <c r="MY126" s="4"/>
      <c r="MZ126" s="4"/>
      <c r="NA126" s="4"/>
      <c r="NB126" s="4"/>
      <c r="NC126" s="4"/>
      <c r="ND126" s="4"/>
      <c r="NE126" s="4"/>
      <c r="NF126" s="4"/>
      <c r="NG126" s="4"/>
      <c r="NH126" s="4"/>
      <c r="NI126" s="4"/>
      <c r="NJ126" s="4"/>
      <c r="NK126" s="4"/>
      <c r="NL126" s="4"/>
      <c r="NM126" s="4"/>
      <c r="NN126" s="4"/>
      <c r="NO126" s="4"/>
      <c r="NP126" s="4"/>
      <c r="NQ126" s="4"/>
      <c r="NR126" s="4"/>
      <c r="NS126" s="4"/>
      <c r="NT126" s="4"/>
      <c r="NU126" s="4"/>
      <c r="NV126" s="4"/>
      <c r="NW126" s="4"/>
      <c r="NX126" s="4"/>
      <c r="NY126" s="4"/>
      <c r="NZ126" s="4"/>
      <c r="OA126" s="4"/>
      <c r="OB126" s="4"/>
      <c r="OC126" s="4"/>
      <c r="OD126" s="4"/>
      <c r="OE126" s="4"/>
      <c r="OF126" s="4"/>
      <c r="OG126" s="4"/>
      <c r="OH126" s="4"/>
      <c r="OI126" s="4"/>
      <c r="OJ126" s="4"/>
      <c r="OK126" s="4"/>
      <c r="OL126" s="4"/>
      <c r="OM126" s="4"/>
      <c r="ON126" s="4"/>
      <c r="OO126" s="4"/>
      <c r="OP126" s="4"/>
      <c r="OQ126" s="4"/>
      <c r="OR126" s="4"/>
      <c r="OS126" s="4"/>
      <c r="OT126" s="4"/>
      <c r="OU126" s="4"/>
      <c r="OV126" s="4"/>
      <c r="OW126" s="4"/>
      <c r="OX126" s="4"/>
      <c r="OY126" s="4"/>
      <c r="OZ126" s="4"/>
      <c r="PA126" s="4"/>
      <c r="PB126" s="4"/>
      <c r="PC126" s="4"/>
      <c r="PD126" s="4"/>
      <c r="PE126" s="4"/>
      <c r="PF126" s="4"/>
      <c r="PG126" s="4"/>
      <c r="PH126" s="4"/>
      <c r="PI126" s="4"/>
      <c r="PJ126" s="4"/>
      <c r="PK126" s="4"/>
      <c r="PL126" s="4"/>
      <c r="PM126" s="4"/>
      <c r="PN126" s="4"/>
      <c r="PO126" s="4"/>
      <c r="PP126" s="4"/>
      <c r="PQ126" s="4"/>
      <c r="PR126" s="4"/>
      <c r="PS126" s="4"/>
      <c r="PT126" s="4"/>
      <c r="PU126" s="4"/>
      <c r="PV126" s="4"/>
      <c r="PW126" s="4"/>
      <c r="PX126" s="4"/>
      <c r="PY126" s="4"/>
      <c r="PZ126" s="4"/>
      <c r="QA126" s="4"/>
      <c r="QB126" s="4"/>
      <c r="QC126" s="4"/>
      <c r="QD126" s="4"/>
      <c r="QE126" s="4"/>
      <c r="QF126" s="4"/>
      <c r="QG126" s="4"/>
      <c r="QH126" s="4"/>
      <c r="QI126" s="4"/>
      <c r="QJ126" s="4"/>
      <c r="QK126" s="4"/>
      <c r="QL126" s="4"/>
      <c r="QM126" s="4"/>
      <c r="QN126" s="4"/>
      <c r="QO126" s="4"/>
      <c r="QP126" s="4"/>
      <c r="QQ126" s="4"/>
      <c r="QR126" s="4"/>
      <c r="QS126" s="4"/>
      <c r="QT126" s="4"/>
      <c r="QU126" s="4"/>
      <c r="QV126" s="4"/>
      <c r="QW126" s="4"/>
      <c r="QX126" s="4"/>
      <c r="QY126" s="4"/>
      <c r="QZ126" s="4"/>
      <c r="RA126" s="4"/>
      <c r="RB126" s="4"/>
      <c r="RC126" s="4"/>
      <c r="RD126" s="4"/>
      <c r="RE126" s="4"/>
      <c r="RF126" s="4"/>
      <c r="RG126" s="4"/>
      <c r="RH126" s="4"/>
      <c r="RI126" s="4"/>
      <c r="RJ126" s="4"/>
      <c r="RK126" s="4"/>
      <c r="RL126" s="4"/>
      <c r="RM126" s="4"/>
      <c r="RN126" s="4"/>
      <c r="RO126" s="4"/>
      <c r="RP126" s="4"/>
      <c r="RQ126" s="4"/>
      <c r="RR126" s="4"/>
      <c r="RS126" s="4"/>
      <c r="RT126" s="4"/>
      <c r="RU126" s="4"/>
      <c r="RV126" s="4"/>
      <c r="RW126" s="4"/>
      <c r="RX126" s="4"/>
      <c r="RY126" s="4"/>
      <c r="RZ126" s="4"/>
      <c r="SA126" s="4"/>
      <c r="SB126" s="4"/>
      <c r="SC126" s="4"/>
      <c r="SD126" s="4"/>
      <c r="SE126" s="4"/>
      <c r="SF126" s="4"/>
      <c r="SG126" s="4"/>
      <c r="SH126" s="4"/>
      <c r="SI126" s="4"/>
      <c r="SJ126" s="4"/>
      <c r="SK126" s="4"/>
      <c r="SL126" s="4"/>
      <c r="SM126" s="4"/>
      <c r="SN126" s="4"/>
      <c r="SO126" s="4"/>
      <c r="SP126" s="4"/>
      <c r="SQ126" s="4"/>
      <c r="SR126" s="4"/>
      <c r="SS126" s="4"/>
      <c r="ST126" s="4"/>
      <c r="SU126" s="4"/>
      <c r="SV126" s="4"/>
      <c r="SW126" s="4"/>
      <c r="SX126" s="4"/>
      <c r="SY126" s="4"/>
      <c r="SZ126" s="4"/>
      <c r="TA126" s="4"/>
      <c r="TB126" s="4"/>
      <c r="TC126" s="4"/>
      <c r="TD126" s="4"/>
      <c r="TE126" s="4"/>
      <c r="TF126" s="4"/>
      <c r="TG126" s="4"/>
      <c r="TH126" s="4"/>
      <c r="TI126" s="4"/>
      <c r="TJ126" s="4"/>
      <c r="TK126" s="4"/>
      <c r="TL126" s="4"/>
      <c r="TM126" s="4"/>
      <c r="TN126" s="4"/>
      <c r="TO126" s="4"/>
      <c r="TP126" s="4"/>
      <c r="TQ126" s="4"/>
      <c r="TR126" s="4"/>
      <c r="TS126" s="4"/>
      <c r="TT126" s="4"/>
      <c r="TU126" s="4"/>
      <c r="TV126" s="4"/>
      <c r="TW126" s="4"/>
      <c r="TX126" s="4"/>
      <c r="TY126" s="4"/>
      <c r="TZ126" s="4"/>
      <c r="UA126" s="4"/>
      <c r="UB126" s="4"/>
      <c r="UC126" s="4"/>
      <c r="UD126" s="4"/>
      <c r="UE126" s="4"/>
      <c r="UF126" s="4"/>
      <c r="UG126" s="4"/>
      <c r="UH126" s="4"/>
      <c r="UI126" s="4"/>
      <c r="UJ126" s="4"/>
      <c r="UK126" s="4"/>
      <c r="UL126" s="4"/>
      <c r="UM126" s="4"/>
      <c r="UN126" s="4"/>
      <c r="UO126" s="4"/>
      <c r="UP126" s="4"/>
      <c r="UQ126" s="4"/>
      <c r="UR126" s="4"/>
      <c r="US126" s="4"/>
      <c r="UT126" s="4"/>
      <c r="UU126" s="4"/>
      <c r="UV126" s="4"/>
      <c r="UW126" s="4"/>
      <c r="UX126" s="4"/>
      <c r="UY126" s="4"/>
      <c r="UZ126" s="4"/>
      <c r="VA126" s="4"/>
      <c r="VB126" s="4"/>
      <c r="VC126" s="4"/>
      <c r="VD126" s="4"/>
      <c r="VE126" s="4"/>
      <c r="VF126" s="4"/>
      <c r="VG126" s="4"/>
      <c r="VH126" s="4"/>
      <c r="VI126" s="4"/>
      <c r="VJ126" s="4"/>
      <c r="VK126" s="4"/>
      <c r="VL126" s="4"/>
      <c r="VM126" s="4"/>
      <c r="VN126" s="4"/>
      <c r="VO126" s="4"/>
      <c r="VP126" s="4"/>
      <c r="VQ126" s="4"/>
      <c r="VR126" s="4"/>
      <c r="VS126" s="4"/>
      <c r="VT126" s="4"/>
      <c r="VU126" s="4"/>
      <c r="VV126" s="4"/>
      <c r="VW126" s="4"/>
      <c r="VX126" s="4"/>
      <c r="VY126" s="4"/>
      <c r="VZ126" s="4"/>
      <c r="WA126" s="4"/>
      <c r="WB126" s="4"/>
      <c r="WC126" s="4"/>
      <c r="WD126" s="4"/>
      <c r="WE126" s="4"/>
      <c r="WF126" s="4"/>
      <c r="WG126" s="4"/>
      <c r="WH126" s="4"/>
      <c r="WI126" s="4"/>
      <c r="WJ126" s="4"/>
      <c r="WK126" s="4"/>
      <c r="WL126" s="4"/>
      <c r="WM126" s="4"/>
      <c r="WN126" s="4"/>
      <c r="WO126" s="4"/>
      <c r="WP126" s="4"/>
      <c r="WQ126" s="4"/>
      <c r="WR126" s="4"/>
      <c r="WS126" s="4"/>
      <c r="WT126" s="4"/>
      <c r="WU126" s="4"/>
      <c r="WV126" s="4"/>
      <c r="WW126" s="4"/>
      <c r="WX126" s="4"/>
      <c r="WY126" s="4"/>
      <c r="WZ126" s="4"/>
      <c r="XA126" s="4"/>
      <c r="XB126" s="4"/>
      <c r="XC126" s="4"/>
      <c r="XD126" s="4"/>
      <c r="XE126" s="4"/>
      <c r="XF126" s="4"/>
      <c r="XG126" s="4"/>
      <c r="XH126" s="4"/>
      <c r="XI126" s="4"/>
      <c r="XJ126" s="4"/>
      <c r="XK126" s="4"/>
      <c r="XL126" s="4"/>
      <c r="XM126" s="4"/>
      <c r="XN126" s="4"/>
      <c r="XO126" s="4"/>
      <c r="XP126" s="4"/>
      <c r="XQ126" s="4"/>
      <c r="XR126" s="4"/>
      <c r="XS126" s="4"/>
      <c r="XT126" s="4"/>
      <c r="XU126" s="4"/>
      <c r="XV126" s="4"/>
      <c r="XW126" s="4"/>
      <c r="XX126" s="4"/>
      <c r="XY126" s="4"/>
      <c r="XZ126" s="4"/>
      <c r="YA126" s="4"/>
      <c r="YB126" s="4"/>
      <c r="YC126" s="4"/>
      <c r="YD126" s="4"/>
      <c r="YE126" s="4"/>
      <c r="YF126" s="4"/>
      <c r="YG126" s="4"/>
      <c r="YH126" s="4"/>
      <c r="YI126" s="4"/>
      <c r="YJ126" s="4"/>
      <c r="YK126" s="4"/>
      <c r="YL126" s="4"/>
      <c r="YM126" s="4"/>
      <c r="YN126" s="4"/>
      <c r="YO126" s="4"/>
      <c r="YP126" s="4"/>
      <c r="YQ126" s="4"/>
      <c r="YR126" s="4"/>
      <c r="YS126" s="4"/>
      <c r="YT126" s="4"/>
      <c r="YU126" s="4"/>
      <c r="YV126" s="4"/>
      <c r="YW126" s="4"/>
      <c r="YX126" s="4"/>
      <c r="YY126" s="4"/>
      <c r="YZ126" s="4"/>
      <c r="ZA126" s="4"/>
      <c r="ZB126" s="4"/>
      <c r="ZC126" s="4"/>
      <c r="ZD126" s="4"/>
      <c r="ZE126" s="4"/>
      <c r="ZF126" s="4"/>
      <c r="ZG126" s="4"/>
      <c r="ZH126" s="4"/>
      <c r="ZI126" s="4"/>
      <c r="ZJ126" s="4"/>
      <c r="ZK126" s="4"/>
      <c r="ZL126" s="4"/>
      <c r="ZM126" s="4"/>
      <c r="ZN126" s="4"/>
      <c r="ZO126" s="4"/>
      <c r="ZP126" s="4"/>
      <c r="ZQ126" s="4"/>
      <c r="ZR126" s="4"/>
      <c r="ZS126" s="4"/>
      <c r="ZT126" s="4"/>
      <c r="ZU126" s="4"/>
      <c r="ZV126" s="4"/>
      <c r="ZW126" s="4"/>
      <c r="ZX126" s="4"/>
      <c r="ZY126" s="4"/>
      <c r="ZZ126" s="4"/>
      <c r="AAA126" s="4"/>
      <c r="AAB126" s="4"/>
      <c r="AAC126" s="4"/>
      <c r="AAD126" s="4"/>
      <c r="AAE126" s="4"/>
      <c r="AAF126" s="4"/>
      <c r="AAG126" s="4"/>
      <c r="AAH126" s="4"/>
      <c r="AAI126" s="4"/>
      <c r="AAJ126" s="4"/>
      <c r="AAK126" s="4"/>
      <c r="AAL126" s="4"/>
      <c r="AAM126" s="4"/>
      <c r="AAN126" s="4"/>
      <c r="AAO126" s="4"/>
      <c r="AAP126" s="4"/>
      <c r="AAQ126" s="4"/>
      <c r="AAR126" s="4"/>
      <c r="AAS126" s="4"/>
      <c r="AAT126" s="4"/>
      <c r="AAU126" s="4"/>
      <c r="AAV126" s="4"/>
      <c r="AAW126" s="4"/>
      <c r="AAX126" s="4"/>
      <c r="AAY126" s="4"/>
      <c r="AAZ126" s="4"/>
      <c r="ABA126" s="4"/>
      <c r="ABB126" s="4"/>
      <c r="ABC126" s="4"/>
      <c r="ABD126" s="4"/>
      <c r="ABE126" s="4"/>
      <c r="ABF126" s="4"/>
      <c r="ABG126" s="4"/>
      <c r="ABH126" s="4"/>
      <c r="ABI126" s="4"/>
      <c r="ABJ126" s="4"/>
      <c r="ABK126" s="4"/>
      <c r="ABL126" s="4"/>
      <c r="ABM126" s="4"/>
      <c r="ABN126" s="4"/>
      <c r="ABO126" s="4"/>
      <c r="ABP126" s="4"/>
      <c r="ABQ126" s="4"/>
      <c r="ABR126" s="4"/>
      <c r="ABS126" s="4"/>
      <c r="ABT126" s="4"/>
      <c r="ABU126" s="4"/>
      <c r="ABV126" s="4"/>
      <c r="ABW126" s="4"/>
      <c r="ABX126" s="4"/>
      <c r="ABY126" s="4"/>
      <c r="ABZ126" s="4"/>
      <c r="ACA126" s="4"/>
      <c r="ACB126" s="4"/>
      <c r="ACC126" s="4"/>
      <c r="ACD126" s="4"/>
      <c r="ACE126" s="4"/>
      <c r="ACF126" s="4"/>
      <c r="ACG126" s="4"/>
      <c r="ACH126" s="4"/>
      <c r="ACI126" s="4"/>
      <c r="ACJ126" s="4"/>
      <c r="ACK126" s="4"/>
      <c r="ACL126" s="4"/>
      <c r="ACM126" s="4"/>
      <c r="ACN126" s="4"/>
      <c r="ACO126" s="4"/>
      <c r="ACP126" s="4"/>
      <c r="ACQ126" s="4"/>
      <c r="ACR126" s="4"/>
      <c r="ACS126" s="4"/>
      <c r="ACT126" s="4"/>
      <c r="ACU126" s="4"/>
      <c r="ACV126" s="4"/>
      <c r="ACW126" s="4"/>
      <c r="ACX126" s="4"/>
      <c r="ACY126" s="4"/>
      <c r="ACZ126" s="4"/>
      <c r="ADA126" s="4"/>
      <c r="ADB126" s="4"/>
      <c r="ADC126" s="4"/>
      <c r="ADD126" s="4"/>
      <c r="ADE126" s="4"/>
      <c r="ADF126" s="4"/>
      <c r="ADG126" s="4"/>
      <c r="ADH126" s="4"/>
      <c r="ADI126" s="4"/>
      <c r="ADJ126" s="4"/>
      <c r="ADK126" s="4"/>
      <c r="ADL126" s="4"/>
      <c r="ADM126" s="4"/>
      <c r="ADN126" s="4"/>
      <c r="ADO126" s="4"/>
      <c r="ADP126" s="4"/>
      <c r="ADQ126" s="4"/>
      <c r="ADR126" s="4"/>
      <c r="ADS126" s="4"/>
      <c r="ADT126" s="4"/>
      <c r="ADU126" s="4"/>
      <c r="ADV126" s="4"/>
      <c r="ADW126" s="4"/>
      <c r="ADX126" s="4"/>
      <c r="ADY126" s="4"/>
      <c r="ADZ126" s="4"/>
      <c r="AEA126" s="4"/>
      <c r="AEB126" s="4"/>
      <c r="AEC126" s="4"/>
      <c r="AED126" s="4"/>
      <c r="AEE126" s="4"/>
      <c r="AEF126" s="4"/>
      <c r="AEG126" s="4"/>
      <c r="AEH126" s="4"/>
      <c r="AEI126" s="4"/>
      <c r="AEJ126" s="4"/>
      <c r="AEK126" s="4"/>
      <c r="AEL126" s="4"/>
      <c r="AEM126" s="4"/>
      <c r="AEN126" s="4"/>
      <c r="AEO126" s="4"/>
      <c r="AEP126" s="4"/>
      <c r="AEQ126" s="4"/>
      <c r="AER126" s="4"/>
      <c r="AES126" s="4"/>
      <c r="AET126" s="4"/>
      <c r="AEU126" s="4"/>
      <c r="AEV126" s="4"/>
      <c r="AEW126" s="4"/>
      <c r="AEX126" s="4"/>
      <c r="AEY126" s="4"/>
      <c r="AEZ126" s="4"/>
      <c r="AFA126" s="4"/>
      <c r="AFB126" s="4"/>
      <c r="AFC126" s="4"/>
      <c r="AFD126" s="4"/>
      <c r="AFE126" s="4"/>
      <c r="AFF126" s="4"/>
      <c r="AFG126" s="4"/>
      <c r="AFH126" s="4"/>
      <c r="AFI126" s="4"/>
      <c r="AFJ126" s="4"/>
      <c r="AFK126" s="4"/>
      <c r="AFL126" s="4"/>
      <c r="AFM126" s="4"/>
      <c r="AFN126" s="4"/>
      <c r="AFO126" s="4"/>
      <c r="AFP126" s="4"/>
      <c r="AFQ126" s="4"/>
      <c r="AFR126" s="4"/>
      <c r="AFS126" s="4"/>
      <c r="AFT126" s="4"/>
      <c r="AFU126" s="4"/>
      <c r="AFV126" s="4"/>
      <c r="AFW126" s="4"/>
      <c r="AFX126" s="4"/>
      <c r="AFY126" s="4"/>
      <c r="AFZ126" s="4"/>
      <c r="AGA126" s="4"/>
      <c r="AGB126" s="4"/>
      <c r="AGC126" s="4"/>
      <c r="AGD126" s="4"/>
      <c r="AGE126" s="4"/>
      <c r="AGF126" s="4"/>
      <c r="AGG126" s="4"/>
      <c r="AGH126" s="4"/>
      <c r="AGI126" s="4"/>
      <c r="AGJ126" s="4"/>
      <c r="AGK126" s="4"/>
      <c r="AGL126" s="4"/>
      <c r="AGM126" s="4"/>
      <c r="AGN126" s="4"/>
      <c r="AGO126" s="4"/>
      <c r="AGP126" s="4"/>
      <c r="AGQ126" s="4"/>
      <c r="AGR126" s="4"/>
      <c r="AGS126" s="4"/>
      <c r="AGT126" s="4"/>
      <c r="AGU126" s="4"/>
      <c r="AGV126" s="4"/>
      <c r="AGW126" s="4"/>
      <c r="AGX126" s="4"/>
      <c r="AGY126" s="4"/>
      <c r="AGZ126" s="4"/>
      <c r="AHA126" s="4"/>
      <c r="AHB126" s="4"/>
      <c r="AHC126" s="4"/>
      <c r="AHD126" s="4"/>
      <c r="AHE126" s="4"/>
      <c r="AHF126" s="4"/>
      <c r="AHG126" s="4"/>
      <c r="AHH126" s="4"/>
      <c r="AHI126" s="4"/>
      <c r="AHJ126" s="4"/>
      <c r="AHK126" s="4"/>
      <c r="AHL126" s="4"/>
      <c r="AHM126" s="4"/>
      <c r="AHN126" s="4"/>
      <c r="AHO126" s="4"/>
      <c r="AHP126" s="4"/>
      <c r="AHQ126" s="4"/>
      <c r="AHR126" s="4"/>
      <c r="AHS126" s="4"/>
      <c r="AHT126" s="4"/>
      <c r="AHU126" s="4"/>
      <c r="AHV126" s="4"/>
      <c r="AHW126" s="4"/>
      <c r="AHX126" s="4"/>
      <c r="AHY126" s="4"/>
      <c r="AHZ126" s="4"/>
      <c r="AIA126" s="4"/>
      <c r="AIB126" s="4"/>
      <c r="AIC126" s="4"/>
      <c r="AID126" s="4"/>
      <c r="AIE126" s="4"/>
      <c r="AIF126" s="4"/>
      <c r="AIG126" s="4"/>
      <c r="AIH126" s="4"/>
      <c r="AII126" s="4"/>
      <c r="AIJ126" s="4"/>
      <c r="AIK126" s="4"/>
      <c r="AIL126" s="4"/>
      <c r="AIM126" s="4"/>
      <c r="AIN126" s="4"/>
      <c r="AIO126" s="4"/>
      <c r="AIP126" s="4"/>
      <c r="AIQ126" s="4"/>
      <c r="AIR126" s="4"/>
      <c r="AIS126" s="4"/>
      <c r="AIT126" s="4"/>
      <c r="AIU126" s="4"/>
      <c r="AIV126" s="4"/>
      <c r="AIW126" s="4"/>
      <c r="AIX126" s="4"/>
      <c r="AIY126" s="4"/>
      <c r="AIZ126" s="4"/>
      <c r="AJA126" s="4"/>
      <c r="AJB126" s="4"/>
      <c r="AJC126" s="4"/>
      <c r="AJD126" s="4"/>
      <c r="AJE126" s="4"/>
      <c r="AJF126" s="4"/>
      <c r="AJG126" s="4"/>
      <c r="AJH126" s="4"/>
      <c r="AJI126" s="4"/>
      <c r="AJJ126" s="4"/>
      <c r="AJK126" s="4"/>
      <c r="AJL126" s="4"/>
      <c r="AJM126" s="4"/>
      <c r="AJN126" s="4"/>
      <c r="AJO126" s="4"/>
      <c r="AJP126" s="4"/>
      <c r="AJQ126" s="4"/>
      <c r="AJR126" s="4"/>
      <c r="AJS126" s="4"/>
      <c r="AJT126" s="4"/>
      <c r="AJU126" s="4"/>
      <c r="AJV126" s="4"/>
      <c r="AJW126" s="4"/>
      <c r="AJX126" s="4"/>
      <c r="AJY126" s="4"/>
      <c r="AJZ126" s="4"/>
      <c r="AKA126" s="4"/>
      <c r="AKB126" s="4"/>
      <c r="AKC126" s="4"/>
      <c r="AKD126" s="4"/>
      <c r="AKE126" s="4"/>
      <c r="AKF126" s="4"/>
      <c r="AKG126" s="4"/>
      <c r="AKH126" s="4"/>
      <c r="AKI126" s="4"/>
      <c r="AKJ126" s="4"/>
      <c r="AKK126" s="4"/>
      <c r="AKL126" s="4"/>
      <c r="AKM126" s="4"/>
      <c r="AKN126" s="4"/>
      <c r="AKO126" s="4"/>
      <c r="AKP126" s="4"/>
      <c r="AKQ126" s="4"/>
      <c r="AKR126" s="4"/>
      <c r="AKS126" s="4"/>
      <c r="AKT126" s="4"/>
      <c r="AKU126" s="4"/>
      <c r="AKV126" s="4"/>
      <c r="AKW126" s="4"/>
      <c r="AKX126" s="4"/>
      <c r="AKY126" s="4"/>
      <c r="AKZ126" s="4"/>
      <c r="ALA126" s="4"/>
      <c r="ALB126" s="4"/>
      <c r="ALC126" s="4"/>
      <c r="ALD126" s="4"/>
      <c r="ALE126" s="4"/>
      <c r="ALF126" s="4"/>
      <c r="ALG126" s="4"/>
      <c r="ALH126" s="4"/>
      <c r="ALI126" s="4"/>
      <c r="ALJ126" s="4"/>
      <c r="ALK126" s="4"/>
      <c r="ALL126" s="4"/>
      <c r="ALM126" s="4"/>
      <c r="ALN126" s="4"/>
      <c r="ALO126" s="4"/>
      <c r="ALP126" s="4"/>
      <c r="ALQ126" s="4"/>
      <c r="ALR126" s="4"/>
      <c r="ALS126" s="4"/>
      <c r="ALT126" s="4"/>
      <c r="ALU126" s="4"/>
      <c r="ALV126" s="4"/>
      <c r="ALW126" s="4"/>
      <c r="ALX126" s="4"/>
    </row>
    <row r="127" spans="1:1012" x14ac:dyDescent="0.2">
      <c r="B127" s="6"/>
      <c r="C127" s="36" t="s">
        <v>603</v>
      </c>
      <c r="D127" s="35">
        <v>220</v>
      </c>
      <c r="E127" s="35">
        <v>1.1000000000000001</v>
      </c>
      <c r="F127" s="35">
        <v>0.9</v>
      </c>
      <c r="G127" s="35">
        <v>0</v>
      </c>
      <c r="H127" s="35">
        <v>0</v>
      </c>
      <c r="I127" s="35">
        <v>0.95</v>
      </c>
      <c r="J127" s="5"/>
      <c r="L127" s="4" t="s">
        <v>39</v>
      </c>
      <c r="M127" s="4" t="s">
        <v>615</v>
      </c>
      <c r="N127" s="4">
        <v>2028</v>
      </c>
      <c r="P127" s="57">
        <v>13.51505</v>
      </c>
      <c r="Q127" s="57">
        <v>48.210659999999997</v>
      </c>
    </row>
    <row r="128" spans="1:1012" x14ac:dyDescent="0.2">
      <c r="B128" s="6"/>
      <c r="C128" s="36" t="s">
        <v>211</v>
      </c>
      <c r="D128" s="35">
        <v>220</v>
      </c>
      <c r="E128" s="35">
        <v>1.1000000000000001</v>
      </c>
      <c r="F128" s="35">
        <v>0.9</v>
      </c>
      <c r="G128" s="35">
        <v>0</v>
      </c>
      <c r="H128" s="35">
        <v>0</v>
      </c>
      <c r="I128" s="35">
        <v>0.95</v>
      </c>
      <c r="J128" s="5"/>
      <c r="L128" s="4" t="s">
        <v>39</v>
      </c>
      <c r="M128" s="4" t="s">
        <v>342</v>
      </c>
      <c r="P128" s="57">
        <v>9.8746639999999992</v>
      </c>
      <c r="Q128" s="57">
        <v>47.084758999999998</v>
      </c>
    </row>
    <row r="129" spans="2:17" x14ac:dyDescent="0.2">
      <c r="B129" s="6"/>
      <c r="C129" s="36" t="s">
        <v>137</v>
      </c>
      <c r="D129" s="35">
        <v>220</v>
      </c>
      <c r="E129" s="35">
        <v>1.1000000000000001</v>
      </c>
      <c r="F129" s="35">
        <v>0.9</v>
      </c>
      <c r="G129" s="35">
        <v>0</v>
      </c>
      <c r="H129" s="35">
        <v>0</v>
      </c>
      <c r="I129" s="35">
        <v>0.95</v>
      </c>
      <c r="J129" s="5"/>
      <c r="L129" s="4" t="s">
        <v>39</v>
      </c>
      <c r="M129" s="4" t="s">
        <v>321</v>
      </c>
      <c r="P129" s="57">
        <v>14.0281</v>
      </c>
      <c r="Q129" s="57">
        <v>46.568199999999997</v>
      </c>
    </row>
    <row r="130" spans="2:17" x14ac:dyDescent="0.2">
      <c r="B130" s="6"/>
      <c r="C130" s="36" t="s">
        <v>212</v>
      </c>
      <c r="D130" s="35">
        <v>220</v>
      </c>
      <c r="E130" s="35">
        <v>1.1000000000000001</v>
      </c>
      <c r="F130" s="35">
        <v>0.9</v>
      </c>
      <c r="G130" s="35">
        <v>0</v>
      </c>
      <c r="H130" s="35">
        <v>0</v>
      </c>
      <c r="I130" s="35">
        <v>0.95</v>
      </c>
      <c r="J130" s="5"/>
      <c r="L130" s="4" t="s">
        <v>39</v>
      </c>
      <c r="M130" s="4" t="s">
        <v>363</v>
      </c>
      <c r="P130" s="57">
        <v>11.773844</v>
      </c>
      <c r="Q130" s="57">
        <v>47.086773999999998</v>
      </c>
    </row>
    <row r="131" spans="2:17" x14ac:dyDescent="0.2">
      <c r="B131" s="6"/>
      <c r="C131" s="36" t="s">
        <v>213</v>
      </c>
      <c r="D131" s="35">
        <v>380</v>
      </c>
      <c r="E131" s="35">
        <v>1.1000000000000001</v>
      </c>
      <c r="F131" s="35">
        <v>0.9</v>
      </c>
      <c r="G131" s="35">
        <v>0</v>
      </c>
      <c r="H131" s="35">
        <v>0</v>
      </c>
      <c r="I131" s="35">
        <v>0.95</v>
      </c>
      <c r="J131" s="5"/>
      <c r="L131" s="4" t="s">
        <v>39</v>
      </c>
      <c r="M131" s="4" t="s">
        <v>364</v>
      </c>
      <c r="N131" s="4">
        <v>2026</v>
      </c>
      <c r="P131" s="57">
        <v>13.067685000000001</v>
      </c>
      <c r="Q131" s="57">
        <v>47.888061999999998</v>
      </c>
    </row>
    <row r="132" spans="2:17" x14ac:dyDescent="0.2">
      <c r="B132" s="6"/>
      <c r="C132" s="36" t="s">
        <v>214</v>
      </c>
      <c r="D132" s="35">
        <v>220</v>
      </c>
      <c r="E132" s="35">
        <v>1.1000000000000001</v>
      </c>
      <c r="F132" s="35">
        <v>0.9</v>
      </c>
      <c r="G132" s="35">
        <v>0</v>
      </c>
      <c r="H132" s="35">
        <v>0</v>
      </c>
      <c r="I132" s="35">
        <v>0.95</v>
      </c>
      <c r="J132" s="5"/>
      <c r="L132" s="4" t="s">
        <v>39</v>
      </c>
      <c r="M132" s="4" t="s">
        <v>364</v>
      </c>
      <c r="P132" s="57">
        <v>13.067685000000001</v>
      </c>
      <c r="Q132" s="57">
        <v>47.888061999999998</v>
      </c>
    </row>
    <row r="133" spans="2:17" x14ac:dyDescent="0.2">
      <c r="B133" s="6"/>
      <c r="C133" s="36" t="s">
        <v>217</v>
      </c>
      <c r="D133" s="35">
        <v>220</v>
      </c>
      <c r="E133" s="35">
        <v>1.1000000000000001</v>
      </c>
      <c r="F133" s="35">
        <v>0.9</v>
      </c>
      <c r="G133" s="35">
        <v>0</v>
      </c>
      <c r="H133" s="35">
        <v>0</v>
      </c>
      <c r="I133" s="35">
        <v>0.95</v>
      </c>
      <c r="J133" s="5"/>
      <c r="L133" s="4" t="s">
        <v>39</v>
      </c>
      <c r="M133" s="4" t="s">
        <v>309</v>
      </c>
      <c r="P133" s="57">
        <v>13.029631</v>
      </c>
      <c r="Q133" s="57">
        <v>47.830956999999998</v>
      </c>
    </row>
    <row r="134" spans="2:17" x14ac:dyDescent="0.2">
      <c r="B134" s="6"/>
      <c r="C134" s="36" t="s">
        <v>132</v>
      </c>
      <c r="D134" s="35">
        <v>220</v>
      </c>
      <c r="E134" s="35">
        <v>1.1000000000000001</v>
      </c>
      <c r="F134" s="35">
        <v>0.9</v>
      </c>
      <c r="G134" s="35">
        <v>0</v>
      </c>
      <c r="H134" s="35">
        <v>0</v>
      </c>
      <c r="I134" s="35">
        <v>0.95</v>
      </c>
      <c r="J134" s="5"/>
      <c r="L134" s="4" t="s">
        <v>39</v>
      </c>
      <c r="M134" s="4" t="s">
        <v>365</v>
      </c>
      <c r="P134" s="57">
        <v>14.052179000000001</v>
      </c>
      <c r="Q134" s="57">
        <v>48.083384000000002</v>
      </c>
    </row>
    <row r="135" spans="2:17" x14ac:dyDescent="0.2">
      <c r="B135" s="6"/>
      <c r="C135" s="36" t="s">
        <v>150</v>
      </c>
      <c r="D135" s="35">
        <v>220</v>
      </c>
      <c r="E135" s="35">
        <v>1.1000000000000001</v>
      </c>
      <c r="F135" s="35">
        <v>0.9</v>
      </c>
      <c r="G135" s="35">
        <v>0</v>
      </c>
      <c r="H135" s="35">
        <v>0</v>
      </c>
      <c r="I135" s="35">
        <v>0.95</v>
      </c>
      <c r="J135" s="5"/>
      <c r="L135" s="4" t="s">
        <v>39</v>
      </c>
      <c r="M135" s="4" t="s">
        <v>338</v>
      </c>
      <c r="P135" s="57">
        <v>13.443211</v>
      </c>
      <c r="Q135" s="57">
        <v>48.434511999999998</v>
      </c>
    </row>
    <row r="136" spans="2:17" x14ac:dyDescent="0.2">
      <c r="B136" s="6"/>
      <c r="C136" s="36" t="s">
        <v>604</v>
      </c>
      <c r="D136" s="35">
        <v>380</v>
      </c>
      <c r="E136" s="35">
        <v>1.1000000000000001</v>
      </c>
      <c r="F136" s="35">
        <v>0.9</v>
      </c>
      <c r="G136" s="35">
        <v>0</v>
      </c>
      <c r="H136" s="35">
        <v>0</v>
      </c>
      <c r="I136" s="35">
        <v>0.95</v>
      </c>
      <c r="J136" s="5"/>
      <c r="L136" s="4" t="s">
        <v>39</v>
      </c>
      <c r="M136" s="4" t="s">
        <v>616</v>
      </c>
      <c r="N136" s="4">
        <v>2028</v>
      </c>
      <c r="P136" s="57">
        <v>16.5151</v>
      </c>
      <c r="Q136" s="57">
        <v>48.341299999999997</v>
      </c>
    </row>
    <row r="137" spans="2:17" x14ac:dyDescent="0.2">
      <c r="B137" s="6"/>
      <c r="C137" s="36" t="s">
        <v>169</v>
      </c>
      <c r="D137" s="35">
        <v>220</v>
      </c>
      <c r="E137" s="35">
        <v>1.1000000000000001</v>
      </c>
      <c r="F137" s="35">
        <v>0.9</v>
      </c>
      <c r="G137" s="35">
        <v>0</v>
      </c>
      <c r="H137" s="35">
        <v>0</v>
      </c>
      <c r="I137" s="35">
        <v>0.95</v>
      </c>
      <c r="J137" s="5"/>
      <c r="L137" s="4" t="s">
        <v>39</v>
      </c>
      <c r="M137" s="4" t="s">
        <v>366</v>
      </c>
      <c r="P137" s="57">
        <v>10.966100000000001</v>
      </c>
      <c r="Q137" s="57">
        <v>47.269599999999997</v>
      </c>
    </row>
    <row r="138" spans="2:17" x14ac:dyDescent="0.2">
      <c r="B138" s="6"/>
      <c r="C138" s="36" t="s">
        <v>222</v>
      </c>
      <c r="D138" s="35">
        <v>380</v>
      </c>
      <c r="E138" s="35">
        <v>1.1000000000000001</v>
      </c>
      <c r="F138" s="35">
        <v>0.9</v>
      </c>
      <c r="G138" s="35">
        <v>0</v>
      </c>
      <c r="H138" s="35">
        <v>0</v>
      </c>
      <c r="I138" s="35">
        <v>0.95</v>
      </c>
      <c r="J138" s="5"/>
      <c r="L138" s="4" t="s">
        <v>39</v>
      </c>
      <c r="M138" s="4" t="s">
        <v>303</v>
      </c>
      <c r="P138" s="57">
        <v>16.433888</v>
      </c>
      <c r="Q138" s="57">
        <v>48.181387999999998</v>
      </c>
    </row>
    <row r="139" spans="2:17" x14ac:dyDescent="0.2">
      <c r="B139" s="6"/>
      <c r="C139" s="36" t="s">
        <v>103</v>
      </c>
      <c r="D139" s="35">
        <v>380</v>
      </c>
      <c r="E139" s="35">
        <v>1.1000000000000001</v>
      </c>
      <c r="F139" s="35">
        <v>0.9</v>
      </c>
      <c r="G139" s="35">
        <v>0</v>
      </c>
      <c r="H139" s="35">
        <v>0</v>
      </c>
      <c r="I139" s="35">
        <v>0.95</v>
      </c>
      <c r="J139" s="5"/>
      <c r="L139" s="4" t="s">
        <v>39</v>
      </c>
      <c r="M139" s="4" t="s">
        <v>305</v>
      </c>
      <c r="P139" s="57">
        <v>16.695450999999998</v>
      </c>
      <c r="Q139" s="57">
        <v>48.032055</v>
      </c>
    </row>
    <row r="140" spans="2:17" x14ac:dyDescent="0.2">
      <c r="B140" s="6"/>
      <c r="C140" s="36" t="s">
        <v>605</v>
      </c>
      <c r="D140" s="35">
        <v>380</v>
      </c>
      <c r="E140" s="35">
        <v>1.1000000000000001</v>
      </c>
      <c r="F140" s="35">
        <v>0.9</v>
      </c>
      <c r="G140" s="35">
        <v>0</v>
      </c>
      <c r="H140" s="35">
        <v>0</v>
      </c>
      <c r="I140" s="35">
        <v>0.95</v>
      </c>
      <c r="J140" s="5"/>
      <c r="L140" s="4" t="s">
        <v>39</v>
      </c>
      <c r="M140" s="4" t="s">
        <v>593</v>
      </c>
      <c r="N140" s="4">
        <v>2028</v>
      </c>
      <c r="P140" s="57">
        <v>16.760120000000001</v>
      </c>
      <c r="Q140" s="57">
        <v>48.468170000000001</v>
      </c>
    </row>
    <row r="141" spans="2:17" x14ac:dyDescent="0.2">
      <c r="B141" s="6"/>
      <c r="C141" s="36" t="s">
        <v>131</v>
      </c>
      <c r="D141" s="35">
        <v>380</v>
      </c>
      <c r="E141" s="35">
        <v>1.1000000000000001</v>
      </c>
      <c r="F141" s="35">
        <v>0.9</v>
      </c>
      <c r="G141" s="35">
        <v>0</v>
      </c>
      <c r="H141" s="35">
        <v>0</v>
      </c>
      <c r="I141" s="35">
        <v>0.95</v>
      </c>
      <c r="J141" s="5"/>
      <c r="L141" s="4" t="s">
        <v>39</v>
      </c>
      <c r="M141" s="4" t="s">
        <v>316</v>
      </c>
      <c r="P141" s="57">
        <v>13.08</v>
      </c>
      <c r="Q141" s="57">
        <v>48.256500000000003</v>
      </c>
    </row>
    <row r="142" spans="2:17" x14ac:dyDescent="0.2">
      <c r="B142" s="6"/>
      <c r="C142" s="36" t="s">
        <v>92</v>
      </c>
      <c r="D142" s="35">
        <v>220</v>
      </c>
      <c r="E142" s="35">
        <v>1.1000000000000001</v>
      </c>
      <c r="F142" s="35">
        <v>0.9</v>
      </c>
      <c r="G142" s="35">
        <v>0</v>
      </c>
      <c r="H142" s="35">
        <v>0</v>
      </c>
      <c r="I142" s="35">
        <v>0.95</v>
      </c>
      <c r="J142" s="5"/>
      <c r="L142" s="4" t="s">
        <v>39</v>
      </c>
      <c r="M142" s="4" t="s">
        <v>316</v>
      </c>
      <c r="P142" s="57">
        <v>13.08</v>
      </c>
      <c r="Q142" s="57">
        <v>48.256500000000003</v>
      </c>
    </row>
    <row r="143" spans="2:17" x14ac:dyDescent="0.2">
      <c r="B143" s="6"/>
      <c r="C143" s="36" t="s">
        <v>164</v>
      </c>
      <c r="D143" s="35">
        <v>220</v>
      </c>
      <c r="E143" s="35">
        <v>1.1000000000000001</v>
      </c>
      <c r="F143" s="35">
        <v>0.9</v>
      </c>
      <c r="G143" s="35">
        <v>0</v>
      </c>
      <c r="H143" s="35">
        <v>0</v>
      </c>
      <c r="I143" s="35">
        <v>0.95</v>
      </c>
      <c r="J143" s="5"/>
      <c r="L143" s="4" t="s">
        <v>39</v>
      </c>
      <c r="M143" s="4" t="s">
        <v>367</v>
      </c>
      <c r="P143" s="57">
        <v>11.839</v>
      </c>
      <c r="Q143" s="57">
        <v>47.392499999999998</v>
      </c>
    </row>
    <row r="144" spans="2:17" x14ac:dyDescent="0.2">
      <c r="B144" s="6"/>
      <c r="C144" s="36" t="s">
        <v>203</v>
      </c>
      <c r="D144" s="35">
        <v>380</v>
      </c>
      <c r="E144" s="35">
        <v>1.1000000000000001</v>
      </c>
      <c r="F144" s="35">
        <v>0.9</v>
      </c>
      <c r="G144" s="35">
        <v>0</v>
      </c>
      <c r="H144" s="35">
        <v>0</v>
      </c>
      <c r="I144" s="35">
        <v>0.95</v>
      </c>
      <c r="J144" s="5"/>
      <c r="L144" s="4" t="s">
        <v>39</v>
      </c>
      <c r="M144" s="4" t="s">
        <v>327</v>
      </c>
      <c r="P144" s="57">
        <v>16.275500000000001</v>
      </c>
      <c r="Q144" s="57">
        <v>47.250500000000002</v>
      </c>
    </row>
    <row r="145" spans="2:17" x14ac:dyDescent="0.2">
      <c r="B145" s="6"/>
      <c r="C145" s="36" t="s">
        <v>628</v>
      </c>
      <c r="D145" s="35">
        <v>220</v>
      </c>
      <c r="E145" s="35">
        <v>1.1000000000000001</v>
      </c>
      <c r="F145" s="35">
        <v>0.9</v>
      </c>
      <c r="G145" s="35">
        <v>0</v>
      </c>
      <c r="H145" s="35">
        <v>0</v>
      </c>
      <c r="I145" s="35">
        <v>0.95</v>
      </c>
      <c r="J145" s="5"/>
      <c r="L145" s="4" t="s">
        <v>39</v>
      </c>
      <c r="M145" s="4" t="s">
        <v>545</v>
      </c>
      <c r="P145" s="57">
        <v>12.74</v>
      </c>
      <c r="Q145" s="57">
        <v>47.277999999999999</v>
      </c>
    </row>
    <row r="146" spans="2:17" x14ac:dyDescent="0.2">
      <c r="B146" s="6"/>
      <c r="C146" s="36" t="s">
        <v>175</v>
      </c>
      <c r="D146" s="35">
        <v>380</v>
      </c>
      <c r="E146" s="35">
        <v>1.1000000000000001</v>
      </c>
      <c r="F146" s="35">
        <v>0.9</v>
      </c>
      <c r="G146" s="35">
        <v>0</v>
      </c>
      <c r="H146" s="35">
        <v>0</v>
      </c>
      <c r="I146" s="35">
        <v>0.95</v>
      </c>
      <c r="J146" s="5"/>
      <c r="L146" s="4" t="s">
        <v>39</v>
      </c>
      <c r="M146" s="4" t="s">
        <v>542</v>
      </c>
      <c r="P146" s="57">
        <v>12.74</v>
      </c>
      <c r="Q146" s="57">
        <v>47.277999999999999</v>
      </c>
    </row>
    <row r="147" spans="2:17" x14ac:dyDescent="0.2">
      <c r="B147" s="6"/>
      <c r="C147" s="36" t="s">
        <v>160</v>
      </c>
      <c r="D147" s="35">
        <v>220</v>
      </c>
      <c r="E147" s="35">
        <v>1.1000000000000001</v>
      </c>
      <c r="F147" s="35">
        <v>0.9</v>
      </c>
      <c r="G147" s="35">
        <v>0</v>
      </c>
      <c r="H147" s="35">
        <v>0</v>
      </c>
      <c r="I147" s="35">
        <v>0.95</v>
      </c>
      <c r="J147" s="5"/>
      <c r="L147" s="4" t="s">
        <v>39</v>
      </c>
      <c r="M147" s="4" t="s">
        <v>542</v>
      </c>
      <c r="P147" s="57">
        <v>12.74</v>
      </c>
      <c r="Q147" s="57">
        <v>47.277999999999999</v>
      </c>
    </row>
    <row r="148" spans="2:17" x14ac:dyDescent="0.2">
      <c r="B148" s="6"/>
      <c r="C148" s="36" t="s">
        <v>629</v>
      </c>
      <c r="D148" s="35">
        <v>220</v>
      </c>
      <c r="E148" s="35">
        <v>1.1000000000000001</v>
      </c>
      <c r="F148" s="35">
        <v>0.9</v>
      </c>
      <c r="G148" s="35">
        <v>0</v>
      </c>
      <c r="H148" s="35">
        <v>0</v>
      </c>
      <c r="I148" s="35">
        <v>0.95</v>
      </c>
      <c r="J148" s="5"/>
      <c r="L148" s="4" t="s">
        <v>39</v>
      </c>
      <c r="M148" s="4" t="s">
        <v>368</v>
      </c>
      <c r="P148" s="57">
        <v>16.064599999999999</v>
      </c>
      <c r="Q148" s="57">
        <v>47.707299999999996</v>
      </c>
    </row>
    <row r="149" spans="2:17" x14ac:dyDescent="0.2">
      <c r="B149" s="6"/>
      <c r="C149" s="36" t="s">
        <v>247</v>
      </c>
      <c r="D149" s="35">
        <v>220</v>
      </c>
      <c r="E149" s="35">
        <v>1.1000000000000001</v>
      </c>
      <c r="F149" s="35">
        <v>0.9</v>
      </c>
      <c r="G149" s="35">
        <v>0</v>
      </c>
      <c r="H149" s="35">
        <v>0</v>
      </c>
      <c r="I149" s="35">
        <v>0.95</v>
      </c>
      <c r="J149" s="5"/>
      <c r="L149" s="4" t="s">
        <v>39</v>
      </c>
      <c r="M149" s="4" t="s">
        <v>318</v>
      </c>
      <c r="P149" s="57">
        <v>16.064599999999999</v>
      </c>
      <c r="Q149" s="57">
        <v>47.707299999999996</v>
      </c>
    </row>
    <row r="150" spans="2:17" x14ac:dyDescent="0.2">
      <c r="B150" s="6"/>
      <c r="C150" s="36" t="s">
        <v>237</v>
      </c>
      <c r="D150" s="35">
        <v>220</v>
      </c>
      <c r="E150" s="35">
        <v>1.1000000000000001</v>
      </c>
      <c r="F150" s="35">
        <v>0.9</v>
      </c>
      <c r="G150" s="35">
        <v>0</v>
      </c>
      <c r="H150" s="35">
        <v>0</v>
      </c>
      <c r="I150" s="35">
        <v>0.95</v>
      </c>
      <c r="J150" s="5"/>
      <c r="L150" s="4" t="s">
        <v>39</v>
      </c>
      <c r="M150" s="4" t="s">
        <v>300</v>
      </c>
      <c r="P150" s="57">
        <v>11.471399999999999</v>
      </c>
      <c r="Q150" s="57">
        <v>47.272599999999997</v>
      </c>
    </row>
    <row r="151" spans="2:17" x14ac:dyDescent="0.2">
      <c r="B151" s="6"/>
      <c r="C151" s="36" t="s">
        <v>253</v>
      </c>
      <c r="D151" s="35">
        <v>380</v>
      </c>
      <c r="E151" s="35">
        <v>1.1000000000000001</v>
      </c>
      <c r="F151" s="35">
        <v>0.9</v>
      </c>
      <c r="G151" s="35">
        <v>0</v>
      </c>
      <c r="H151" s="35">
        <v>0</v>
      </c>
      <c r="I151" s="35">
        <v>0.95</v>
      </c>
      <c r="J151" s="5"/>
      <c r="L151" s="4" t="s">
        <v>39</v>
      </c>
      <c r="M151" s="4" t="s">
        <v>319</v>
      </c>
      <c r="P151" s="57">
        <v>15.705468</v>
      </c>
      <c r="Q151" s="57">
        <v>48.393991</v>
      </c>
    </row>
    <row r="152" spans="2:17" x14ac:dyDescent="0.2">
      <c r="B152" s="6"/>
      <c r="C152" s="36" t="s">
        <v>606</v>
      </c>
      <c r="D152" s="35">
        <v>380</v>
      </c>
      <c r="E152" s="35">
        <v>1.1000000000000001</v>
      </c>
      <c r="F152" s="35">
        <v>0.9</v>
      </c>
      <c r="G152" s="35">
        <v>0</v>
      </c>
      <c r="H152" s="35">
        <v>0</v>
      </c>
      <c r="I152" s="35">
        <v>0.95</v>
      </c>
      <c r="J152" s="5"/>
      <c r="L152" s="4" t="s">
        <v>39</v>
      </c>
      <c r="M152" s="4" t="s">
        <v>594</v>
      </c>
      <c r="N152" s="4">
        <v>2030</v>
      </c>
      <c r="P152" s="57">
        <v>16.374099999999999</v>
      </c>
      <c r="Q152" s="57">
        <v>47.983580000000003</v>
      </c>
    </row>
    <row r="153" spans="2:17" x14ac:dyDescent="0.2">
      <c r="B153" s="6"/>
      <c r="C153" s="36" t="s">
        <v>244</v>
      </c>
      <c r="D153" s="35">
        <v>380</v>
      </c>
      <c r="E153" s="35">
        <v>1.1000000000000001</v>
      </c>
      <c r="F153" s="35">
        <v>0.9</v>
      </c>
      <c r="G153" s="35">
        <v>0</v>
      </c>
      <c r="H153" s="35">
        <v>0</v>
      </c>
      <c r="I153" s="35">
        <v>0.95</v>
      </c>
      <c r="J153" s="5"/>
      <c r="L153" s="4" t="s">
        <v>39</v>
      </c>
      <c r="M153" s="4" t="s">
        <v>345</v>
      </c>
      <c r="P153" s="57">
        <v>12.583482999999999</v>
      </c>
      <c r="Q153" s="57">
        <v>47.278419</v>
      </c>
    </row>
    <row r="154" spans="2:17" x14ac:dyDescent="0.2">
      <c r="B154" s="6"/>
      <c r="C154" s="36" t="s">
        <v>124</v>
      </c>
      <c r="D154" s="35">
        <v>220</v>
      </c>
      <c r="E154" s="35">
        <v>1.1000000000000001</v>
      </c>
      <c r="F154" s="35">
        <v>0.9</v>
      </c>
      <c r="G154" s="35">
        <v>0</v>
      </c>
      <c r="H154" s="35">
        <v>0</v>
      </c>
      <c r="I154" s="35">
        <v>0.95</v>
      </c>
      <c r="J154" s="5"/>
      <c r="L154" s="4" t="s">
        <v>39</v>
      </c>
      <c r="M154" s="4" t="s">
        <v>310</v>
      </c>
      <c r="P154" s="57">
        <v>11.391747000000001</v>
      </c>
      <c r="Q154" s="57">
        <v>47.236178000000002</v>
      </c>
    </row>
    <row r="155" spans="2:17" x14ac:dyDescent="0.2">
      <c r="B155" s="6"/>
      <c r="C155" s="36" t="s">
        <v>409</v>
      </c>
      <c r="D155" s="35">
        <v>220</v>
      </c>
      <c r="E155" s="35">
        <v>1.1000000000000001</v>
      </c>
      <c r="F155" s="35">
        <v>0.9</v>
      </c>
      <c r="G155" s="35">
        <v>0</v>
      </c>
      <c r="H155" s="35">
        <v>0</v>
      </c>
      <c r="I155" s="35">
        <v>0.95</v>
      </c>
      <c r="J155" s="5"/>
      <c r="L155" s="4" t="s">
        <v>39</v>
      </c>
      <c r="M155" s="4" t="s">
        <v>561</v>
      </c>
      <c r="P155" s="57">
        <v>11.39179</v>
      </c>
      <c r="Q155" s="57">
        <v>47.23733</v>
      </c>
    </row>
    <row r="156" spans="2:17" x14ac:dyDescent="0.2">
      <c r="B156" s="6"/>
      <c r="C156" s="36" t="s">
        <v>607</v>
      </c>
      <c r="D156" s="35">
        <v>220</v>
      </c>
      <c r="E156" s="35">
        <v>1.1000000000000001</v>
      </c>
      <c r="F156" s="35">
        <v>0.9</v>
      </c>
      <c r="G156" s="35">
        <v>0</v>
      </c>
      <c r="H156" s="35">
        <v>0</v>
      </c>
      <c r="I156" s="35">
        <v>0.95</v>
      </c>
      <c r="J156" s="5"/>
      <c r="L156" s="4" t="s">
        <v>39</v>
      </c>
      <c r="M156" s="4" t="s">
        <v>347</v>
      </c>
      <c r="P156" s="57">
        <v>13.82775</v>
      </c>
      <c r="Q156" s="57">
        <v>46.552970000000002</v>
      </c>
    </row>
    <row r="157" spans="2:17" x14ac:dyDescent="0.2">
      <c r="B157" s="6"/>
      <c r="C157" s="36" t="s">
        <v>233</v>
      </c>
      <c r="D157" s="35">
        <v>380</v>
      </c>
      <c r="E157" s="35">
        <v>1.1000000000000001</v>
      </c>
      <c r="F157" s="35">
        <v>0.9</v>
      </c>
      <c r="G157" s="35">
        <v>0</v>
      </c>
      <c r="H157" s="35">
        <v>0</v>
      </c>
      <c r="I157" s="35">
        <v>0.95</v>
      </c>
      <c r="J157" s="5"/>
      <c r="L157" s="4" t="s">
        <v>39</v>
      </c>
      <c r="M157" s="4" t="s">
        <v>346</v>
      </c>
      <c r="N157" s="4">
        <v>2026</v>
      </c>
      <c r="P157" s="57">
        <v>13.103548999999999</v>
      </c>
      <c r="Q157" s="57">
        <v>48.098998000000002</v>
      </c>
    </row>
    <row r="158" spans="2:17" x14ac:dyDescent="0.2">
      <c r="B158" s="6"/>
      <c r="C158" s="36" t="s">
        <v>117</v>
      </c>
      <c r="D158" s="35">
        <v>220</v>
      </c>
      <c r="E158" s="35">
        <v>1.1000000000000001</v>
      </c>
      <c r="F158" s="35">
        <v>0.9</v>
      </c>
      <c r="G158" s="35">
        <v>0</v>
      </c>
      <c r="H158" s="35">
        <v>0</v>
      </c>
      <c r="I158" s="35">
        <v>0.95</v>
      </c>
      <c r="J158" s="5"/>
      <c r="L158" s="4" t="s">
        <v>39</v>
      </c>
      <c r="M158" s="4" t="s">
        <v>311</v>
      </c>
      <c r="P158" s="57">
        <v>9.6427999999999994</v>
      </c>
      <c r="Q158" s="57">
        <v>47.222000000000001</v>
      </c>
    </row>
    <row r="159" spans="2:17" x14ac:dyDescent="0.2">
      <c r="B159" s="6"/>
      <c r="C159" s="36" t="s">
        <v>261</v>
      </c>
      <c r="D159" s="35">
        <v>220</v>
      </c>
      <c r="E159" s="35">
        <v>1.1000000000000001</v>
      </c>
      <c r="F159" s="35">
        <v>0.9</v>
      </c>
      <c r="G159" s="35">
        <v>0</v>
      </c>
      <c r="H159" s="35">
        <v>0</v>
      </c>
      <c r="I159" s="35">
        <v>0.95</v>
      </c>
      <c r="J159" s="5"/>
      <c r="L159" s="4" t="s">
        <v>39</v>
      </c>
      <c r="M159" s="4" t="s">
        <v>337</v>
      </c>
      <c r="P159" s="57">
        <v>14.6959</v>
      </c>
      <c r="Q159" s="57">
        <v>48.164299999999997</v>
      </c>
    </row>
    <row r="160" spans="2:17" x14ac:dyDescent="0.2">
      <c r="B160" s="6"/>
      <c r="C160" s="36" t="s">
        <v>608</v>
      </c>
      <c r="D160" s="35">
        <v>220</v>
      </c>
      <c r="E160" s="35">
        <v>1.1000000000000001</v>
      </c>
      <c r="F160" s="35">
        <v>0.9</v>
      </c>
      <c r="G160" s="35">
        <v>0</v>
      </c>
      <c r="H160" s="35">
        <v>0</v>
      </c>
      <c r="I160" s="35">
        <v>0.95</v>
      </c>
      <c r="J160" s="5"/>
      <c r="L160" s="4" t="s">
        <v>39</v>
      </c>
      <c r="M160" s="4" t="s">
        <v>614</v>
      </c>
      <c r="P160" s="57">
        <v>13.700609999999999</v>
      </c>
      <c r="Q160" s="57">
        <v>48.174019999999999</v>
      </c>
    </row>
    <row r="161" spans="2:17" x14ac:dyDescent="0.2">
      <c r="B161" s="6"/>
      <c r="C161" s="36" t="s">
        <v>148</v>
      </c>
      <c r="D161" s="35">
        <v>220</v>
      </c>
      <c r="E161" s="35">
        <v>1.1000000000000001</v>
      </c>
      <c r="F161" s="35">
        <v>0.9</v>
      </c>
      <c r="G161" s="35">
        <v>0</v>
      </c>
      <c r="H161" s="35">
        <v>0</v>
      </c>
      <c r="I161" s="35">
        <v>0.95</v>
      </c>
      <c r="J161" s="5"/>
      <c r="L161" s="4" t="s">
        <v>39</v>
      </c>
      <c r="M161" s="4" t="s">
        <v>336</v>
      </c>
      <c r="P161" s="57">
        <v>14.2082</v>
      </c>
      <c r="Q161" s="57">
        <v>47.573999999999998</v>
      </c>
    </row>
    <row r="162" spans="2:17" x14ac:dyDescent="0.2">
      <c r="B162" s="6"/>
      <c r="C162" s="36" t="s">
        <v>184</v>
      </c>
      <c r="D162" s="35">
        <v>220</v>
      </c>
      <c r="E162" s="35">
        <v>1.1000000000000001</v>
      </c>
      <c r="F162" s="35">
        <v>0.9</v>
      </c>
      <c r="G162" s="35">
        <v>0</v>
      </c>
      <c r="H162" s="35">
        <v>0</v>
      </c>
      <c r="I162" s="35">
        <v>0.95</v>
      </c>
      <c r="J162" s="5"/>
      <c r="L162" s="4" t="s">
        <v>39</v>
      </c>
      <c r="M162" s="4" t="s">
        <v>330</v>
      </c>
      <c r="P162" s="57">
        <v>9.7166999999999994</v>
      </c>
      <c r="Q162" s="57">
        <v>47.432540000000003</v>
      </c>
    </row>
    <row r="163" spans="2:17" x14ac:dyDescent="0.2">
      <c r="B163" s="6"/>
      <c r="C163" s="36" t="s">
        <v>410</v>
      </c>
      <c r="D163" s="35">
        <v>220</v>
      </c>
      <c r="E163" s="35">
        <v>1.1000000000000001</v>
      </c>
      <c r="F163" s="35">
        <v>0.9</v>
      </c>
      <c r="G163" s="35">
        <v>0</v>
      </c>
      <c r="H163" s="35">
        <v>0</v>
      </c>
      <c r="I163" s="35">
        <v>0.95</v>
      </c>
      <c r="J163" s="5"/>
      <c r="L163" s="4" t="s">
        <v>39</v>
      </c>
      <c r="M163" s="4" t="s">
        <v>543</v>
      </c>
      <c r="P163" s="57">
        <v>9.71387</v>
      </c>
      <c r="Q163" s="57">
        <v>47.43177</v>
      </c>
    </row>
    <row r="164" spans="2:17" x14ac:dyDescent="0.2">
      <c r="B164" s="6"/>
      <c r="C164" s="36" t="s">
        <v>267</v>
      </c>
      <c r="D164" s="35">
        <v>380</v>
      </c>
      <c r="E164" s="35">
        <v>1.1000000000000001</v>
      </c>
      <c r="F164" s="35">
        <v>0.9</v>
      </c>
      <c r="G164" s="35">
        <v>0</v>
      </c>
      <c r="H164" s="35">
        <v>0</v>
      </c>
      <c r="I164" s="35">
        <v>0.95</v>
      </c>
      <c r="J164" s="5"/>
      <c r="L164" s="4" t="s">
        <v>39</v>
      </c>
      <c r="M164" s="4" t="s">
        <v>340</v>
      </c>
      <c r="P164" s="57">
        <v>10.874499999999999</v>
      </c>
      <c r="Q164" s="57">
        <v>47.245600000000003</v>
      </c>
    </row>
    <row r="165" spans="2:17" x14ac:dyDescent="0.2">
      <c r="B165" s="6"/>
      <c r="C165" s="36" t="s">
        <v>220</v>
      </c>
      <c r="D165" s="35">
        <v>220</v>
      </c>
      <c r="E165" s="35">
        <v>1.1000000000000001</v>
      </c>
      <c r="F165" s="35">
        <v>0.9</v>
      </c>
      <c r="G165" s="35">
        <v>0</v>
      </c>
      <c r="H165" s="35">
        <v>0</v>
      </c>
      <c r="I165" s="35">
        <v>0.95</v>
      </c>
      <c r="J165" s="5"/>
      <c r="L165" s="4" t="s">
        <v>39</v>
      </c>
      <c r="M165" s="4" t="s">
        <v>340</v>
      </c>
      <c r="P165" s="57">
        <v>10.874499999999999</v>
      </c>
      <c r="Q165" s="57">
        <v>47.245600000000003</v>
      </c>
    </row>
    <row r="166" spans="2:17" x14ac:dyDescent="0.2">
      <c r="B166" s="6"/>
      <c r="C166" s="36" t="s">
        <v>241</v>
      </c>
      <c r="D166" s="35">
        <v>380</v>
      </c>
      <c r="E166" s="35">
        <v>1.1000000000000001</v>
      </c>
      <c r="F166" s="35">
        <v>0.9</v>
      </c>
      <c r="G166" s="35">
        <v>0</v>
      </c>
      <c r="H166" s="35">
        <v>0</v>
      </c>
      <c r="I166" s="35">
        <v>0.95</v>
      </c>
      <c r="J166" s="5"/>
      <c r="L166" s="4" t="s">
        <v>39</v>
      </c>
      <c r="M166" s="4" t="s">
        <v>304</v>
      </c>
      <c r="P166" s="57">
        <v>16.420000000000002</v>
      </c>
      <c r="Q166" s="57">
        <v>48.122599999999998</v>
      </c>
    </row>
    <row r="167" spans="2:17" x14ac:dyDescent="0.2">
      <c r="B167" s="6"/>
      <c r="C167" s="36" t="s">
        <v>108</v>
      </c>
      <c r="D167" s="35">
        <v>220</v>
      </c>
      <c r="E167" s="35">
        <v>1.1000000000000001</v>
      </c>
      <c r="F167" s="35">
        <v>0.9</v>
      </c>
      <c r="G167" s="35">
        <v>0</v>
      </c>
      <c r="H167" s="35">
        <v>0</v>
      </c>
      <c r="I167" s="35">
        <v>0.95</v>
      </c>
      <c r="J167" s="5"/>
      <c r="L167" s="4" t="s">
        <v>39</v>
      </c>
      <c r="M167" s="4" t="s">
        <v>304</v>
      </c>
      <c r="P167" s="57">
        <v>16.420000000000002</v>
      </c>
      <c r="Q167" s="57">
        <v>48.122599999999998</v>
      </c>
    </row>
    <row r="168" spans="2:17" x14ac:dyDescent="0.2">
      <c r="B168" s="6"/>
      <c r="C168" s="36" t="s">
        <v>226</v>
      </c>
      <c r="D168" s="35">
        <v>380</v>
      </c>
      <c r="E168" s="35">
        <v>1.1000000000000001</v>
      </c>
      <c r="F168" s="35">
        <v>0.9</v>
      </c>
      <c r="G168" s="35">
        <v>0</v>
      </c>
      <c r="H168" s="35">
        <v>0</v>
      </c>
      <c r="I168" s="35">
        <v>0.95</v>
      </c>
      <c r="J168" s="5"/>
      <c r="L168" s="4" t="s">
        <v>39</v>
      </c>
      <c r="M168" s="4" t="s">
        <v>369</v>
      </c>
      <c r="P168" s="57">
        <v>16.311273</v>
      </c>
      <c r="Q168" s="57">
        <v>48.205196999999998</v>
      </c>
    </row>
    <row r="169" spans="2:17" x14ac:dyDescent="0.2">
      <c r="B169" s="6"/>
      <c r="C169" s="36" t="s">
        <v>275</v>
      </c>
      <c r="D169" s="35">
        <v>380</v>
      </c>
      <c r="E169" s="35">
        <v>1.1000000000000001</v>
      </c>
      <c r="F169" s="35">
        <v>0.9</v>
      </c>
      <c r="G169" s="35">
        <v>0</v>
      </c>
      <c r="H169" s="35">
        <v>0</v>
      </c>
      <c r="I169" s="35">
        <v>0.95</v>
      </c>
      <c r="J169" s="5"/>
      <c r="L169" s="4" t="s">
        <v>39</v>
      </c>
      <c r="M169" s="4" t="s">
        <v>306</v>
      </c>
      <c r="P169" s="57">
        <v>16.390085429999999</v>
      </c>
      <c r="Q169" s="57">
        <v>48.25749897</v>
      </c>
    </row>
    <row r="170" spans="2:17" x14ac:dyDescent="0.2">
      <c r="B170" s="6"/>
      <c r="C170" s="36" t="s">
        <v>609</v>
      </c>
      <c r="D170" s="35">
        <v>380</v>
      </c>
      <c r="E170" s="35">
        <v>1.1000000000000001</v>
      </c>
      <c r="F170" s="35">
        <v>0.9</v>
      </c>
      <c r="G170" s="35">
        <v>0</v>
      </c>
      <c r="H170" s="35">
        <v>0</v>
      </c>
      <c r="I170" s="35">
        <v>0.95</v>
      </c>
      <c r="J170" s="5"/>
      <c r="L170" s="4" t="s">
        <v>39</v>
      </c>
      <c r="M170" s="4" t="s">
        <v>592</v>
      </c>
      <c r="P170" s="57">
        <v>16.555800000000001</v>
      </c>
      <c r="Q170" s="57">
        <v>48.222499999999997</v>
      </c>
    </row>
    <row r="171" spans="2:17" x14ac:dyDescent="0.2">
      <c r="B171" s="6"/>
      <c r="C171" s="36" t="s">
        <v>273</v>
      </c>
      <c r="D171" s="35">
        <v>380</v>
      </c>
      <c r="E171" s="35">
        <v>1.1000000000000001</v>
      </c>
      <c r="F171" s="35">
        <v>0.9</v>
      </c>
      <c r="G171" s="35">
        <v>0</v>
      </c>
      <c r="H171" s="35">
        <v>0</v>
      </c>
      <c r="I171" s="35">
        <v>0.95</v>
      </c>
      <c r="J171" s="5"/>
      <c r="L171" s="4" t="s">
        <v>39</v>
      </c>
      <c r="M171" s="4" t="s">
        <v>370</v>
      </c>
      <c r="P171" s="57">
        <v>16.330251000000001</v>
      </c>
      <c r="Q171" s="57">
        <v>48.165360999999997</v>
      </c>
    </row>
    <row r="172" spans="2:17" x14ac:dyDescent="0.2">
      <c r="B172" s="6"/>
      <c r="C172" s="36" t="s">
        <v>618</v>
      </c>
      <c r="D172" s="35">
        <v>220</v>
      </c>
      <c r="E172" s="35">
        <v>1.1000000000000001</v>
      </c>
      <c r="F172" s="35">
        <v>0.9</v>
      </c>
      <c r="G172" s="35">
        <v>0</v>
      </c>
      <c r="H172" s="35">
        <v>0</v>
      </c>
      <c r="I172" s="35">
        <v>0.95</v>
      </c>
      <c r="J172" s="5"/>
      <c r="L172" s="4" t="s">
        <v>39</v>
      </c>
      <c r="M172" s="4" t="s">
        <v>619</v>
      </c>
      <c r="P172" s="57">
        <v>15.05</v>
      </c>
      <c r="Q172" s="57">
        <v>48.1464</v>
      </c>
    </row>
    <row r="173" spans="2:17" x14ac:dyDescent="0.2">
      <c r="B173" s="6"/>
      <c r="C173" s="36" t="s">
        <v>90</v>
      </c>
      <c r="D173" s="35">
        <v>220</v>
      </c>
      <c r="E173" s="35">
        <v>1.1000000000000001</v>
      </c>
      <c r="F173" s="35">
        <v>0.9</v>
      </c>
      <c r="G173" s="35">
        <v>0</v>
      </c>
      <c r="H173" s="35">
        <v>0</v>
      </c>
      <c r="I173" s="35">
        <v>0.95</v>
      </c>
      <c r="J173" s="5"/>
      <c r="L173" s="4" t="s">
        <v>39</v>
      </c>
      <c r="M173" s="4" t="s">
        <v>308</v>
      </c>
      <c r="P173" s="57">
        <v>15.05</v>
      </c>
      <c r="Q173" s="57">
        <v>48.1464</v>
      </c>
    </row>
    <row r="174" spans="2:17" x14ac:dyDescent="0.2">
      <c r="B174" s="6"/>
      <c r="C174" s="36" t="s">
        <v>281</v>
      </c>
      <c r="D174" s="35">
        <v>220</v>
      </c>
      <c r="E174" s="35">
        <v>1.1000000000000001</v>
      </c>
      <c r="F174" s="35">
        <v>0.9</v>
      </c>
      <c r="G174" s="35">
        <v>0</v>
      </c>
      <c r="H174" s="35">
        <v>0</v>
      </c>
      <c r="I174" s="35">
        <v>0.95</v>
      </c>
      <c r="J174" s="5"/>
      <c r="L174" s="4" t="s">
        <v>39</v>
      </c>
      <c r="M174" s="4" t="s">
        <v>371</v>
      </c>
      <c r="P174" s="57">
        <v>15.065618000000001</v>
      </c>
      <c r="Q174" s="57">
        <v>48.189371999999999</v>
      </c>
    </row>
    <row r="175" spans="2:17" x14ac:dyDescent="0.2">
      <c r="B175" s="6"/>
      <c r="C175" s="36" t="s">
        <v>255</v>
      </c>
      <c r="D175" s="35">
        <v>380</v>
      </c>
      <c r="E175" s="35">
        <v>1.1000000000000001</v>
      </c>
      <c r="F175" s="35">
        <v>0.9</v>
      </c>
      <c r="G175" s="35">
        <v>0</v>
      </c>
      <c r="H175" s="35">
        <v>0</v>
      </c>
      <c r="I175" s="35">
        <v>0.95</v>
      </c>
      <c r="J175" s="5"/>
      <c r="L175" s="4" t="s">
        <v>39</v>
      </c>
      <c r="M175" s="4" t="s">
        <v>301</v>
      </c>
      <c r="P175" s="57">
        <v>11.898199999999999</v>
      </c>
      <c r="Q175" s="57">
        <v>47.233400000000003</v>
      </c>
    </row>
    <row r="176" spans="2:17" x14ac:dyDescent="0.2">
      <c r="B176" s="6"/>
      <c r="C176" s="36" t="s">
        <v>182</v>
      </c>
      <c r="D176" s="35">
        <v>220</v>
      </c>
      <c r="E176" s="35">
        <v>1.1000000000000001</v>
      </c>
      <c r="F176" s="35">
        <v>0.9</v>
      </c>
      <c r="G176" s="35">
        <v>0</v>
      </c>
      <c r="H176" s="35">
        <v>0</v>
      </c>
      <c r="I176" s="35">
        <v>0.95</v>
      </c>
      <c r="J176" s="5"/>
      <c r="L176" s="4" t="s">
        <v>39</v>
      </c>
      <c r="M176" s="4" t="s">
        <v>301</v>
      </c>
      <c r="P176" s="57">
        <v>11.898199999999999</v>
      </c>
      <c r="Q176" s="57">
        <v>47.233400000000003</v>
      </c>
    </row>
    <row r="177" spans="1:1012" x14ac:dyDescent="0.2">
      <c r="B177" s="6"/>
      <c r="C177" s="36" t="s">
        <v>199</v>
      </c>
      <c r="D177" s="35">
        <v>220</v>
      </c>
      <c r="E177" s="35">
        <v>1.1000000000000001</v>
      </c>
      <c r="F177" s="35">
        <v>0.9</v>
      </c>
      <c r="G177" s="35">
        <v>0</v>
      </c>
      <c r="H177" s="35">
        <v>0</v>
      </c>
      <c r="I177" s="35">
        <v>0.95</v>
      </c>
      <c r="J177" s="5"/>
      <c r="L177" s="4" t="s">
        <v>39</v>
      </c>
      <c r="M177" s="4" t="s">
        <v>334</v>
      </c>
      <c r="P177" s="57">
        <v>14.726065999999999</v>
      </c>
      <c r="Q177" s="57">
        <v>47.181342999999998</v>
      </c>
    </row>
    <row r="178" spans="1:1012" x14ac:dyDescent="0.2">
      <c r="B178" s="6"/>
      <c r="C178" s="36" t="s">
        <v>230</v>
      </c>
      <c r="D178" s="35">
        <v>380</v>
      </c>
      <c r="E178" s="35">
        <v>1.1000000000000001</v>
      </c>
      <c r="F178" s="35">
        <v>0.9</v>
      </c>
      <c r="G178" s="35">
        <v>0</v>
      </c>
      <c r="H178" s="35">
        <v>0</v>
      </c>
      <c r="I178" s="35">
        <v>0.95</v>
      </c>
      <c r="J178" s="5"/>
      <c r="L178" s="4" t="s">
        <v>39</v>
      </c>
      <c r="M178" s="4" t="s">
        <v>323</v>
      </c>
      <c r="P178" s="57">
        <v>16.994841000000001</v>
      </c>
      <c r="Q178" s="57">
        <v>47.938288</v>
      </c>
    </row>
    <row r="179" spans="1:1012" s="60" customFormat="1" x14ac:dyDescent="0.2">
      <c r="A179" s="4"/>
      <c r="B179" s="6"/>
      <c r="C179" s="64" t="s">
        <v>860</v>
      </c>
      <c r="D179" s="35">
        <v>380</v>
      </c>
      <c r="E179" s="35">
        <v>1.1000000000000001</v>
      </c>
      <c r="F179" s="35">
        <v>0.9</v>
      </c>
      <c r="G179" s="35">
        <v>0</v>
      </c>
      <c r="H179" s="35">
        <v>0</v>
      </c>
      <c r="I179" s="35">
        <v>0.95</v>
      </c>
      <c r="J179" s="5"/>
      <c r="K179" s="4"/>
      <c r="L179" s="4" t="s">
        <v>39</v>
      </c>
      <c r="M179" s="4" t="s">
        <v>861</v>
      </c>
      <c r="N179" s="4">
        <v>2028</v>
      </c>
      <c r="O179" s="4"/>
      <c r="P179" s="57">
        <v>16.762460000000001</v>
      </c>
      <c r="Q179" s="57">
        <v>48.386180000000003</v>
      </c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/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  <c r="OU179" s="4"/>
      <c r="OV179" s="4"/>
      <c r="OW179" s="4"/>
      <c r="OX179" s="4"/>
      <c r="OY179" s="4"/>
      <c r="OZ179" s="4"/>
      <c r="PA179" s="4"/>
      <c r="PB179" s="4"/>
      <c r="PC179" s="4"/>
      <c r="PD179" s="4"/>
      <c r="PE179" s="4"/>
      <c r="PF179" s="4"/>
      <c r="PG179" s="4"/>
      <c r="PH179" s="4"/>
      <c r="PI179" s="4"/>
      <c r="PJ179" s="4"/>
      <c r="PK179" s="4"/>
      <c r="PL179" s="4"/>
      <c r="PM179" s="4"/>
      <c r="PN179" s="4"/>
      <c r="PO179" s="4"/>
      <c r="PP179" s="4"/>
      <c r="PQ179" s="4"/>
      <c r="PR179" s="4"/>
      <c r="PS179" s="4"/>
      <c r="PT179" s="4"/>
      <c r="PU179" s="4"/>
      <c r="PV179" s="4"/>
      <c r="PW179" s="4"/>
      <c r="PX179" s="4"/>
      <c r="PY179" s="4"/>
      <c r="PZ179" s="4"/>
      <c r="QA179" s="4"/>
      <c r="QB179" s="4"/>
      <c r="QC179" s="4"/>
      <c r="QD179" s="4"/>
      <c r="QE179" s="4"/>
      <c r="QF179" s="4"/>
      <c r="QG179" s="4"/>
      <c r="QH179" s="4"/>
      <c r="QI179" s="4"/>
      <c r="QJ179" s="4"/>
      <c r="QK179" s="4"/>
      <c r="QL179" s="4"/>
      <c r="QM179" s="4"/>
      <c r="QN179" s="4"/>
      <c r="QO179" s="4"/>
      <c r="QP179" s="4"/>
      <c r="QQ179" s="4"/>
      <c r="QR179" s="4"/>
      <c r="QS179" s="4"/>
      <c r="QT179" s="4"/>
      <c r="QU179" s="4"/>
      <c r="QV179" s="4"/>
      <c r="QW179" s="4"/>
      <c r="QX179" s="4"/>
      <c r="QY179" s="4"/>
      <c r="QZ179" s="4"/>
      <c r="RA179" s="4"/>
      <c r="RB179" s="4"/>
      <c r="RC179" s="4"/>
      <c r="RD179" s="4"/>
      <c r="RE179" s="4"/>
      <c r="RF179" s="4"/>
      <c r="RG179" s="4"/>
      <c r="RH179" s="4"/>
      <c r="RI179" s="4"/>
      <c r="RJ179" s="4"/>
      <c r="RK179" s="4"/>
      <c r="RL179" s="4"/>
      <c r="RM179" s="4"/>
      <c r="RN179" s="4"/>
      <c r="RO179" s="4"/>
      <c r="RP179" s="4"/>
      <c r="RQ179" s="4"/>
      <c r="RR179" s="4"/>
      <c r="RS179" s="4"/>
      <c r="RT179" s="4"/>
      <c r="RU179" s="4"/>
      <c r="RV179" s="4"/>
      <c r="RW179" s="4"/>
      <c r="RX179" s="4"/>
      <c r="RY179" s="4"/>
      <c r="RZ179" s="4"/>
      <c r="SA179" s="4"/>
      <c r="SB179" s="4"/>
      <c r="SC179" s="4"/>
      <c r="SD179" s="4"/>
      <c r="SE179" s="4"/>
      <c r="SF179" s="4"/>
      <c r="SG179" s="4"/>
      <c r="SH179" s="4"/>
      <c r="SI179" s="4"/>
      <c r="SJ179" s="4"/>
      <c r="SK179" s="4"/>
      <c r="SL179" s="4"/>
      <c r="SM179" s="4"/>
      <c r="SN179" s="4"/>
      <c r="SO179" s="4"/>
      <c r="SP179" s="4"/>
      <c r="SQ179" s="4"/>
      <c r="SR179" s="4"/>
      <c r="SS179" s="4"/>
      <c r="ST179" s="4"/>
      <c r="SU179" s="4"/>
      <c r="SV179" s="4"/>
      <c r="SW179" s="4"/>
      <c r="SX179" s="4"/>
      <c r="SY179" s="4"/>
      <c r="SZ179" s="4"/>
      <c r="TA179" s="4"/>
      <c r="TB179" s="4"/>
      <c r="TC179" s="4"/>
      <c r="TD179" s="4"/>
      <c r="TE179" s="4"/>
      <c r="TF179" s="4"/>
      <c r="TG179" s="4"/>
      <c r="TH179" s="4"/>
      <c r="TI179" s="4"/>
      <c r="TJ179" s="4"/>
      <c r="TK179" s="4"/>
      <c r="TL179" s="4"/>
      <c r="TM179" s="4"/>
      <c r="TN179" s="4"/>
      <c r="TO179" s="4"/>
      <c r="TP179" s="4"/>
      <c r="TQ179" s="4"/>
      <c r="TR179" s="4"/>
      <c r="TS179" s="4"/>
      <c r="TT179" s="4"/>
      <c r="TU179" s="4"/>
      <c r="TV179" s="4"/>
      <c r="TW179" s="4"/>
      <c r="TX179" s="4"/>
      <c r="TY179" s="4"/>
      <c r="TZ179" s="4"/>
      <c r="UA179" s="4"/>
      <c r="UB179" s="4"/>
      <c r="UC179" s="4"/>
      <c r="UD179" s="4"/>
      <c r="UE179" s="4"/>
      <c r="UF179" s="4"/>
      <c r="UG179" s="4"/>
      <c r="UH179" s="4"/>
      <c r="UI179" s="4"/>
      <c r="UJ179" s="4"/>
      <c r="UK179" s="4"/>
      <c r="UL179" s="4"/>
      <c r="UM179" s="4"/>
      <c r="UN179" s="4"/>
      <c r="UO179" s="4"/>
      <c r="UP179" s="4"/>
      <c r="UQ179" s="4"/>
      <c r="UR179" s="4"/>
      <c r="US179" s="4"/>
      <c r="UT179" s="4"/>
      <c r="UU179" s="4"/>
      <c r="UV179" s="4"/>
      <c r="UW179" s="4"/>
      <c r="UX179" s="4"/>
      <c r="UY179" s="4"/>
      <c r="UZ179" s="4"/>
      <c r="VA179" s="4"/>
      <c r="VB179" s="4"/>
      <c r="VC179" s="4"/>
      <c r="VD179" s="4"/>
      <c r="VE179" s="4"/>
      <c r="VF179" s="4"/>
      <c r="VG179" s="4"/>
      <c r="VH179" s="4"/>
      <c r="VI179" s="4"/>
      <c r="VJ179" s="4"/>
      <c r="VK179" s="4"/>
      <c r="VL179" s="4"/>
      <c r="VM179" s="4"/>
      <c r="VN179" s="4"/>
      <c r="VO179" s="4"/>
      <c r="VP179" s="4"/>
      <c r="VQ179" s="4"/>
      <c r="VR179" s="4"/>
      <c r="VS179" s="4"/>
      <c r="VT179" s="4"/>
      <c r="VU179" s="4"/>
      <c r="VV179" s="4"/>
      <c r="VW179" s="4"/>
      <c r="VX179" s="4"/>
      <c r="VY179" s="4"/>
      <c r="VZ179" s="4"/>
      <c r="WA179" s="4"/>
      <c r="WB179" s="4"/>
      <c r="WC179" s="4"/>
      <c r="WD179" s="4"/>
      <c r="WE179" s="4"/>
      <c r="WF179" s="4"/>
      <c r="WG179" s="4"/>
      <c r="WH179" s="4"/>
      <c r="WI179" s="4"/>
      <c r="WJ179" s="4"/>
      <c r="WK179" s="4"/>
      <c r="WL179" s="4"/>
      <c r="WM179" s="4"/>
      <c r="WN179" s="4"/>
      <c r="WO179" s="4"/>
      <c r="WP179" s="4"/>
      <c r="WQ179" s="4"/>
      <c r="WR179" s="4"/>
      <c r="WS179" s="4"/>
      <c r="WT179" s="4"/>
      <c r="WU179" s="4"/>
      <c r="WV179" s="4"/>
      <c r="WW179" s="4"/>
      <c r="WX179" s="4"/>
      <c r="WY179" s="4"/>
      <c r="WZ179" s="4"/>
      <c r="XA179" s="4"/>
      <c r="XB179" s="4"/>
      <c r="XC179" s="4"/>
      <c r="XD179" s="4"/>
      <c r="XE179" s="4"/>
      <c r="XF179" s="4"/>
      <c r="XG179" s="4"/>
      <c r="XH179" s="4"/>
      <c r="XI179" s="4"/>
      <c r="XJ179" s="4"/>
      <c r="XK179" s="4"/>
      <c r="XL179" s="4"/>
      <c r="XM179" s="4"/>
      <c r="XN179" s="4"/>
      <c r="XO179" s="4"/>
      <c r="XP179" s="4"/>
      <c r="XQ179" s="4"/>
      <c r="XR179" s="4"/>
      <c r="XS179" s="4"/>
      <c r="XT179" s="4"/>
      <c r="XU179" s="4"/>
      <c r="XV179" s="4"/>
      <c r="XW179" s="4"/>
      <c r="XX179" s="4"/>
      <c r="XY179" s="4"/>
      <c r="XZ179" s="4"/>
      <c r="YA179" s="4"/>
      <c r="YB179" s="4"/>
      <c r="YC179" s="4"/>
      <c r="YD179" s="4"/>
      <c r="YE179" s="4"/>
      <c r="YF179" s="4"/>
      <c r="YG179" s="4"/>
      <c r="YH179" s="4"/>
      <c r="YI179" s="4"/>
      <c r="YJ179" s="4"/>
      <c r="YK179" s="4"/>
      <c r="YL179" s="4"/>
      <c r="YM179" s="4"/>
      <c r="YN179" s="4"/>
      <c r="YO179" s="4"/>
      <c r="YP179" s="4"/>
      <c r="YQ179" s="4"/>
      <c r="YR179" s="4"/>
      <c r="YS179" s="4"/>
      <c r="YT179" s="4"/>
      <c r="YU179" s="4"/>
      <c r="YV179" s="4"/>
      <c r="YW179" s="4"/>
      <c r="YX179" s="4"/>
      <c r="YY179" s="4"/>
      <c r="YZ179" s="4"/>
      <c r="ZA179" s="4"/>
      <c r="ZB179" s="4"/>
      <c r="ZC179" s="4"/>
      <c r="ZD179" s="4"/>
      <c r="ZE179" s="4"/>
      <c r="ZF179" s="4"/>
      <c r="ZG179" s="4"/>
      <c r="ZH179" s="4"/>
      <c r="ZI179" s="4"/>
      <c r="ZJ179" s="4"/>
      <c r="ZK179" s="4"/>
      <c r="ZL179" s="4"/>
      <c r="ZM179" s="4"/>
      <c r="ZN179" s="4"/>
      <c r="ZO179" s="4"/>
      <c r="ZP179" s="4"/>
      <c r="ZQ179" s="4"/>
      <c r="ZR179" s="4"/>
      <c r="ZS179" s="4"/>
      <c r="ZT179" s="4"/>
      <c r="ZU179" s="4"/>
      <c r="ZV179" s="4"/>
      <c r="ZW179" s="4"/>
      <c r="ZX179" s="4"/>
      <c r="ZY179" s="4"/>
      <c r="ZZ179" s="4"/>
      <c r="AAA179" s="4"/>
      <c r="AAB179" s="4"/>
      <c r="AAC179" s="4"/>
      <c r="AAD179" s="4"/>
      <c r="AAE179" s="4"/>
      <c r="AAF179" s="4"/>
      <c r="AAG179" s="4"/>
      <c r="AAH179" s="4"/>
      <c r="AAI179" s="4"/>
      <c r="AAJ179" s="4"/>
      <c r="AAK179" s="4"/>
      <c r="AAL179" s="4"/>
      <c r="AAM179" s="4"/>
      <c r="AAN179" s="4"/>
      <c r="AAO179" s="4"/>
      <c r="AAP179" s="4"/>
      <c r="AAQ179" s="4"/>
      <c r="AAR179" s="4"/>
      <c r="AAS179" s="4"/>
      <c r="AAT179" s="4"/>
      <c r="AAU179" s="4"/>
      <c r="AAV179" s="4"/>
      <c r="AAW179" s="4"/>
      <c r="AAX179" s="4"/>
      <c r="AAY179" s="4"/>
      <c r="AAZ179" s="4"/>
      <c r="ABA179" s="4"/>
      <c r="ABB179" s="4"/>
      <c r="ABC179" s="4"/>
      <c r="ABD179" s="4"/>
      <c r="ABE179" s="4"/>
      <c r="ABF179" s="4"/>
      <c r="ABG179" s="4"/>
      <c r="ABH179" s="4"/>
      <c r="ABI179" s="4"/>
      <c r="ABJ179" s="4"/>
      <c r="ABK179" s="4"/>
      <c r="ABL179" s="4"/>
      <c r="ABM179" s="4"/>
      <c r="ABN179" s="4"/>
      <c r="ABO179" s="4"/>
      <c r="ABP179" s="4"/>
      <c r="ABQ179" s="4"/>
      <c r="ABR179" s="4"/>
      <c r="ABS179" s="4"/>
      <c r="ABT179" s="4"/>
      <c r="ABU179" s="4"/>
      <c r="ABV179" s="4"/>
      <c r="ABW179" s="4"/>
      <c r="ABX179" s="4"/>
      <c r="ABY179" s="4"/>
      <c r="ABZ179" s="4"/>
      <c r="ACA179" s="4"/>
      <c r="ACB179" s="4"/>
      <c r="ACC179" s="4"/>
      <c r="ACD179" s="4"/>
      <c r="ACE179" s="4"/>
      <c r="ACF179" s="4"/>
      <c r="ACG179" s="4"/>
      <c r="ACH179" s="4"/>
      <c r="ACI179" s="4"/>
      <c r="ACJ179" s="4"/>
      <c r="ACK179" s="4"/>
      <c r="ACL179" s="4"/>
      <c r="ACM179" s="4"/>
      <c r="ACN179" s="4"/>
      <c r="ACO179" s="4"/>
      <c r="ACP179" s="4"/>
      <c r="ACQ179" s="4"/>
      <c r="ACR179" s="4"/>
      <c r="ACS179" s="4"/>
      <c r="ACT179" s="4"/>
      <c r="ACU179" s="4"/>
      <c r="ACV179" s="4"/>
      <c r="ACW179" s="4"/>
      <c r="ACX179" s="4"/>
      <c r="ACY179" s="4"/>
      <c r="ACZ179" s="4"/>
      <c r="ADA179" s="4"/>
      <c r="ADB179" s="4"/>
      <c r="ADC179" s="4"/>
      <c r="ADD179" s="4"/>
      <c r="ADE179" s="4"/>
      <c r="ADF179" s="4"/>
      <c r="ADG179" s="4"/>
      <c r="ADH179" s="4"/>
      <c r="ADI179" s="4"/>
      <c r="ADJ179" s="4"/>
      <c r="ADK179" s="4"/>
      <c r="ADL179" s="4"/>
      <c r="ADM179" s="4"/>
      <c r="ADN179" s="4"/>
      <c r="ADO179" s="4"/>
      <c r="ADP179" s="4"/>
      <c r="ADQ179" s="4"/>
      <c r="ADR179" s="4"/>
      <c r="ADS179" s="4"/>
      <c r="ADT179" s="4"/>
      <c r="ADU179" s="4"/>
      <c r="ADV179" s="4"/>
      <c r="ADW179" s="4"/>
      <c r="ADX179" s="4"/>
      <c r="ADY179" s="4"/>
      <c r="ADZ179" s="4"/>
      <c r="AEA179" s="4"/>
      <c r="AEB179" s="4"/>
      <c r="AEC179" s="4"/>
      <c r="AED179" s="4"/>
      <c r="AEE179" s="4"/>
      <c r="AEF179" s="4"/>
      <c r="AEG179" s="4"/>
      <c r="AEH179" s="4"/>
      <c r="AEI179" s="4"/>
      <c r="AEJ179" s="4"/>
      <c r="AEK179" s="4"/>
      <c r="AEL179" s="4"/>
      <c r="AEM179" s="4"/>
      <c r="AEN179" s="4"/>
      <c r="AEO179" s="4"/>
      <c r="AEP179" s="4"/>
      <c r="AEQ179" s="4"/>
      <c r="AER179" s="4"/>
      <c r="AES179" s="4"/>
      <c r="AET179" s="4"/>
      <c r="AEU179" s="4"/>
      <c r="AEV179" s="4"/>
      <c r="AEW179" s="4"/>
      <c r="AEX179" s="4"/>
      <c r="AEY179" s="4"/>
      <c r="AEZ179" s="4"/>
      <c r="AFA179" s="4"/>
      <c r="AFB179" s="4"/>
      <c r="AFC179" s="4"/>
      <c r="AFD179" s="4"/>
      <c r="AFE179" s="4"/>
      <c r="AFF179" s="4"/>
      <c r="AFG179" s="4"/>
      <c r="AFH179" s="4"/>
      <c r="AFI179" s="4"/>
      <c r="AFJ179" s="4"/>
      <c r="AFK179" s="4"/>
      <c r="AFL179" s="4"/>
      <c r="AFM179" s="4"/>
      <c r="AFN179" s="4"/>
      <c r="AFO179" s="4"/>
      <c r="AFP179" s="4"/>
      <c r="AFQ179" s="4"/>
      <c r="AFR179" s="4"/>
      <c r="AFS179" s="4"/>
      <c r="AFT179" s="4"/>
      <c r="AFU179" s="4"/>
      <c r="AFV179" s="4"/>
      <c r="AFW179" s="4"/>
      <c r="AFX179" s="4"/>
      <c r="AFY179" s="4"/>
      <c r="AFZ179" s="4"/>
      <c r="AGA179" s="4"/>
      <c r="AGB179" s="4"/>
      <c r="AGC179" s="4"/>
      <c r="AGD179" s="4"/>
      <c r="AGE179" s="4"/>
      <c r="AGF179" s="4"/>
      <c r="AGG179" s="4"/>
      <c r="AGH179" s="4"/>
      <c r="AGI179" s="4"/>
      <c r="AGJ179" s="4"/>
      <c r="AGK179" s="4"/>
      <c r="AGL179" s="4"/>
      <c r="AGM179" s="4"/>
      <c r="AGN179" s="4"/>
      <c r="AGO179" s="4"/>
      <c r="AGP179" s="4"/>
      <c r="AGQ179" s="4"/>
      <c r="AGR179" s="4"/>
      <c r="AGS179" s="4"/>
      <c r="AGT179" s="4"/>
      <c r="AGU179" s="4"/>
      <c r="AGV179" s="4"/>
      <c r="AGW179" s="4"/>
      <c r="AGX179" s="4"/>
      <c r="AGY179" s="4"/>
      <c r="AGZ179" s="4"/>
      <c r="AHA179" s="4"/>
      <c r="AHB179" s="4"/>
      <c r="AHC179" s="4"/>
      <c r="AHD179" s="4"/>
      <c r="AHE179" s="4"/>
      <c r="AHF179" s="4"/>
      <c r="AHG179" s="4"/>
      <c r="AHH179" s="4"/>
      <c r="AHI179" s="4"/>
      <c r="AHJ179" s="4"/>
      <c r="AHK179" s="4"/>
      <c r="AHL179" s="4"/>
      <c r="AHM179" s="4"/>
      <c r="AHN179" s="4"/>
      <c r="AHO179" s="4"/>
      <c r="AHP179" s="4"/>
      <c r="AHQ179" s="4"/>
      <c r="AHR179" s="4"/>
      <c r="AHS179" s="4"/>
      <c r="AHT179" s="4"/>
      <c r="AHU179" s="4"/>
      <c r="AHV179" s="4"/>
      <c r="AHW179" s="4"/>
      <c r="AHX179" s="4"/>
      <c r="AHY179" s="4"/>
      <c r="AHZ179" s="4"/>
      <c r="AIA179" s="4"/>
      <c r="AIB179" s="4"/>
      <c r="AIC179" s="4"/>
      <c r="AID179" s="4"/>
      <c r="AIE179" s="4"/>
      <c r="AIF179" s="4"/>
      <c r="AIG179" s="4"/>
      <c r="AIH179" s="4"/>
      <c r="AII179" s="4"/>
      <c r="AIJ179" s="4"/>
      <c r="AIK179" s="4"/>
      <c r="AIL179" s="4"/>
      <c r="AIM179" s="4"/>
      <c r="AIN179" s="4"/>
      <c r="AIO179" s="4"/>
      <c r="AIP179" s="4"/>
      <c r="AIQ179" s="4"/>
      <c r="AIR179" s="4"/>
      <c r="AIS179" s="4"/>
      <c r="AIT179" s="4"/>
      <c r="AIU179" s="4"/>
      <c r="AIV179" s="4"/>
      <c r="AIW179" s="4"/>
      <c r="AIX179" s="4"/>
      <c r="AIY179" s="4"/>
      <c r="AIZ179" s="4"/>
      <c r="AJA179" s="4"/>
      <c r="AJB179" s="4"/>
      <c r="AJC179" s="4"/>
      <c r="AJD179" s="4"/>
      <c r="AJE179" s="4"/>
      <c r="AJF179" s="4"/>
      <c r="AJG179" s="4"/>
      <c r="AJH179" s="4"/>
      <c r="AJI179" s="4"/>
      <c r="AJJ179" s="4"/>
      <c r="AJK179" s="4"/>
      <c r="AJL179" s="4"/>
      <c r="AJM179" s="4"/>
      <c r="AJN179" s="4"/>
      <c r="AJO179" s="4"/>
      <c r="AJP179" s="4"/>
      <c r="AJQ179" s="4"/>
      <c r="AJR179" s="4"/>
      <c r="AJS179" s="4"/>
      <c r="AJT179" s="4"/>
      <c r="AJU179" s="4"/>
      <c r="AJV179" s="4"/>
      <c r="AJW179" s="4"/>
      <c r="AJX179" s="4"/>
      <c r="AJY179" s="4"/>
      <c r="AJZ179" s="4"/>
      <c r="AKA179" s="4"/>
      <c r="AKB179" s="4"/>
      <c r="AKC179" s="4"/>
      <c r="AKD179" s="4"/>
      <c r="AKE179" s="4"/>
      <c r="AKF179" s="4"/>
      <c r="AKG179" s="4"/>
      <c r="AKH179" s="4"/>
      <c r="AKI179" s="4"/>
      <c r="AKJ179" s="4"/>
      <c r="AKK179" s="4"/>
      <c r="AKL179" s="4"/>
      <c r="AKM179" s="4"/>
      <c r="AKN179" s="4"/>
      <c r="AKO179" s="4"/>
      <c r="AKP179" s="4"/>
      <c r="AKQ179" s="4"/>
      <c r="AKR179" s="4"/>
      <c r="AKS179" s="4"/>
      <c r="AKT179" s="4"/>
      <c r="AKU179" s="4"/>
      <c r="AKV179" s="4"/>
      <c r="AKW179" s="4"/>
      <c r="AKX179" s="4"/>
      <c r="AKY179" s="4"/>
      <c r="AKZ179" s="4"/>
      <c r="ALA179" s="4"/>
      <c r="ALB179" s="4"/>
      <c r="ALC179" s="4"/>
      <c r="ALD179" s="4"/>
      <c r="ALE179" s="4"/>
      <c r="ALF179" s="4"/>
      <c r="ALG179" s="4"/>
      <c r="ALH179" s="4"/>
      <c r="ALI179" s="4"/>
      <c r="ALJ179" s="4"/>
      <c r="ALK179" s="4"/>
      <c r="ALL179" s="4"/>
      <c r="ALM179" s="4"/>
      <c r="ALN179" s="4"/>
      <c r="ALO179" s="4"/>
      <c r="ALP179" s="4"/>
      <c r="ALQ179" s="4"/>
      <c r="ALR179" s="4"/>
      <c r="ALS179" s="4"/>
      <c r="ALT179" s="4"/>
      <c r="ALU179" s="4"/>
      <c r="ALV179" s="4"/>
      <c r="ALW179" s="4"/>
      <c r="ALX179" s="4"/>
    </row>
    <row r="180" spans="1:1012" s="60" customFormat="1" x14ac:dyDescent="0.2">
      <c r="A180" s="4"/>
      <c r="B180" s="6"/>
      <c r="C180" s="64" t="s">
        <v>863</v>
      </c>
      <c r="D180" s="35">
        <v>220</v>
      </c>
      <c r="E180" s="35">
        <v>1.1000000000000001</v>
      </c>
      <c r="F180" s="35">
        <v>0.9</v>
      </c>
      <c r="G180" s="35">
        <v>0</v>
      </c>
      <c r="H180" s="35">
        <v>0</v>
      </c>
      <c r="I180" s="35">
        <v>0.95</v>
      </c>
      <c r="J180" s="5"/>
      <c r="K180" s="4"/>
      <c r="L180" s="4" t="s">
        <v>39</v>
      </c>
      <c r="M180" s="4" t="s">
        <v>864</v>
      </c>
      <c r="N180" s="4">
        <v>2026</v>
      </c>
      <c r="O180" s="4"/>
      <c r="P180" s="57">
        <v>13.070880000000001</v>
      </c>
      <c r="Q180" s="57">
        <v>46.649140000000003</v>
      </c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/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  <c r="OU180" s="4"/>
      <c r="OV180" s="4"/>
      <c r="OW180" s="4"/>
      <c r="OX180" s="4"/>
      <c r="OY180" s="4"/>
      <c r="OZ180" s="4"/>
      <c r="PA180" s="4"/>
      <c r="PB180" s="4"/>
      <c r="PC180" s="4"/>
      <c r="PD180" s="4"/>
      <c r="PE180" s="4"/>
      <c r="PF180" s="4"/>
      <c r="PG180" s="4"/>
      <c r="PH180" s="4"/>
      <c r="PI180" s="4"/>
      <c r="PJ180" s="4"/>
      <c r="PK180" s="4"/>
      <c r="PL180" s="4"/>
      <c r="PM180" s="4"/>
      <c r="PN180" s="4"/>
      <c r="PO180" s="4"/>
      <c r="PP180" s="4"/>
      <c r="PQ180" s="4"/>
      <c r="PR180" s="4"/>
      <c r="PS180" s="4"/>
      <c r="PT180" s="4"/>
      <c r="PU180" s="4"/>
      <c r="PV180" s="4"/>
      <c r="PW180" s="4"/>
      <c r="PX180" s="4"/>
      <c r="PY180" s="4"/>
      <c r="PZ180" s="4"/>
      <c r="QA180" s="4"/>
      <c r="QB180" s="4"/>
      <c r="QC180" s="4"/>
      <c r="QD180" s="4"/>
      <c r="QE180" s="4"/>
      <c r="QF180" s="4"/>
      <c r="QG180" s="4"/>
      <c r="QH180" s="4"/>
      <c r="QI180" s="4"/>
      <c r="QJ180" s="4"/>
      <c r="QK180" s="4"/>
      <c r="QL180" s="4"/>
      <c r="QM180" s="4"/>
      <c r="QN180" s="4"/>
      <c r="QO180" s="4"/>
      <c r="QP180" s="4"/>
      <c r="QQ180" s="4"/>
      <c r="QR180" s="4"/>
      <c r="QS180" s="4"/>
      <c r="QT180" s="4"/>
      <c r="QU180" s="4"/>
      <c r="QV180" s="4"/>
      <c r="QW180" s="4"/>
      <c r="QX180" s="4"/>
      <c r="QY180" s="4"/>
      <c r="QZ180" s="4"/>
      <c r="RA180" s="4"/>
      <c r="RB180" s="4"/>
      <c r="RC180" s="4"/>
      <c r="RD180" s="4"/>
      <c r="RE180" s="4"/>
      <c r="RF180" s="4"/>
      <c r="RG180" s="4"/>
      <c r="RH180" s="4"/>
      <c r="RI180" s="4"/>
      <c r="RJ180" s="4"/>
      <c r="RK180" s="4"/>
      <c r="RL180" s="4"/>
      <c r="RM180" s="4"/>
      <c r="RN180" s="4"/>
      <c r="RO180" s="4"/>
      <c r="RP180" s="4"/>
      <c r="RQ180" s="4"/>
      <c r="RR180" s="4"/>
      <c r="RS180" s="4"/>
      <c r="RT180" s="4"/>
      <c r="RU180" s="4"/>
      <c r="RV180" s="4"/>
      <c r="RW180" s="4"/>
      <c r="RX180" s="4"/>
      <c r="RY180" s="4"/>
      <c r="RZ180" s="4"/>
      <c r="SA180" s="4"/>
      <c r="SB180" s="4"/>
      <c r="SC180" s="4"/>
      <c r="SD180" s="4"/>
      <c r="SE180" s="4"/>
      <c r="SF180" s="4"/>
      <c r="SG180" s="4"/>
      <c r="SH180" s="4"/>
      <c r="SI180" s="4"/>
      <c r="SJ180" s="4"/>
      <c r="SK180" s="4"/>
      <c r="SL180" s="4"/>
      <c r="SM180" s="4"/>
      <c r="SN180" s="4"/>
      <c r="SO180" s="4"/>
      <c r="SP180" s="4"/>
      <c r="SQ180" s="4"/>
      <c r="SR180" s="4"/>
      <c r="SS180" s="4"/>
      <c r="ST180" s="4"/>
      <c r="SU180" s="4"/>
      <c r="SV180" s="4"/>
      <c r="SW180" s="4"/>
      <c r="SX180" s="4"/>
      <c r="SY180" s="4"/>
      <c r="SZ180" s="4"/>
      <c r="TA180" s="4"/>
      <c r="TB180" s="4"/>
      <c r="TC180" s="4"/>
      <c r="TD180" s="4"/>
      <c r="TE180" s="4"/>
      <c r="TF180" s="4"/>
      <c r="TG180" s="4"/>
      <c r="TH180" s="4"/>
      <c r="TI180" s="4"/>
      <c r="TJ180" s="4"/>
      <c r="TK180" s="4"/>
      <c r="TL180" s="4"/>
      <c r="TM180" s="4"/>
      <c r="TN180" s="4"/>
      <c r="TO180" s="4"/>
      <c r="TP180" s="4"/>
      <c r="TQ180" s="4"/>
      <c r="TR180" s="4"/>
      <c r="TS180" s="4"/>
      <c r="TT180" s="4"/>
      <c r="TU180" s="4"/>
      <c r="TV180" s="4"/>
      <c r="TW180" s="4"/>
      <c r="TX180" s="4"/>
      <c r="TY180" s="4"/>
      <c r="TZ180" s="4"/>
      <c r="UA180" s="4"/>
      <c r="UB180" s="4"/>
      <c r="UC180" s="4"/>
      <c r="UD180" s="4"/>
      <c r="UE180" s="4"/>
      <c r="UF180" s="4"/>
      <c r="UG180" s="4"/>
      <c r="UH180" s="4"/>
      <c r="UI180" s="4"/>
      <c r="UJ180" s="4"/>
      <c r="UK180" s="4"/>
      <c r="UL180" s="4"/>
      <c r="UM180" s="4"/>
      <c r="UN180" s="4"/>
      <c r="UO180" s="4"/>
      <c r="UP180" s="4"/>
      <c r="UQ180" s="4"/>
      <c r="UR180" s="4"/>
      <c r="US180" s="4"/>
      <c r="UT180" s="4"/>
      <c r="UU180" s="4"/>
      <c r="UV180" s="4"/>
      <c r="UW180" s="4"/>
      <c r="UX180" s="4"/>
      <c r="UY180" s="4"/>
      <c r="UZ180" s="4"/>
      <c r="VA180" s="4"/>
      <c r="VB180" s="4"/>
      <c r="VC180" s="4"/>
      <c r="VD180" s="4"/>
      <c r="VE180" s="4"/>
      <c r="VF180" s="4"/>
      <c r="VG180" s="4"/>
      <c r="VH180" s="4"/>
      <c r="VI180" s="4"/>
      <c r="VJ180" s="4"/>
      <c r="VK180" s="4"/>
      <c r="VL180" s="4"/>
      <c r="VM180" s="4"/>
      <c r="VN180" s="4"/>
      <c r="VO180" s="4"/>
      <c r="VP180" s="4"/>
      <c r="VQ180" s="4"/>
      <c r="VR180" s="4"/>
      <c r="VS180" s="4"/>
      <c r="VT180" s="4"/>
      <c r="VU180" s="4"/>
      <c r="VV180" s="4"/>
      <c r="VW180" s="4"/>
      <c r="VX180" s="4"/>
      <c r="VY180" s="4"/>
      <c r="VZ180" s="4"/>
      <c r="WA180" s="4"/>
      <c r="WB180" s="4"/>
      <c r="WC180" s="4"/>
      <c r="WD180" s="4"/>
      <c r="WE180" s="4"/>
      <c r="WF180" s="4"/>
      <c r="WG180" s="4"/>
      <c r="WH180" s="4"/>
      <c r="WI180" s="4"/>
      <c r="WJ180" s="4"/>
      <c r="WK180" s="4"/>
      <c r="WL180" s="4"/>
      <c r="WM180" s="4"/>
      <c r="WN180" s="4"/>
      <c r="WO180" s="4"/>
      <c r="WP180" s="4"/>
      <c r="WQ180" s="4"/>
      <c r="WR180" s="4"/>
      <c r="WS180" s="4"/>
      <c r="WT180" s="4"/>
      <c r="WU180" s="4"/>
      <c r="WV180" s="4"/>
      <c r="WW180" s="4"/>
      <c r="WX180" s="4"/>
      <c r="WY180" s="4"/>
      <c r="WZ180" s="4"/>
      <c r="XA180" s="4"/>
      <c r="XB180" s="4"/>
      <c r="XC180" s="4"/>
      <c r="XD180" s="4"/>
      <c r="XE180" s="4"/>
      <c r="XF180" s="4"/>
      <c r="XG180" s="4"/>
      <c r="XH180" s="4"/>
      <c r="XI180" s="4"/>
      <c r="XJ180" s="4"/>
      <c r="XK180" s="4"/>
      <c r="XL180" s="4"/>
      <c r="XM180" s="4"/>
      <c r="XN180" s="4"/>
      <c r="XO180" s="4"/>
      <c r="XP180" s="4"/>
      <c r="XQ180" s="4"/>
      <c r="XR180" s="4"/>
      <c r="XS180" s="4"/>
      <c r="XT180" s="4"/>
      <c r="XU180" s="4"/>
      <c r="XV180" s="4"/>
      <c r="XW180" s="4"/>
      <c r="XX180" s="4"/>
      <c r="XY180" s="4"/>
      <c r="XZ180" s="4"/>
      <c r="YA180" s="4"/>
      <c r="YB180" s="4"/>
      <c r="YC180" s="4"/>
      <c r="YD180" s="4"/>
      <c r="YE180" s="4"/>
      <c r="YF180" s="4"/>
      <c r="YG180" s="4"/>
      <c r="YH180" s="4"/>
      <c r="YI180" s="4"/>
      <c r="YJ180" s="4"/>
      <c r="YK180" s="4"/>
      <c r="YL180" s="4"/>
      <c r="YM180" s="4"/>
      <c r="YN180" s="4"/>
      <c r="YO180" s="4"/>
      <c r="YP180" s="4"/>
      <c r="YQ180" s="4"/>
      <c r="YR180" s="4"/>
      <c r="YS180" s="4"/>
      <c r="YT180" s="4"/>
      <c r="YU180" s="4"/>
      <c r="YV180" s="4"/>
      <c r="YW180" s="4"/>
      <c r="YX180" s="4"/>
      <c r="YY180" s="4"/>
      <c r="YZ180" s="4"/>
      <c r="ZA180" s="4"/>
      <c r="ZB180" s="4"/>
      <c r="ZC180" s="4"/>
      <c r="ZD180" s="4"/>
      <c r="ZE180" s="4"/>
      <c r="ZF180" s="4"/>
      <c r="ZG180" s="4"/>
      <c r="ZH180" s="4"/>
      <c r="ZI180" s="4"/>
      <c r="ZJ180" s="4"/>
      <c r="ZK180" s="4"/>
      <c r="ZL180" s="4"/>
      <c r="ZM180" s="4"/>
      <c r="ZN180" s="4"/>
      <c r="ZO180" s="4"/>
      <c r="ZP180" s="4"/>
      <c r="ZQ180" s="4"/>
      <c r="ZR180" s="4"/>
      <c r="ZS180" s="4"/>
      <c r="ZT180" s="4"/>
      <c r="ZU180" s="4"/>
      <c r="ZV180" s="4"/>
      <c r="ZW180" s="4"/>
      <c r="ZX180" s="4"/>
      <c r="ZY180" s="4"/>
      <c r="ZZ180" s="4"/>
      <c r="AAA180" s="4"/>
      <c r="AAB180" s="4"/>
      <c r="AAC180" s="4"/>
      <c r="AAD180" s="4"/>
      <c r="AAE180" s="4"/>
      <c r="AAF180" s="4"/>
      <c r="AAG180" s="4"/>
      <c r="AAH180" s="4"/>
      <c r="AAI180" s="4"/>
      <c r="AAJ180" s="4"/>
      <c r="AAK180" s="4"/>
      <c r="AAL180" s="4"/>
      <c r="AAM180" s="4"/>
      <c r="AAN180" s="4"/>
      <c r="AAO180" s="4"/>
      <c r="AAP180" s="4"/>
      <c r="AAQ180" s="4"/>
      <c r="AAR180" s="4"/>
      <c r="AAS180" s="4"/>
      <c r="AAT180" s="4"/>
      <c r="AAU180" s="4"/>
      <c r="AAV180" s="4"/>
      <c r="AAW180" s="4"/>
      <c r="AAX180" s="4"/>
      <c r="AAY180" s="4"/>
      <c r="AAZ180" s="4"/>
      <c r="ABA180" s="4"/>
      <c r="ABB180" s="4"/>
      <c r="ABC180" s="4"/>
      <c r="ABD180" s="4"/>
      <c r="ABE180" s="4"/>
      <c r="ABF180" s="4"/>
      <c r="ABG180" s="4"/>
      <c r="ABH180" s="4"/>
      <c r="ABI180" s="4"/>
      <c r="ABJ180" s="4"/>
      <c r="ABK180" s="4"/>
      <c r="ABL180" s="4"/>
      <c r="ABM180" s="4"/>
      <c r="ABN180" s="4"/>
      <c r="ABO180" s="4"/>
      <c r="ABP180" s="4"/>
      <c r="ABQ180" s="4"/>
      <c r="ABR180" s="4"/>
      <c r="ABS180" s="4"/>
      <c r="ABT180" s="4"/>
      <c r="ABU180" s="4"/>
      <c r="ABV180" s="4"/>
      <c r="ABW180" s="4"/>
      <c r="ABX180" s="4"/>
      <c r="ABY180" s="4"/>
      <c r="ABZ180" s="4"/>
      <c r="ACA180" s="4"/>
      <c r="ACB180" s="4"/>
      <c r="ACC180" s="4"/>
      <c r="ACD180" s="4"/>
      <c r="ACE180" s="4"/>
      <c r="ACF180" s="4"/>
      <c r="ACG180" s="4"/>
      <c r="ACH180" s="4"/>
      <c r="ACI180" s="4"/>
      <c r="ACJ180" s="4"/>
      <c r="ACK180" s="4"/>
      <c r="ACL180" s="4"/>
      <c r="ACM180" s="4"/>
      <c r="ACN180" s="4"/>
      <c r="ACO180" s="4"/>
      <c r="ACP180" s="4"/>
      <c r="ACQ180" s="4"/>
      <c r="ACR180" s="4"/>
      <c r="ACS180" s="4"/>
      <c r="ACT180" s="4"/>
      <c r="ACU180" s="4"/>
      <c r="ACV180" s="4"/>
      <c r="ACW180" s="4"/>
      <c r="ACX180" s="4"/>
      <c r="ACY180" s="4"/>
      <c r="ACZ180" s="4"/>
      <c r="ADA180" s="4"/>
      <c r="ADB180" s="4"/>
      <c r="ADC180" s="4"/>
      <c r="ADD180" s="4"/>
      <c r="ADE180" s="4"/>
      <c r="ADF180" s="4"/>
      <c r="ADG180" s="4"/>
      <c r="ADH180" s="4"/>
      <c r="ADI180" s="4"/>
      <c r="ADJ180" s="4"/>
      <c r="ADK180" s="4"/>
      <c r="ADL180" s="4"/>
      <c r="ADM180" s="4"/>
      <c r="ADN180" s="4"/>
      <c r="ADO180" s="4"/>
      <c r="ADP180" s="4"/>
      <c r="ADQ180" s="4"/>
      <c r="ADR180" s="4"/>
      <c r="ADS180" s="4"/>
      <c r="ADT180" s="4"/>
      <c r="ADU180" s="4"/>
      <c r="ADV180" s="4"/>
      <c r="ADW180" s="4"/>
      <c r="ADX180" s="4"/>
      <c r="ADY180" s="4"/>
      <c r="ADZ180" s="4"/>
      <c r="AEA180" s="4"/>
      <c r="AEB180" s="4"/>
      <c r="AEC180" s="4"/>
      <c r="AED180" s="4"/>
      <c r="AEE180" s="4"/>
      <c r="AEF180" s="4"/>
      <c r="AEG180" s="4"/>
      <c r="AEH180" s="4"/>
      <c r="AEI180" s="4"/>
      <c r="AEJ180" s="4"/>
      <c r="AEK180" s="4"/>
      <c r="AEL180" s="4"/>
      <c r="AEM180" s="4"/>
      <c r="AEN180" s="4"/>
      <c r="AEO180" s="4"/>
      <c r="AEP180" s="4"/>
      <c r="AEQ180" s="4"/>
      <c r="AER180" s="4"/>
      <c r="AES180" s="4"/>
      <c r="AET180" s="4"/>
      <c r="AEU180" s="4"/>
      <c r="AEV180" s="4"/>
      <c r="AEW180" s="4"/>
      <c r="AEX180" s="4"/>
      <c r="AEY180" s="4"/>
      <c r="AEZ180" s="4"/>
      <c r="AFA180" s="4"/>
      <c r="AFB180" s="4"/>
      <c r="AFC180" s="4"/>
      <c r="AFD180" s="4"/>
      <c r="AFE180" s="4"/>
      <c r="AFF180" s="4"/>
      <c r="AFG180" s="4"/>
      <c r="AFH180" s="4"/>
      <c r="AFI180" s="4"/>
      <c r="AFJ180" s="4"/>
      <c r="AFK180" s="4"/>
      <c r="AFL180" s="4"/>
      <c r="AFM180" s="4"/>
      <c r="AFN180" s="4"/>
      <c r="AFO180" s="4"/>
      <c r="AFP180" s="4"/>
      <c r="AFQ180" s="4"/>
      <c r="AFR180" s="4"/>
      <c r="AFS180" s="4"/>
      <c r="AFT180" s="4"/>
      <c r="AFU180" s="4"/>
      <c r="AFV180" s="4"/>
      <c r="AFW180" s="4"/>
      <c r="AFX180" s="4"/>
      <c r="AFY180" s="4"/>
      <c r="AFZ180" s="4"/>
      <c r="AGA180" s="4"/>
      <c r="AGB180" s="4"/>
      <c r="AGC180" s="4"/>
      <c r="AGD180" s="4"/>
      <c r="AGE180" s="4"/>
      <c r="AGF180" s="4"/>
      <c r="AGG180" s="4"/>
      <c r="AGH180" s="4"/>
      <c r="AGI180" s="4"/>
      <c r="AGJ180" s="4"/>
      <c r="AGK180" s="4"/>
      <c r="AGL180" s="4"/>
      <c r="AGM180" s="4"/>
      <c r="AGN180" s="4"/>
      <c r="AGO180" s="4"/>
      <c r="AGP180" s="4"/>
      <c r="AGQ180" s="4"/>
      <c r="AGR180" s="4"/>
      <c r="AGS180" s="4"/>
      <c r="AGT180" s="4"/>
      <c r="AGU180" s="4"/>
      <c r="AGV180" s="4"/>
      <c r="AGW180" s="4"/>
      <c r="AGX180" s="4"/>
      <c r="AGY180" s="4"/>
      <c r="AGZ180" s="4"/>
      <c r="AHA180" s="4"/>
      <c r="AHB180" s="4"/>
      <c r="AHC180" s="4"/>
      <c r="AHD180" s="4"/>
      <c r="AHE180" s="4"/>
      <c r="AHF180" s="4"/>
      <c r="AHG180" s="4"/>
      <c r="AHH180" s="4"/>
      <c r="AHI180" s="4"/>
      <c r="AHJ180" s="4"/>
      <c r="AHK180" s="4"/>
      <c r="AHL180" s="4"/>
      <c r="AHM180" s="4"/>
      <c r="AHN180" s="4"/>
      <c r="AHO180" s="4"/>
      <c r="AHP180" s="4"/>
      <c r="AHQ180" s="4"/>
      <c r="AHR180" s="4"/>
      <c r="AHS180" s="4"/>
      <c r="AHT180" s="4"/>
      <c r="AHU180" s="4"/>
      <c r="AHV180" s="4"/>
      <c r="AHW180" s="4"/>
      <c r="AHX180" s="4"/>
      <c r="AHY180" s="4"/>
      <c r="AHZ180" s="4"/>
      <c r="AIA180" s="4"/>
      <c r="AIB180" s="4"/>
      <c r="AIC180" s="4"/>
      <c r="AID180" s="4"/>
      <c r="AIE180" s="4"/>
      <c r="AIF180" s="4"/>
      <c r="AIG180" s="4"/>
      <c r="AIH180" s="4"/>
      <c r="AII180" s="4"/>
      <c r="AIJ180" s="4"/>
      <c r="AIK180" s="4"/>
      <c r="AIL180" s="4"/>
      <c r="AIM180" s="4"/>
      <c r="AIN180" s="4"/>
      <c r="AIO180" s="4"/>
      <c r="AIP180" s="4"/>
      <c r="AIQ180" s="4"/>
      <c r="AIR180" s="4"/>
      <c r="AIS180" s="4"/>
      <c r="AIT180" s="4"/>
      <c r="AIU180" s="4"/>
      <c r="AIV180" s="4"/>
      <c r="AIW180" s="4"/>
      <c r="AIX180" s="4"/>
      <c r="AIY180" s="4"/>
      <c r="AIZ180" s="4"/>
      <c r="AJA180" s="4"/>
      <c r="AJB180" s="4"/>
      <c r="AJC180" s="4"/>
      <c r="AJD180" s="4"/>
      <c r="AJE180" s="4"/>
      <c r="AJF180" s="4"/>
      <c r="AJG180" s="4"/>
      <c r="AJH180" s="4"/>
      <c r="AJI180" s="4"/>
      <c r="AJJ180" s="4"/>
      <c r="AJK180" s="4"/>
      <c r="AJL180" s="4"/>
      <c r="AJM180" s="4"/>
      <c r="AJN180" s="4"/>
      <c r="AJO180" s="4"/>
      <c r="AJP180" s="4"/>
      <c r="AJQ180" s="4"/>
      <c r="AJR180" s="4"/>
      <c r="AJS180" s="4"/>
      <c r="AJT180" s="4"/>
      <c r="AJU180" s="4"/>
      <c r="AJV180" s="4"/>
      <c r="AJW180" s="4"/>
      <c r="AJX180" s="4"/>
      <c r="AJY180" s="4"/>
      <c r="AJZ180" s="4"/>
      <c r="AKA180" s="4"/>
      <c r="AKB180" s="4"/>
      <c r="AKC180" s="4"/>
      <c r="AKD180" s="4"/>
      <c r="AKE180" s="4"/>
      <c r="AKF180" s="4"/>
      <c r="AKG180" s="4"/>
      <c r="AKH180" s="4"/>
      <c r="AKI180" s="4"/>
      <c r="AKJ180" s="4"/>
      <c r="AKK180" s="4"/>
      <c r="AKL180" s="4"/>
      <c r="AKM180" s="4"/>
      <c r="AKN180" s="4"/>
      <c r="AKO180" s="4"/>
      <c r="AKP180" s="4"/>
      <c r="AKQ180" s="4"/>
      <c r="AKR180" s="4"/>
      <c r="AKS180" s="4"/>
      <c r="AKT180" s="4"/>
      <c r="AKU180" s="4"/>
      <c r="AKV180" s="4"/>
      <c r="AKW180" s="4"/>
      <c r="AKX180" s="4"/>
      <c r="AKY180" s="4"/>
      <c r="AKZ180" s="4"/>
      <c r="ALA180" s="4"/>
      <c r="ALB180" s="4"/>
      <c r="ALC180" s="4"/>
      <c r="ALD180" s="4"/>
      <c r="ALE180" s="4"/>
      <c r="ALF180" s="4"/>
      <c r="ALG180" s="4"/>
      <c r="ALH180" s="4"/>
      <c r="ALI180" s="4"/>
      <c r="ALJ180" s="4"/>
      <c r="ALK180" s="4"/>
      <c r="ALL180" s="4"/>
      <c r="ALM180" s="4"/>
      <c r="ALN180" s="4"/>
      <c r="ALO180" s="4"/>
      <c r="ALP180" s="4"/>
      <c r="ALQ180" s="4"/>
      <c r="ALR180" s="4"/>
      <c r="ALS180" s="4"/>
      <c r="ALT180" s="4"/>
      <c r="ALU180" s="4"/>
      <c r="ALV180" s="4"/>
      <c r="ALW180" s="4"/>
      <c r="ALX180" s="4"/>
    </row>
    <row r="181" spans="1:1012" s="60" customFormat="1" x14ac:dyDescent="0.2">
      <c r="A181" s="4"/>
      <c r="B181" s="6"/>
      <c r="C181" s="64" t="s">
        <v>865</v>
      </c>
      <c r="D181" s="35">
        <v>220</v>
      </c>
      <c r="E181" s="35">
        <v>1.1000000000000001</v>
      </c>
      <c r="F181" s="35">
        <v>0.9</v>
      </c>
      <c r="G181" s="35">
        <v>0</v>
      </c>
      <c r="H181" s="35">
        <v>0</v>
      </c>
      <c r="I181" s="35">
        <v>0.95</v>
      </c>
      <c r="J181" s="5"/>
      <c r="K181" s="4"/>
      <c r="L181" s="4" t="s">
        <v>39</v>
      </c>
      <c r="M181" s="4" t="s">
        <v>866</v>
      </c>
      <c r="N181" s="4">
        <v>2026</v>
      </c>
      <c r="O181" s="4"/>
      <c r="P181" s="57">
        <v>13.070880000000001</v>
      </c>
      <c r="Q181" s="57">
        <v>46.649140000000003</v>
      </c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  <c r="OU181" s="4"/>
      <c r="OV181" s="4"/>
      <c r="OW181" s="4"/>
      <c r="OX181" s="4"/>
      <c r="OY181" s="4"/>
      <c r="OZ181" s="4"/>
      <c r="PA181" s="4"/>
      <c r="PB181" s="4"/>
      <c r="PC181" s="4"/>
      <c r="PD181" s="4"/>
      <c r="PE181" s="4"/>
      <c r="PF181" s="4"/>
      <c r="PG181" s="4"/>
      <c r="PH181" s="4"/>
      <c r="PI181" s="4"/>
      <c r="PJ181" s="4"/>
      <c r="PK181" s="4"/>
      <c r="PL181" s="4"/>
      <c r="PM181" s="4"/>
      <c r="PN181" s="4"/>
      <c r="PO181" s="4"/>
      <c r="PP181" s="4"/>
      <c r="PQ181" s="4"/>
      <c r="PR181" s="4"/>
      <c r="PS181" s="4"/>
      <c r="PT181" s="4"/>
      <c r="PU181" s="4"/>
      <c r="PV181" s="4"/>
      <c r="PW181" s="4"/>
      <c r="PX181" s="4"/>
      <c r="PY181" s="4"/>
      <c r="PZ181" s="4"/>
      <c r="QA181" s="4"/>
      <c r="QB181" s="4"/>
      <c r="QC181" s="4"/>
      <c r="QD181" s="4"/>
      <c r="QE181" s="4"/>
      <c r="QF181" s="4"/>
      <c r="QG181" s="4"/>
      <c r="QH181" s="4"/>
      <c r="QI181" s="4"/>
      <c r="QJ181" s="4"/>
      <c r="QK181" s="4"/>
      <c r="QL181" s="4"/>
      <c r="QM181" s="4"/>
      <c r="QN181" s="4"/>
      <c r="QO181" s="4"/>
      <c r="QP181" s="4"/>
      <c r="QQ181" s="4"/>
      <c r="QR181" s="4"/>
      <c r="QS181" s="4"/>
      <c r="QT181" s="4"/>
      <c r="QU181" s="4"/>
      <c r="QV181" s="4"/>
      <c r="QW181" s="4"/>
      <c r="QX181" s="4"/>
      <c r="QY181" s="4"/>
      <c r="QZ181" s="4"/>
      <c r="RA181" s="4"/>
      <c r="RB181" s="4"/>
      <c r="RC181" s="4"/>
      <c r="RD181" s="4"/>
      <c r="RE181" s="4"/>
      <c r="RF181" s="4"/>
      <c r="RG181" s="4"/>
      <c r="RH181" s="4"/>
      <c r="RI181" s="4"/>
      <c r="RJ181" s="4"/>
      <c r="RK181" s="4"/>
      <c r="RL181" s="4"/>
      <c r="RM181" s="4"/>
      <c r="RN181" s="4"/>
      <c r="RO181" s="4"/>
      <c r="RP181" s="4"/>
      <c r="RQ181" s="4"/>
      <c r="RR181" s="4"/>
      <c r="RS181" s="4"/>
      <c r="RT181" s="4"/>
      <c r="RU181" s="4"/>
      <c r="RV181" s="4"/>
      <c r="RW181" s="4"/>
      <c r="RX181" s="4"/>
      <c r="RY181" s="4"/>
      <c r="RZ181" s="4"/>
      <c r="SA181" s="4"/>
      <c r="SB181" s="4"/>
      <c r="SC181" s="4"/>
      <c r="SD181" s="4"/>
      <c r="SE181" s="4"/>
      <c r="SF181" s="4"/>
      <c r="SG181" s="4"/>
      <c r="SH181" s="4"/>
      <c r="SI181" s="4"/>
      <c r="SJ181" s="4"/>
      <c r="SK181" s="4"/>
      <c r="SL181" s="4"/>
      <c r="SM181" s="4"/>
      <c r="SN181" s="4"/>
      <c r="SO181" s="4"/>
      <c r="SP181" s="4"/>
      <c r="SQ181" s="4"/>
      <c r="SR181" s="4"/>
      <c r="SS181" s="4"/>
      <c r="ST181" s="4"/>
      <c r="SU181" s="4"/>
      <c r="SV181" s="4"/>
      <c r="SW181" s="4"/>
      <c r="SX181" s="4"/>
      <c r="SY181" s="4"/>
      <c r="SZ181" s="4"/>
      <c r="TA181" s="4"/>
      <c r="TB181" s="4"/>
      <c r="TC181" s="4"/>
      <c r="TD181" s="4"/>
      <c r="TE181" s="4"/>
      <c r="TF181" s="4"/>
      <c r="TG181" s="4"/>
      <c r="TH181" s="4"/>
      <c r="TI181" s="4"/>
      <c r="TJ181" s="4"/>
      <c r="TK181" s="4"/>
      <c r="TL181" s="4"/>
      <c r="TM181" s="4"/>
      <c r="TN181" s="4"/>
      <c r="TO181" s="4"/>
      <c r="TP181" s="4"/>
      <c r="TQ181" s="4"/>
      <c r="TR181" s="4"/>
      <c r="TS181" s="4"/>
      <c r="TT181" s="4"/>
      <c r="TU181" s="4"/>
      <c r="TV181" s="4"/>
      <c r="TW181" s="4"/>
      <c r="TX181" s="4"/>
      <c r="TY181" s="4"/>
      <c r="TZ181" s="4"/>
      <c r="UA181" s="4"/>
      <c r="UB181" s="4"/>
      <c r="UC181" s="4"/>
      <c r="UD181" s="4"/>
      <c r="UE181" s="4"/>
      <c r="UF181" s="4"/>
      <c r="UG181" s="4"/>
      <c r="UH181" s="4"/>
      <c r="UI181" s="4"/>
      <c r="UJ181" s="4"/>
      <c r="UK181" s="4"/>
      <c r="UL181" s="4"/>
      <c r="UM181" s="4"/>
      <c r="UN181" s="4"/>
      <c r="UO181" s="4"/>
      <c r="UP181" s="4"/>
      <c r="UQ181" s="4"/>
      <c r="UR181" s="4"/>
      <c r="US181" s="4"/>
      <c r="UT181" s="4"/>
      <c r="UU181" s="4"/>
      <c r="UV181" s="4"/>
      <c r="UW181" s="4"/>
      <c r="UX181" s="4"/>
      <c r="UY181" s="4"/>
      <c r="UZ181" s="4"/>
      <c r="VA181" s="4"/>
      <c r="VB181" s="4"/>
      <c r="VC181" s="4"/>
      <c r="VD181" s="4"/>
      <c r="VE181" s="4"/>
      <c r="VF181" s="4"/>
      <c r="VG181" s="4"/>
      <c r="VH181" s="4"/>
      <c r="VI181" s="4"/>
      <c r="VJ181" s="4"/>
      <c r="VK181" s="4"/>
      <c r="VL181" s="4"/>
      <c r="VM181" s="4"/>
      <c r="VN181" s="4"/>
      <c r="VO181" s="4"/>
      <c r="VP181" s="4"/>
      <c r="VQ181" s="4"/>
      <c r="VR181" s="4"/>
      <c r="VS181" s="4"/>
      <c r="VT181" s="4"/>
      <c r="VU181" s="4"/>
      <c r="VV181" s="4"/>
      <c r="VW181" s="4"/>
      <c r="VX181" s="4"/>
      <c r="VY181" s="4"/>
      <c r="VZ181" s="4"/>
      <c r="WA181" s="4"/>
      <c r="WB181" s="4"/>
      <c r="WC181" s="4"/>
      <c r="WD181" s="4"/>
      <c r="WE181" s="4"/>
      <c r="WF181" s="4"/>
      <c r="WG181" s="4"/>
      <c r="WH181" s="4"/>
      <c r="WI181" s="4"/>
      <c r="WJ181" s="4"/>
      <c r="WK181" s="4"/>
      <c r="WL181" s="4"/>
      <c r="WM181" s="4"/>
      <c r="WN181" s="4"/>
      <c r="WO181" s="4"/>
      <c r="WP181" s="4"/>
      <c r="WQ181" s="4"/>
      <c r="WR181" s="4"/>
      <c r="WS181" s="4"/>
      <c r="WT181" s="4"/>
      <c r="WU181" s="4"/>
      <c r="WV181" s="4"/>
      <c r="WW181" s="4"/>
      <c r="WX181" s="4"/>
      <c r="WY181" s="4"/>
      <c r="WZ181" s="4"/>
      <c r="XA181" s="4"/>
      <c r="XB181" s="4"/>
      <c r="XC181" s="4"/>
      <c r="XD181" s="4"/>
      <c r="XE181" s="4"/>
      <c r="XF181" s="4"/>
      <c r="XG181" s="4"/>
      <c r="XH181" s="4"/>
      <c r="XI181" s="4"/>
      <c r="XJ181" s="4"/>
      <c r="XK181" s="4"/>
      <c r="XL181" s="4"/>
      <c r="XM181" s="4"/>
      <c r="XN181" s="4"/>
      <c r="XO181" s="4"/>
      <c r="XP181" s="4"/>
      <c r="XQ181" s="4"/>
      <c r="XR181" s="4"/>
      <c r="XS181" s="4"/>
      <c r="XT181" s="4"/>
      <c r="XU181" s="4"/>
      <c r="XV181" s="4"/>
      <c r="XW181" s="4"/>
      <c r="XX181" s="4"/>
      <c r="XY181" s="4"/>
      <c r="XZ181" s="4"/>
      <c r="YA181" s="4"/>
      <c r="YB181" s="4"/>
      <c r="YC181" s="4"/>
      <c r="YD181" s="4"/>
      <c r="YE181" s="4"/>
      <c r="YF181" s="4"/>
      <c r="YG181" s="4"/>
      <c r="YH181" s="4"/>
      <c r="YI181" s="4"/>
      <c r="YJ181" s="4"/>
      <c r="YK181" s="4"/>
      <c r="YL181" s="4"/>
      <c r="YM181" s="4"/>
      <c r="YN181" s="4"/>
      <c r="YO181" s="4"/>
      <c r="YP181" s="4"/>
      <c r="YQ181" s="4"/>
      <c r="YR181" s="4"/>
      <c r="YS181" s="4"/>
      <c r="YT181" s="4"/>
      <c r="YU181" s="4"/>
      <c r="YV181" s="4"/>
      <c r="YW181" s="4"/>
      <c r="YX181" s="4"/>
      <c r="YY181" s="4"/>
      <c r="YZ181" s="4"/>
      <c r="ZA181" s="4"/>
      <c r="ZB181" s="4"/>
      <c r="ZC181" s="4"/>
      <c r="ZD181" s="4"/>
      <c r="ZE181" s="4"/>
      <c r="ZF181" s="4"/>
      <c r="ZG181" s="4"/>
      <c r="ZH181" s="4"/>
      <c r="ZI181" s="4"/>
      <c r="ZJ181" s="4"/>
      <c r="ZK181" s="4"/>
      <c r="ZL181" s="4"/>
      <c r="ZM181" s="4"/>
      <c r="ZN181" s="4"/>
      <c r="ZO181" s="4"/>
      <c r="ZP181" s="4"/>
      <c r="ZQ181" s="4"/>
      <c r="ZR181" s="4"/>
      <c r="ZS181" s="4"/>
      <c r="ZT181" s="4"/>
      <c r="ZU181" s="4"/>
      <c r="ZV181" s="4"/>
      <c r="ZW181" s="4"/>
      <c r="ZX181" s="4"/>
      <c r="ZY181" s="4"/>
      <c r="ZZ181" s="4"/>
      <c r="AAA181" s="4"/>
      <c r="AAB181" s="4"/>
      <c r="AAC181" s="4"/>
      <c r="AAD181" s="4"/>
      <c r="AAE181" s="4"/>
      <c r="AAF181" s="4"/>
      <c r="AAG181" s="4"/>
      <c r="AAH181" s="4"/>
      <c r="AAI181" s="4"/>
      <c r="AAJ181" s="4"/>
      <c r="AAK181" s="4"/>
      <c r="AAL181" s="4"/>
      <c r="AAM181" s="4"/>
      <c r="AAN181" s="4"/>
      <c r="AAO181" s="4"/>
      <c r="AAP181" s="4"/>
      <c r="AAQ181" s="4"/>
      <c r="AAR181" s="4"/>
      <c r="AAS181" s="4"/>
      <c r="AAT181" s="4"/>
      <c r="AAU181" s="4"/>
      <c r="AAV181" s="4"/>
      <c r="AAW181" s="4"/>
      <c r="AAX181" s="4"/>
      <c r="AAY181" s="4"/>
      <c r="AAZ181" s="4"/>
      <c r="ABA181" s="4"/>
      <c r="ABB181" s="4"/>
      <c r="ABC181" s="4"/>
      <c r="ABD181" s="4"/>
      <c r="ABE181" s="4"/>
      <c r="ABF181" s="4"/>
      <c r="ABG181" s="4"/>
      <c r="ABH181" s="4"/>
      <c r="ABI181" s="4"/>
      <c r="ABJ181" s="4"/>
      <c r="ABK181" s="4"/>
      <c r="ABL181" s="4"/>
      <c r="ABM181" s="4"/>
      <c r="ABN181" s="4"/>
      <c r="ABO181" s="4"/>
      <c r="ABP181" s="4"/>
      <c r="ABQ181" s="4"/>
      <c r="ABR181" s="4"/>
      <c r="ABS181" s="4"/>
      <c r="ABT181" s="4"/>
      <c r="ABU181" s="4"/>
      <c r="ABV181" s="4"/>
      <c r="ABW181" s="4"/>
      <c r="ABX181" s="4"/>
      <c r="ABY181" s="4"/>
      <c r="ABZ181" s="4"/>
      <c r="ACA181" s="4"/>
      <c r="ACB181" s="4"/>
      <c r="ACC181" s="4"/>
      <c r="ACD181" s="4"/>
      <c r="ACE181" s="4"/>
      <c r="ACF181" s="4"/>
      <c r="ACG181" s="4"/>
      <c r="ACH181" s="4"/>
      <c r="ACI181" s="4"/>
      <c r="ACJ181" s="4"/>
      <c r="ACK181" s="4"/>
      <c r="ACL181" s="4"/>
      <c r="ACM181" s="4"/>
      <c r="ACN181" s="4"/>
      <c r="ACO181" s="4"/>
      <c r="ACP181" s="4"/>
      <c r="ACQ181" s="4"/>
      <c r="ACR181" s="4"/>
      <c r="ACS181" s="4"/>
      <c r="ACT181" s="4"/>
      <c r="ACU181" s="4"/>
      <c r="ACV181" s="4"/>
      <c r="ACW181" s="4"/>
      <c r="ACX181" s="4"/>
      <c r="ACY181" s="4"/>
      <c r="ACZ181" s="4"/>
      <c r="ADA181" s="4"/>
      <c r="ADB181" s="4"/>
      <c r="ADC181" s="4"/>
      <c r="ADD181" s="4"/>
      <c r="ADE181" s="4"/>
      <c r="ADF181" s="4"/>
      <c r="ADG181" s="4"/>
      <c r="ADH181" s="4"/>
      <c r="ADI181" s="4"/>
      <c r="ADJ181" s="4"/>
      <c r="ADK181" s="4"/>
      <c r="ADL181" s="4"/>
      <c r="ADM181" s="4"/>
      <c r="ADN181" s="4"/>
      <c r="ADO181" s="4"/>
      <c r="ADP181" s="4"/>
      <c r="ADQ181" s="4"/>
      <c r="ADR181" s="4"/>
      <c r="ADS181" s="4"/>
      <c r="ADT181" s="4"/>
      <c r="ADU181" s="4"/>
      <c r="ADV181" s="4"/>
      <c r="ADW181" s="4"/>
      <c r="ADX181" s="4"/>
      <c r="ADY181" s="4"/>
      <c r="ADZ181" s="4"/>
      <c r="AEA181" s="4"/>
      <c r="AEB181" s="4"/>
      <c r="AEC181" s="4"/>
      <c r="AED181" s="4"/>
      <c r="AEE181" s="4"/>
      <c r="AEF181" s="4"/>
      <c r="AEG181" s="4"/>
      <c r="AEH181" s="4"/>
      <c r="AEI181" s="4"/>
      <c r="AEJ181" s="4"/>
      <c r="AEK181" s="4"/>
      <c r="AEL181" s="4"/>
      <c r="AEM181" s="4"/>
      <c r="AEN181" s="4"/>
      <c r="AEO181" s="4"/>
      <c r="AEP181" s="4"/>
      <c r="AEQ181" s="4"/>
      <c r="AER181" s="4"/>
      <c r="AES181" s="4"/>
      <c r="AET181" s="4"/>
      <c r="AEU181" s="4"/>
      <c r="AEV181" s="4"/>
      <c r="AEW181" s="4"/>
      <c r="AEX181" s="4"/>
      <c r="AEY181" s="4"/>
      <c r="AEZ181" s="4"/>
      <c r="AFA181" s="4"/>
      <c r="AFB181" s="4"/>
      <c r="AFC181" s="4"/>
      <c r="AFD181" s="4"/>
      <c r="AFE181" s="4"/>
      <c r="AFF181" s="4"/>
      <c r="AFG181" s="4"/>
      <c r="AFH181" s="4"/>
      <c r="AFI181" s="4"/>
      <c r="AFJ181" s="4"/>
      <c r="AFK181" s="4"/>
      <c r="AFL181" s="4"/>
      <c r="AFM181" s="4"/>
      <c r="AFN181" s="4"/>
      <c r="AFO181" s="4"/>
      <c r="AFP181" s="4"/>
      <c r="AFQ181" s="4"/>
      <c r="AFR181" s="4"/>
      <c r="AFS181" s="4"/>
      <c r="AFT181" s="4"/>
      <c r="AFU181" s="4"/>
      <c r="AFV181" s="4"/>
      <c r="AFW181" s="4"/>
      <c r="AFX181" s="4"/>
      <c r="AFY181" s="4"/>
      <c r="AFZ181" s="4"/>
      <c r="AGA181" s="4"/>
      <c r="AGB181" s="4"/>
      <c r="AGC181" s="4"/>
      <c r="AGD181" s="4"/>
      <c r="AGE181" s="4"/>
      <c r="AGF181" s="4"/>
      <c r="AGG181" s="4"/>
      <c r="AGH181" s="4"/>
      <c r="AGI181" s="4"/>
      <c r="AGJ181" s="4"/>
      <c r="AGK181" s="4"/>
      <c r="AGL181" s="4"/>
      <c r="AGM181" s="4"/>
      <c r="AGN181" s="4"/>
      <c r="AGO181" s="4"/>
      <c r="AGP181" s="4"/>
      <c r="AGQ181" s="4"/>
      <c r="AGR181" s="4"/>
      <c r="AGS181" s="4"/>
      <c r="AGT181" s="4"/>
      <c r="AGU181" s="4"/>
      <c r="AGV181" s="4"/>
      <c r="AGW181" s="4"/>
      <c r="AGX181" s="4"/>
      <c r="AGY181" s="4"/>
      <c r="AGZ181" s="4"/>
      <c r="AHA181" s="4"/>
      <c r="AHB181" s="4"/>
      <c r="AHC181" s="4"/>
      <c r="AHD181" s="4"/>
      <c r="AHE181" s="4"/>
      <c r="AHF181" s="4"/>
      <c r="AHG181" s="4"/>
      <c r="AHH181" s="4"/>
      <c r="AHI181" s="4"/>
      <c r="AHJ181" s="4"/>
      <c r="AHK181" s="4"/>
      <c r="AHL181" s="4"/>
      <c r="AHM181" s="4"/>
      <c r="AHN181" s="4"/>
      <c r="AHO181" s="4"/>
      <c r="AHP181" s="4"/>
      <c r="AHQ181" s="4"/>
      <c r="AHR181" s="4"/>
      <c r="AHS181" s="4"/>
      <c r="AHT181" s="4"/>
      <c r="AHU181" s="4"/>
      <c r="AHV181" s="4"/>
      <c r="AHW181" s="4"/>
      <c r="AHX181" s="4"/>
      <c r="AHY181" s="4"/>
      <c r="AHZ181" s="4"/>
      <c r="AIA181" s="4"/>
      <c r="AIB181" s="4"/>
      <c r="AIC181" s="4"/>
      <c r="AID181" s="4"/>
      <c r="AIE181" s="4"/>
      <c r="AIF181" s="4"/>
      <c r="AIG181" s="4"/>
      <c r="AIH181" s="4"/>
      <c r="AII181" s="4"/>
      <c r="AIJ181" s="4"/>
      <c r="AIK181" s="4"/>
      <c r="AIL181" s="4"/>
      <c r="AIM181" s="4"/>
      <c r="AIN181" s="4"/>
      <c r="AIO181" s="4"/>
      <c r="AIP181" s="4"/>
      <c r="AIQ181" s="4"/>
      <c r="AIR181" s="4"/>
      <c r="AIS181" s="4"/>
      <c r="AIT181" s="4"/>
      <c r="AIU181" s="4"/>
      <c r="AIV181" s="4"/>
      <c r="AIW181" s="4"/>
      <c r="AIX181" s="4"/>
      <c r="AIY181" s="4"/>
      <c r="AIZ181" s="4"/>
      <c r="AJA181" s="4"/>
      <c r="AJB181" s="4"/>
      <c r="AJC181" s="4"/>
      <c r="AJD181" s="4"/>
      <c r="AJE181" s="4"/>
      <c r="AJF181" s="4"/>
      <c r="AJG181" s="4"/>
      <c r="AJH181" s="4"/>
      <c r="AJI181" s="4"/>
      <c r="AJJ181" s="4"/>
      <c r="AJK181" s="4"/>
      <c r="AJL181" s="4"/>
      <c r="AJM181" s="4"/>
      <c r="AJN181" s="4"/>
      <c r="AJO181" s="4"/>
      <c r="AJP181" s="4"/>
      <c r="AJQ181" s="4"/>
      <c r="AJR181" s="4"/>
      <c r="AJS181" s="4"/>
      <c r="AJT181" s="4"/>
      <c r="AJU181" s="4"/>
      <c r="AJV181" s="4"/>
      <c r="AJW181" s="4"/>
      <c r="AJX181" s="4"/>
      <c r="AJY181" s="4"/>
      <c r="AJZ181" s="4"/>
      <c r="AKA181" s="4"/>
      <c r="AKB181" s="4"/>
      <c r="AKC181" s="4"/>
      <c r="AKD181" s="4"/>
      <c r="AKE181" s="4"/>
      <c r="AKF181" s="4"/>
      <c r="AKG181" s="4"/>
      <c r="AKH181" s="4"/>
      <c r="AKI181" s="4"/>
      <c r="AKJ181" s="4"/>
      <c r="AKK181" s="4"/>
      <c r="AKL181" s="4"/>
      <c r="AKM181" s="4"/>
      <c r="AKN181" s="4"/>
      <c r="AKO181" s="4"/>
      <c r="AKP181" s="4"/>
      <c r="AKQ181" s="4"/>
      <c r="AKR181" s="4"/>
      <c r="AKS181" s="4"/>
      <c r="AKT181" s="4"/>
      <c r="AKU181" s="4"/>
      <c r="AKV181" s="4"/>
      <c r="AKW181" s="4"/>
      <c r="AKX181" s="4"/>
      <c r="AKY181" s="4"/>
      <c r="AKZ181" s="4"/>
      <c r="ALA181" s="4"/>
      <c r="ALB181" s="4"/>
      <c r="ALC181" s="4"/>
      <c r="ALD181" s="4"/>
      <c r="ALE181" s="4"/>
      <c r="ALF181" s="4"/>
      <c r="ALG181" s="4"/>
      <c r="ALH181" s="4"/>
      <c r="ALI181" s="4"/>
      <c r="ALJ181" s="4"/>
      <c r="ALK181" s="4"/>
      <c r="ALL181" s="4"/>
      <c r="ALM181" s="4"/>
      <c r="ALN181" s="4"/>
      <c r="ALO181" s="4"/>
      <c r="ALP181" s="4"/>
      <c r="ALQ181" s="4"/>
      <c r="ALR181" s="4"/>
      <c r="ALS181" s="4"/>
      <c r="ALT181" s="4"/>
      <c r="ALU181" s="4"/>
      <c r="ALV181" s="4"/>
      <c r="ALW181" s="4"/>
      <c r="ALX181" s="4"/>
    </row>
    <row r="182" spans="1:1012" x14ac:dyDescent="0.2">
      <c r="B182" s="6"/>
      <c r="C182" s="36" t="s">
        <v>95</v>
      </c>
      <c r="D182" s="35">
        <v>380</v>
      </c>
      <c r="E182" s="35">
        <v>1.1000000000000001</v>
      </c>
      <c r="F182" s="35">
        <v>0.9</v>
      </c>
      <c r="G182" s="35">
        <v>0</v>
      </c>
      <c r="H182" s="35">
        <v>0</v>
      </c>
      <c r="I182" s="35">
        <v>0.95</v>
      </c>
      <c r="J182" s="5"/>
      <c r="L182" s="4" t="s">
        <v>372</v>
      </c>
      <c r="M182" s="4" t="s">
        <v>373</v>
      </c>
      <c r="P182" s="57">
        <v>10.33192</v>
      </c>
      <c r="Q182" s="57">
        <v>46.803899999999999</v>
      </c>
    </row>
    <row r="183" spans="1:1012" x14ac:dyDescent="0.2">
      <c r="B183" s="6"/>
      <c r="C183" s="36" t="s">
        <v>185</v>
      </c>
      <c r="D183" s="35">
        <v>220</v>
      </c>
      <c r="E183" s="35">
        <v>1.1000000000000001</v>
      </c>
      <c r="F183" s="35">
        <v>0.9</v>
      </c>
      <c r="G183" s="35">
        <v>0</v>
      </c>
      <c r="H183" s="35">
        <v>0</v>
      </c>
      <c r="I183" s="35">
        <v>0.95</v>
      </c>
      <c r="J183" s="5"/>
      <c r="L183" s="4" t="s">
        <v>372</v>
      </c>
      <c r="M183" s="4" t="s">
        <v>374</v>
      </c>
      <c r="P183" s="57">
        <v>9.5560200000000002</v>
      </c>
      <c r="Q183" s="57">
        <v>47.302759999999999</v>
      </c>
    </row>
    <row r="184" spans="1:1012" x14ac:dyDescent="0.2">
      <c r="B184" s="6"/>
      <c r="C184" s="36" t="s">
        <v>120</v>
      </c>
      <c r="D184" s="35">
        <v>380</v>
      </c>
      <c r="E184" s="35">
        <v>1.1000000000000001</v>
      </c>
      <c r="F184" s="35">
        <v>0.9</v>
      </c>
      <c r="G184" s="35">
        <v>0</v>
      </c>
      <c r="H184" s="35">
        <v>0</v>
      </c>
      <c r="I184" s="35">
        <v>0.95</v>
      </c>
      <c r="J184" s="5"/>
      <c r="L184" s="4" t="s">
        <v>375</v>
      </c>
      <c r="M184" s="4" t="s">
        <v>376</v>
      </c>
      <c r="P184" s="57">
        <v>16.12</v>
      </c>
      <c r="Q184" s="57">
        <v>49.1</v>
      </c>
    </row>
    <row r="185" spans="1:1012" x14ac:dyDescent="0.2">
      <c r="B185" s="6"/>
      <c r="C185" s="36" t="s">
        <v>627</v>
      </c>
      <c r="D185" s="35">
        <v>380</v>
      </c>
      <c r="E185" s="35">
        <v>1.1000000000000001</v>
      </c>
      <c r="F185" s="35">
        <v>0.9</v>
      </c>
      <c r="G185" s="35">
        <v>0</v>
      </c>
      <c r="H185" s="35">
        <v>0</v>
      </c>
      <c r="I185" s="35">
        <v>0.95</v>
      </c>
      <c r="J185" s="5"/>
      <c r="L185" s="4" t="s">
        <v>375</v>
      </c>
      <c r="M185" s="4" t="s">
        <v>377</v>
      </c>
      <c r="P185" s="57">
        <v>16.7</v>
      </c>
      <c r="Q185" s="57">
        <v>49.11</v>
      </c>
    </row>
    <row r="186" spans="1:1012" x14ac:dyDescent="0.2">
      <c r="B186" s="6"/>
      <c r="C186" s="36" t="s">
        <v>188</v>
      </c>
      <c r="D186" s="35">
        <v>220</v>
      </c>
      <c r="E186" s="35">
        <v>1.1000000000000001</v>
      </c>
      <c r="F186" s="35">
        <v>0.9</v>
      </c>
      <c r="G186" s="35">
        <v>0</v>
      </c>
      <c r="H186" s="35">
        <v>0</v>
      </c>
      <c r="I186" s="35">
        <v>0.95</v>
      </c>
      <c r="J186" s="5"/>
      <c r="L186" s="4" t="s">
        <v>375</v>
      </c>
      <c r="M186" s="4" t="s">
        <v>377</v>
      </c>
      <c r="P186" s="57">
        <v>16.7</v>
      </c>
      <c r="Q186" s="57">
        <v>49.11</v>
      </c>
    </row>
    <row r="187" spans="1:1012" x14ac:dyDescent="0.2">
      <c r="B187" s="6"/>
      <c r="C187" s="36" t="s">
        <v>568</v>
      </c>
      <c r="D187" s="35">
        <v>220</v>
      </c>
      <c r="E187" s="35">
        <v>1.1000000000000001</v>
      </c>
      <c r="F187" s="35">
        <v>0.9</v>
      </c>
      <c r="G187" s="35">
        <v>0</v>
      </c>
      <c r="H187" s="35">
        <v>0</v>
      </c>
      <c r="I187" s="35">
        <v>0.95</v>
      </c>
      <c r="J187" s="5"/>
      <c r="L187" s="4" t="s">
        <v>378</v>
      </c>
      <c r="M187" s="4" t="s">
        <v>566</v>
      </c>
      <c r="P187" s="57">
        <v>12.228199999999999</v>
      </c>
      <c r="Q187" s="57">
        <v>48.585659999999997</v>
      </c>
    </row>
    <row r="188" spans="1:1012" x14ac:dyDescent="0.2">
      <c r="B188" s="6"/>
      <c r="C188" s="36" t="s">
        <v>417</v>
      </c>
      <c r="D188" s="35">
        <v>220</v>
      </c>
      <c r="E188" s="35">
        <v>1.1000000000000001</v>
      </c>
      <c r="F188" s="35">
        <v>0.9</v>
      </c>
      <c r="G188" s="35">
        <v>0</v>
      </c>
      <c r="H188" s="35">
        <v>0</v>
      </c>
      <c r="I188" s="35">
        <v>0.95</v>
      </c>
      <c r="J188" s="5"/>
      <c r="L188" s="4" t="s">
        <v>378</v>
      </c>
      <c r="M188" s="4" t="s">
        <v>566</v>
      </c>
      <c r="P188" s="57">
        <v>12.228199999999999</v>
      </c>
      <c r="Q188" s="57">
        <v>48.585659999999997</v>
      </c>
    </row>
    <row r="189" spans="1:1012" x14ac:dyDescent="0.2">
      <c r="B189" s="6"/>
      <c r="C189" s="36" t="s">
        <v>125</v>
      </c>
      <c r="D189" s="35">
        <v>220</v>
      </c>
      <c r="E189" s="35">
        <v>1.1000000000000001</v>
      </c>
      <c r="F189" s="35">
        <v>0.9</v>
      </c>
      <c r="G189" s="35">
        <v>0</v>
      </c>
      <c r="H189" s="35">
        <v>0</v>
      </c>
      <c r="I189" s="35">
        <v>0.95</v>
      </c>
      <c r="J189" s="5"/>
      <c r="L189" s="4" t="s">
        <v>378</v>
      </c>
      <c r="M189" s="4" t="s">
        <v>379</v>
      </c>
      <c r="P189" s="57">
        <v>11.27792</v>
      </c>
      <c r="Q189" s="57">
        <v>47.495719999999999</v>
      </c>
    </row>
    <row r="190" spans="1:1012" x14ac:dyDescent="0.2">
      <c r="B190" s="6"/>
      <c r="C190" s="36" t="s">
        <v>292</v>
      </c>
      <c r="D190" s="35">
        <v>380</v>
      </c>
      <c r="E190" s="35">
        <v>1.1000000000000001</v>
      </c>
      <c r="F190" s="35">
        <v>0.9</v>
      </c>
      <c r="G190" s="35">
        <v>0</v>
      </c>
      <c r="H190" s="35">
        <v>0</v>
      </c>
      <c r="I190" s="35">
        <v>0.95</v>
      </c>
      <c r="J190" s="5"/>
      <c r="L190" s="4" t="s">
        <v>378</v>
      </c>
      <c r="M190" s="4" t="s">
        <v>380</v>
      </c>
      <c r="P190" s="57">
        <v>10.362780000000001</v>
      </c>
      <c r="Q190" s="57">
        <v>47.738630000000001</v>
      </c>
    </row>
    <row r="191" spans="1:1012" x14ac:dyDescent="0.2">
      <c r="B191" s="6"/>
      <c r="C191" s="36" t="s">
        <v>293</v>
      </c>
      <c r="D191" s="35">
        <v>220</v>
      </c>
      <c r="E191" s="35">
        <v>1.1000000000000001</v>
      </c>
      <c r="F191" s="35">
        <v>0.9</v>
      </c>
      <c r="G191" s="35">
        <v>0</v>
      </c>
      <c r="H191" s="35">
        <v>0</v>
      </c>
      <c r="I191" s="35">
        <v>0.95</v>
      </c>
      <c r="J191" s="5"/>
      <c r="L191" s="4" t="s">
        <v>378</v>
      </c>
      <c r="M191" s="4" t="s">
        <v>380</v>
      </c>
      <c r="P191" s="57">
        <v>10.362780000000001</v>
      </c>
      <c r="Q191" s="57">
        <v>47.738630000000001</v>
      </c>
    </row>
    <row r="192" spans="1:1012" x14ac:dyDescent="0.2">
      <c r="B192" s="6"/>
      <c r="C192" s="36" t="s">
        <v>294</v>
      </c>
      <c r="D192" s="35">
        <v>220</v>
      </c>
      <c r="E192" s="35">
        <v>1.1000000000000001</v>
      </c>
      <c r="F192" s="35">
        <v>0.9</v>
      </c>
      <c r="G192" s="35">
        <v>0</v>
      </c>
      <c r="H192" s="35">
        <v>0</v>
      </c>
      <c r="I192" s="35">
        <v>0.95</v>
      </c>
      <c r="J192" s="5"/>
      <c r="L192" s="4" t="s">
        <v>378</v>
      </c>
      <c r="M192" s="4" t="s">
        <v>381</v>
      </c>
      <c r="P192" s="57">
        <v>9.7529500000000002</v>
      </c>
      <c r="Q192" s="57">
        <v>47.648040000000002</v>
      </c>
    </row>
    <row r="193" spans="1:1012" x14ac:dyDescent="0.2">
      <c r="B193" s="6"/>
      <c r="C193" s="36" t="s">
        <v>295</v>
      </c>
      <c r="D193" s="35">
        <v>380</v>
      </c>
      <c r="E193" s="35">
        <v>1.1000000000000001</v>
      </c>
      <c r="F193" s="35">
        <v>0.9</v>
      </c>
      <c r="G193" s="35">
        <v>0</v>
      </c>
      <c r="H193" s="35">
        <v>0</v>
      </c>
      <c r="I193" s="35">
        <v>0.95</v>
      </c>
      <c r="J193" s="5"/>
      <c r="L193" s="4" t="s">
        <v>378</v>
      </c>
      <c r="M193" s="4" t="s">
        <v>382</v>
      </c>
      <c r="P193" s="57">
        <v>9.8010000000000002</v>
      </c>
      <c r="Q193" s="57">
        <v>47.652999999999999</v>
      </c>
    </row>
    <row r="194" spans="1:1012" x14ac:dyDescent="0.2">
      <c r="B194" s="6"/>
      <c r="C194" s="36" t="s">
        <v>416</v>
      </c>
      <c r="D194" s="35">
        <v>220</v>
      </c>
      <c r="E194" s="35">
        <v>1.1000000000000001</v>
      </c>
      <c r="F194" s="35">
        <v>0.9</v>
      </c>
      <c r="G194" s="35">
        <v>0</v>
      </c>
      <c r="H194" s="35">
        <v>0</v>
      </c>
      <c r="I194" s="35">
        <v>0.95</v>
      </c>
      <c r="J194" s="5"/>
      <c r="L194" s="4" t="s">
        <v>378</v>
      </c>
      <c r="M194" s="4" t="s">
        <v>565</v>
      </c>
      <c r="P194" s="57">
        <v>12.74761</v>
      </c>
      <c r="Q194" s="57">
        <v>48.148699999999998</v>
      </c>
    </row>
    <row r="195" spans="1:1012" x14ac:dyDescent="0.2">
      <c r="B195" s="6"/>
      <c r="C195" s="36" t="s">
        <v>296</v>
      </c>
      <c r="D195" s="35">
        <v>220</v>
      </c>
      <c r="E195" s="35">
        <v>1.1000000000000001</v>
      </c>
      <c r="F195" s="35">
        <v>0.9</v>
      </c>
      <c r="G195" s="35">
        <v>0</v>
      </c>
      <c r="H195" s="35">
        <v>0</v>
      </c>
      <c r="I195" s="35">
        <v>0.95</v>
      </c>
      <c r="J195" s="5"/>
      <c r="L195" s="4" t="s">
        <v>378</v>
      </c>
      <c r="M195" s="4" t="s">
        <v>383</v>
      </c>
      <c r="P195" s="57">
        <v>13.103</v>
      </c>
      <c r="Q195" s="57">
        <v>48.667000000000002</v>
      </c>
    </row>
    <row r="196" spans="1:1012" x14ac:dyDescent="0.2">
      <c r="B196" s="6"/>
      <c r="C196" s="36" t="s">
        <v>297</v>
      </c>
      <c r="D196" s="35">
        <v>220</v>
      </c>
      <c r="E196" s="35">
        <v>1.1000000000000001</v>
      </c>
      <c r="F196" s="35">
        <v>0.9</v>
      </c>
      <c r="G196" s="35">
        <v>0</v>
      </c>
      <c r="H196" s="35">
        <v>0</v>
      </c>
      <c r="I196" s="35">
        <v>0.95</v>
      </c>
      <c r="J196" s="5"/>
      <c r="L196" s="4" t="s">
        <v>378</v>
      </c>
      <c r="M196" s="4" t="s">
        <v>384</v>
      </c>
      <c r="P196" s="57">
        <v>13.103</v>
      </c>
      <c r="Q196" s="57">
        <v>48.667000000000002</v>
      </c>
    </row>
    <row r="197" spans="1:1012" x14ac:dyDescent="0.2">
      <c r="B197" s="6"/>
      <c r="C197" s="36" t="s">
        <v>418</v>
      </c>
      <c r="D197" s="35">
        <v>220</v>
      </c>
      <c r="E197" s="35">
        <v>1.1000000000000001</v>
      </c>
      <c r="F197" s="35">
        <v>0.9</v>
      </c>
      <c r="G197" s="35">
        <v>0</v>
      </c>
      <c r="H197" s="35">
        <v>0</v>
      </c>
      <c r="I197" s="35">
        <v>0.95</v>
      </c>
      <c r="J197" s="5"/>
      <c r="L197" s="4" t="s">
        <v>378</v>
      </c>
      <c r="M197" s="4" t="s">
        <v>384</v>
      </c>
      <c r="P197" s="57">
        <v>13.004</v>
      </c>
      <c r="Q197" s="57">
        <v>48.262</v>
      </c>
    </row>
    <row r="198" spans="1:1012" x14ac:dyDescent="0.2">
      <c r="B198" s="6"/>
      <c r="C198" s="36" t="s">
        <v>290</v>
      </c>
      <c r="D198" s="35">
        <v>380</v>
      </c>
      <c r="E198" s="35">
        <v>1.1000000000000001</v>
      </c>
      <c r="F198" s="35">
        <v>0.9</v>
      </c>
      <c r="G198" s="35">
        <v>0</v>
      </c>
      <c r="H198" s="35">
        <v>0</v>
      </c>
      <c r="I198" s="35">
        <v>0.95</v>
      </c>
      <c r="J198" s="5"/>
      <c r="L198" s="4" t="s">
        <v>385</v>
      </c>
      <c r="M198" s="4" t="s">
        <v>386</v>
      </c>
      <c r="P198" s="57">
        <v>17.6935</v>
      </c>
      <c r="Q198" s="57">
        <v>47.67324</v>
      </c>
    </row>
    <row r="199" spans="1:1012" x14ac:dyDescent="0.2">
      <c r="B199" s="6"/>
      <c r="C199" s="36" t="s">
        <v>192</v>
      </c>
      <c r="D199" s="35">
        <v>220</v>
      </c>
      <c r="E199" s="35">
        <v>1.1000000000000001</v>
      </c>
      <c r="F199" s="35">
        <v>0.9</v>
      </c>
      <c r="G199" s="35">
        <v>0</v>
      </c>
      <c r="H199" s="35">
        <v>0</v>
      </c>
      <c r="I199" s="35">
        <v>0.95</v>
      </c>
      <c r="J199" s="5"/>
      <c r="L199" s="4" t="s">
        <v>385</v>
      </c>
      <c r="M199" s="4" t="s">
        <v>386</v>
      </c>
      <c r="P199" s="57">
        <v>17.6935</v>
      </c>
      <c r="Q199" s="57">
        <v>47.67324</v>
      </c>
    </row>
    <row r="200" spans="1:1012" x14ac:dyDescent="0.2">
      <c r="B200" s="6"/>
      <c r="C200" s="36" t="s">
        <v>291</v>
      </c>
      <c r="D200" s="35">
        <v>380</v>
      </c>
      <c r="E200" s="35">
        <v>1.1000000000000001</v>
      </c>
      <c r="F200" s="35">
        <v>0.9</v>
      </c>
      <c r="G200" s="35">
        <v>0</v>
      </c>
      <c r="H200" s="35">
        <v>0</v>
      </c>
      <c r="I200" s="35">
        <v>0.95</v>
      </c>
      <c r="J200" s="5"/>
      <c r="L200" s="4" t="s">
        <v>385</v>
      </c>
      <c r="M200" s="4" t="s">
        <v>387</v>
      </c>
      <c r="P200" s="57">
        <v>16.679729999999999</v>
      </c>
      <c r="Q200" s="57">
        <v>47.231279999999998</v>
      </c>
    </row>
    <row r="201" spans="1:1012" x14ac:dyDescent="0.2">
      <c r="B201" s="6"/>
      <c r="C201" s="36" t="s">
        <v>210</v>
      </c>
      <c r="D201" s="35">
        <v>220</v>
      </c>
      <c r="E201" s="35">
        <v>1.1000000000000001</v>
      </c>
      <c r="F201" s="35">
        <v>0.9</v>
      </c>
      <c r="G201" s="35">
        <v>0</v>
      </c>
      <c r="H201" s="35">
        <v>0</v>
      </c>
      <c r="I201" s="35">
        <v>0.95</v>
      </c>
      <c r="J201" s="5"/>
      <c r="L201" s="4" t="s">
        <v>388</v>
      </c>
      <c r="M201" s="4" t="s">
        <v>611</v>
      </c>
      <c r="N201" s="4">
        <v>2024</v>
      </c>
      <c r="P201" s="57">
        <v>10.583</v>
      </c>
      <c r="Q201" s="57">
        <v>46.677</v>
      </c>
    </row>
    <row r="202" spans="1:1012" x14ac:dyDescent="0.2">
      <c r="B202" s="6"/>
      <c r="C202" s="36" t="s">
        <v>176</v>
      </c>
      <c r="D202" s="35">
        <v>220</v>
      </c>
      <c r="E202" s="35">
        <v>1.1000000000000001</v>
      </c>
      <c r="F202" s="35">
        <v>0.9</v>
      </c>
      <c r="G202" s="35">
        <v>0</v>
      </c>
      <c r="H202" s="35">
        <v>0</v>
      </c>
      <c r="I202" s="35">
        <v>0.95</v>
      </c>
      <c r="J202" s="5"/>
      <c r="L202" s="4" t="s">
        <v>388</v>
      </c>
      <c r="M202" s="4" t="s">
        <v>389</v>
      </c>
      <c r="P202" s="57">
        <v>12.302530000000001</v>
      </c>
      <c r="Q202" s="57">
        <v>46.20102</v>
      </c>
    </row>
    <row r="203" spans="1:1012" x14ac:dyDescent="0.2">
      <c r="B203" s="6"/>
      <c r="C203" s="36" t="s">
        <v>558</v>
      </c>
      <c r="D203" s="35">
        <v>132</v>
      </c>
      <c r="E203" s="35">
        <v>1.1000000000000001</v>
      </c>
      <c r="F203" s="35">
        <v>0.9</v>
      </c>
      <c r="G203" s="35">
        <v>0</v>
      </c>
      <c r="H203" s="35">
        <v>0</v>
      </c>
      <c r="I203" s="35">
        <v>0.95</v>
      </c>
      <c r="J203" s="5"/>
      <c r="L203" s="4" t="s">
        <v>388</v>
      </c>
      <c r="M203" s="4" t="s">
        <v>559</v>
      </c>
      <c r="P203" s="57">
        <v>13.58849</v>
      </c>
      <c r="Q203" s="57">
        <v>46.495570000000001</v>
      </c>
    </row>
    <row r="204" spans="1:1012" s="60" customFormat="1" x14ac:dyDescent="0.2">
      <c r="A204" s="4"/>
      <c r="B204" s="6"/>
      <c r="C204" s="36" t="s">
        <v>867</v>
      </c>
      <c r="D204" s="35">
        <v>220</v>
      </c>
      <c r="E204" s="35">
        <v>1.1000000000000001</v>
      </c>
      <c r="F204" s="35">
        <v>0.9</v>
      </c>
      <c r="G204" s="35">
        <v>0</v>
      </c>
      <c r="H204" s="35">
        <v>0</v>
      </c>
      <c r="I204" s="35">
        <v>0.95</v>
      </c>
      <c r="J204" s="5"/>
      <c r="K204" s="4"/>
      <c r="L204" s="4" t="s">
        <v>388</v>
      </c>
      <c r="M204" s="4" t="s">
        <v>868</v>
      </c>
      <c r="N204" s="4">
        <v>2026</v>
      </c>
      <c r="O204" s="4"/>
      <c r="P204" s="57">
        <v>13.067550000000001</v>
      </c>
      <c r="Q204" s="57">
        <v>46.343730000000001</v>
      </c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/>
      <c r="KD204" s="4"/>
      <c r="KE204" s="4"/>
      <c r="KF204" s="4"/>
      <c r="KG204" s="4"/>
      <c r="KH204" s="4"/>
      <c r="KI204" s="4"/>
      <c r="KJ204" s="4"/>
      <c r="KK204" s="4"/>
      <c r="KL204" s="4"/>
      <c r="KM204" s="4"/>
      <c r="KN204" s="4"/>
      <c r="KO204" s="4"/>
      <c r="KP204" s="4"/>
      <c r="KQ204" s="4"/>
      <c r="KR204" s="4"/>
      <c r="KS204" s="4"/>
      <c r="KT204" s="4"/>
      <c r="KU204" s="4"/>
      <c r="KV204" s="4"/>
      <c r="KW204" s="4"/>
      <c r="KX204" s="4"/>
      <c r="KY204" s="4"/>
      <c r="KZ204" s="4"/>
      <c r="LA204" s="4"/>
      <c r="LB204" s="4"/>
      <c r="LC204" s="4"/>
      <c r="LD204" s="4"/>
      <c r="LE204" s="4"/>
      <c r="LF204" s="4"/>
      <c r="LG204" s="4"/>
      <c r="LH204" s="4"/>
      <c r="LI204" s="4"/>
      <c r="LJ204" s="4"/>
      <c r="LK204" s="4"/>
      <c r="LL204" s="4"/>
      <c r="LM204" s="4"/>
      <c r="LN204" s="4"/>
      <c r="LO204" s="4"/>
      <c r="LP204" s="4"/>
      <c r="LQ204" s="4"/>
      <c r="LR204" s="4"/>
      <c r="LS204" s="4"/>
      <c r="LT204" s="4"/>
      <c r="LU204" s="4"/>
      <c r="LV204" s="4"/>
      <c r="LW204" s="4"/>
      <c r="LX204" s="4"/>
      <c r="LY204" s="4"/>
      <c r="LZ204" s="4"/>
      <c r="MA204" s="4"/>
      <c r="MB204" s="4"/>
      <c r="MC204" s="4"/>
      <c r="MD204" s="4"/>
      <c r="ME204" s="4"/>
      <c r="MF204" s="4"/>
      <c r="MG204" s="4"/>
      <c r="MH204" s="4"/>
      <c r="MI204" s="4"/>
      <c r="MJ204" s="4"/>
      <c r="MK204" s="4"/>
      <c r="ML204" s="4"/>
      <c r="MM204" s="4"/>
      <c r="MN204" s="4"/>
      <c r="MO204" s="4"/>
      <c r="MP204" s="4"/>
      <c r="MQ204" s="4"/>
      <c r="MR204" s="4"/>
      <c r="MS204" s="4"/>
      <c r="MT204" s="4"/>
      <c r="MU204" s="4"/>
      <c r="MV204" s="4"/>
      <c r="MW204" s="4"/>
      <c r="MX204" s="4"/>
      <c r="MY204" s="4"/>
      <c r="MZ204" s="4"/>
      <c r="NA204" s="4"/>
      <c r="NB204" s="4"/>
      <c r="NC204" s="4"/>
      <c r="ND204" s="4"/>
      <c r="NE204" s="4"/>
      <c r="NF204" s="4"/>
      <c r="NG204" s="4"/>
      <c r="NH204" s="4"/>
      <c r="NI204" s="4"/>
      <c r="NJ204" s="4"/>
      <c r="NK204" s="4"/>
      <c r="NL204" s="4"/>
      <c r="NM204" s="4"/>
      <c r="NN204" s="4"/>
      <c r="NO204" s="4"/>
      <c r="NP204" s="4"/>
      <c r="NQ204" s="4"/>
      <c r="NR204" s="4"/>
      <c r="NS204" s="4"/>
      <c r="NT204" s="4"/>
      <c r="NU204" s="4"/>
      <c r="NV204" s="4"/>
      <c r="NW204" s="4"/>
      <c r="NX204" s="4"/>
      <c r="NY204" s="4"/>
      <c r="NZ204" s="4"/>
      <c r="OA204" s="4"/>
      <c r="OB204" s="4"/>
      <c r="OC204" s="4"/>
      <c r="OD204" s="4"/>
      <c r="OE204" s="4"/>
      <c r="OF204" s="4"/>
      <c r="OG204" s="4"/>
      <c r="OH204" s="4"/>
      <c r="OI204" s="4"/>
      <c r="OJ204" s="4"/>
      <c r="OK204" s="4"/>
      <c r="OL204" s="4"/>
      <c r="OM204" s="4"/>
      <c r="ON204" s="4"/>
      <c r="OO204" s="4"/>
      <c r="OP204" s="4"/>
      <c r="OQ204" s="4"/>
      <c r="OR204" s="4"/>
      <c r="OS204" s="4"/>
      <c r="OT204" s="4"/>
      <c r="OU204" s="4"/>
      <c r="OV204" s="4"/>
      <c r="OW204" s="4"/>
      <c r="OX204" s="4"/>
      <c r="OY204" s="4"/>
      <c r="OZ204" s="4"/>
      <c r="PA204" s="4"/>
      <c r="PB204" s="4"/>
      <c r="PC204" s="4"/>
      <c r="PD204" s="4"/>
      <c r="PE204" s="4"/>
      <c r="PF204" s="4"/>
      <c r="PG204" s="4"/>
      <c r="PH204" s="4"/>
      <c r="PI204" s="4"/>
      <c r="PJ204" s="4"/>
      <c r="PK204" s="4"/>
      <c r="PL204" s="4"/>
      <c r="PM204" s="4"/>
      <c r="PN204" s="4"/>
      <c r="PO204" s="4"/>
      <c r="PP204" s="4"/>
      <c r="PQ204" s="4"/>
      <c r="PR204" s="4"/>
      <c r="PS204" s="4"/>
      <c r="PT204" s="4"/>
      <c r="PU204" s="4"/>
      <c r="PV204" s="4"/>
      <c r="PW204" s="4"/>
      <c r="PX204" s="4"/>
      <c r="PY204" s="4"/>
      <c r="PZ204" s="4"/>
      <c r="QA204" s="4"/>
      <c r="QB204" s="4"/>
      <c r="QC204" s="4"/>
      <c r="QD204" s="4"/>
      <c r="QE204" s="4"/>
      <c r="QF204" s="4"/>
      <c r="QG204" s="4"/>
      <c r="QH204" s="4"/>
      <c r="QI204" s="4"/>
      <c r="QJ204" s="4"/>
      <c r="QK204" s="4"/>
      <c r="QL204" s="4"/>
      <c r="QM204" s="4"/>
      <c r="QN204" s="4"/>
      <c r="QO204" s="4"/>
      <c r="QP204" s="4"/>
      <c r="QQ204" s="4"/>
      <c r="QR204" s="4"/>
      <c r="QS204" s="4"/>
      <c r="QT204" s="4"/>
      <c r="QU204" s="4"/>
      <c r="QV204" s="4"/>
      <c r="QW204" s="4"/>
      <c r="QX204" s="4"/>
      <c r="QY204" s="4"/>
      <c r="QZ204" s="4"/>
      <c r="RA204" s="4"/>
      <c r="RB204" s="4"/>
      <c r="RC204" s="4"/>
      <c r="RD204" s="4"/>
      <c r="RE204" s="4"/>
      <c r="RF204" s="4"/>
      <c r="RG204" s="4"/>
      <c r="RH204" s="4"/>
      <c r="RI204" s="4"/>
      <c r="RJ204" s="4"/>
      <c r="RK204" s="4"/>
      <c r="RL204" s="4"/>
      <c r="RM204" s="4"/>
      <c r="RN204" s="4"/>
      <c r="RO204" s="4"/>
      <c r="RP204" s="4"/>
      <c r="RQ204" s="4"/>
      <c r="RR204" s="4"/>
      <c r="RS204" s="4"/>
      <c r="RT204" s="4"/>
      <c r="RU204" s="4"/>
      <c r="RV204" s="4"/>
      <c r="RW204" s="4"/>
      <c r="RX204" s="4"/>
      <c r="RY204" s="4"/>
      <c r="RZ204" s="4"/>
      <c r="SA204" s="4"/>
      <c r="SB204" s="4"/>
      <c r="SC204" s="4"/>
      <c r="SD204" s="4"/>
      <c r="SE204" s="4"/>
      <c r="SF204" s="4"/>
      <c r="SG204" s="4"/>
      <c r="SH204" s="4"/>
      <c r="SI204" s="4"/>
      <c r="SJ204" s="4"/>
      <c r="SK204" s="4"/>
      <c r="SL204" s="4"/>
      <c r="SM204" s="4"/>
      <c r="SN204" s="4"/>
      <c r="SO204" s="4"/>
      <c r="SP204" s="4"/>
      <c r="SQ204" s="4"/>
      <c r="SR204" s="4"/>
      <c r="SS204" s="4"/>
      <c r="ST204" s="4"/>
      <c r="SU204" s="4"/>
      <c r="SV204" s="4"/>
      <c r="SW204" s="4"/>
      <c r="SX204" s="4"/>
      <c r="SY204" s="4"/>
      <c r="SZ204" s="4"/>
      <c r="TA204" s="4"/>
      <c r="TB204" s="4"/>
      <c r="TC204" s="4"/>
      <c r="TD204" s="4"/>
      <c r="TE204" s="4"/>
      <c r="TF204" s="4"/>
      <c r="TG204" s="4"/>
      <c r="TH204" s="4"/>
      <c r="TI204" s="4"/>
      <c r="TJ204" s="4"/>
      <c r="TK204" s="4"/>
      <c r="TL204" s="4"/>
      <c r="TM204" s="4"/>
      <c r="TN204" s="4"/>
      <c r="TO204" s="4"/>
      <c r="TP204" s="4"/>
      <c r="TQ204" s="4"/>
      <c r="TR204" s="4"/>
      <c r="TS204" s="4"/>
      <c r="TT204" s="4"/>
      <c r="TU204" s="4"/>
      <c r="TV204" s="4"/>
      <c r="TW204" s="4"/>
      <c r="TX204" s="4"/>
      <c r="TY204" s="4"/>
      <c r="TZ204" s="4"/>
      <c r="UA204" s="4"/>
      <c r="UB204" s="4"/>
      <c r="UC204" s="4"/>
      <c r="UD204" s="4"/>
      <c r="UE204" s="4"/>
      <c r="UF204" s="4"/>
      <c r="UG204" s="4"/>
      <c r="UH204" s="4"/>
      <c r="UI204" s="4"/>
      <c r="UJ204" s="4"/>
      <c r="UK204" s="4"/>
      <c r="UL204" s="4"/>
      <c r="UM204" s="4"/>
      <c r="UN204" s="4"/>
      <c r="UO204" s="4"/>
      <c r="UP204" s="4"/>
      <c r="UQ204" s="4"/>
      <c r="UR204" s="4"/>
      <c r="US204" s="4"/>
      <c r="UT204" s="4"/>
      <c r="UU204" s="4"/>
      <c r="UV204" s="4"/>
      <c r="UW204" s="4"/>
      <c r="UX204" s="4"/>
      <c r="UY204" s="4"/>
      <c r="UZ204" s="4"/>
      <c r="VA204" s="4"/>
      <c r="VB204" s="4"/>
      <c r="VC204" s="4"/>
      <c r="VD204" s="4"/>
      <c r="VE204" s="4"/>
      <c r="VF204" s="4"/>
      <c r="VG204" s="4"/>
      <c r="VH204" s="4"/>
      <c r="VI204" s="4"/>
      <c r="VJ204" s="4"/>
      <c r="VK204" s="4"/>
      <c r="VL204" s="4"/>
      <c r="VM204" s="4"/>
      <c r="VN204" s="4"/>
      <c r="VO204" s="4"/>
      <c r="VP204" s="4"/>
      <c r="VQ204" s="4"/>
      <c r="VR204" s="4"/>
      <c r="VS204" s="4"/>
      <c r="VT204" s="4"/>
      <c r="VU204" s="4"/>
      <c r="VV204" s="4"/>
      <c r="VW204" s="4"/>
      <c r="VX204" s="4"/>
      <c r="VY204" s="4"/>
      <c r="VZ204" s="4"/>
      <c r="WA204" s="4"/>
      <c r="WB204" s="4"/>
      <c r="WC204" s="4"/>
      <c r="WD204" s="4"/>
      <c r="WE204" s="4"/>
      <c r="WF204" s="4"/>
      <c r="WG204" s="4"/>
      <c r="WH204" s="4"/>
      <c r="WI204" s="4"/>
      <c r="WJ204" s="4"/>
      <c r="WK204" s="4"/>
      <c r="WL204" s="4"/>
      <c r="WM204" s="4"/>
      <c r="WN204" s="4"/>
      <c r="WO204" s="4"/>
      <c r="WP204" s="4"/>
      <c r="WQ204" s="4"/>
      <c r="WR204" s="4"/>
      <c r="WS204" s="4"/>
      <c r="WT204" s="4"/>
      <c r="WU204" s="4"/>
      <c r="WV204" s="4"/>
      <c r="WW204" s="4"/>
      <c r="WX204" s="4"/>
      <c r="WY204" s="4"/>
      <c r="WZ204" s="4"/>
      <c r="XA204" s="4"/>
      <c r="XB204" s="4"/>
      <c r="XC204" s="4"/>
      <c r="XD204" s="4"/>
      <c r="XE204" s="4"/>
      <c r="XF204" s="4"/>
      <c r="XG204" s="4"/>
      <c r="XH204" s="4"/>
      <c r="XI204" s="4"/>
      <c r="XJ204" s="4"/>
      <c r="XK204" s="4"/>
      <c r="XL204" s="4"/>
      <c r="XM204" s="4"/>
      <c r="XN204" s="4"/>
      <c r="XO204" s="4"/>
      <c r="XP204" s="4"/>
      <c r="XQ204" s="4"/>
      <c r="XR204" s="4"/>
      <c r="XS204" s="4"/>
      <c r="XT204" s="4"/>
      <c r="XU204" s="4"/>
      <c r="XV204" s="4"/>
      <c r="XW204" s="4"/>
      <c r="XX204" s="4"/>
      <c r="XY204" s="4"/>
      <c r="XZ204" s="4"/>
      <c r="YA204" s="4"/>
      <c r="YB204" s="4"/>
      <c r="YC204" s="4"/>
      <c r="YD204" s="4"/>
      <c r="YE204" s="4"/>
      <c r="YF204" s="4"/>
      <c r="YG204" s="4"/>
      <c r="YH204" s="4"/>
      <c r="YI204" s="4"/>
      <c r="YJ204" s="4"/>
      <c r="YK204" s="4"/>
      <c r="YL204" s="4"/>
      <c r="YM204" s="4"/>
      <c r="YN204" s="4"/>
      <c r="YO204" s="4"/>
      <c r="YP204" s="4"/>
      <c r="YQ204" s="4"/>
      <c r="YR204" s="4"/>
      <c r="YS204" s="4"/>
      <c r="YT204" s="4"/>
      <c r="YU204" s="4"/>
      <c r="YV204" s="4"/>
      <c r="YW204" s="4"/>
      <c r="YX204" s="4"/>
      <c r="YY204" s="4"/>
      <c r="YZ204" s="4"/>
      <c r="ZA204" s="4"/>
      <c r="ZB204" s="4"/>
      <c r="ZC204" s="4"/>
      <c r="ZD204" s="4"/>
      <c r="ZE204" s="4"/>
      <c r="ZF204" s="4"/>
      <c r="ZG204" s="4"/>
      <c r="ZH204" s="4"/>
      <c r="ZI204" s="4"/>
      <c r="ZJ204" s="4"/>
      <c r="ZK204" s="4"/>
      <c r="ZL204" s="4"/>
      <c r="ZM204" s="4"/>
      <c r="ZN204" s="4"/>
      <c r="ZO204" s="4"/>
      <c r="ZP204" s="4"/>
      <c r="ZQ204" s="4"/>
      <c r="ZR204" s="4"/>
      <c r="ZS204" s="4"/>
      <c r="ZT204" s="4"/>
      <c r="ZU204" s="4"/>
      <c r="ZV204" s="4"/>
      <c r="ZW204" s="4"/>
      <c r="ZX204" s="4"/>
      <c r="ZY204" s="4"/>
      <c r="ZZ204" s="4"/>
      <c r="AAA204" s="4"/>
      <c r="AAB204" s="4"/>
      <c r="AAC204" s="4"/>
      <c r="AAD204" s="4"/>
      <c r="AAE204" s="4"/>
      <c r="AAF204" s="4"/>
      <c r="AAG204" s="4"/>
      <c r="AAH204" s="4"/>
      <c r="AAI204" s="4"/>
      <c r="AAJ204" s="4"/>
      <c r="AAK204" s="4"/>
      <c r="AAL204" s="4"/>
      <c r="AAM204" s="4"/>
      <c r="AAN204" s="4"/>
      <c r="AAO204" s="4"/>
      <c r="AAP204" s="4"/>
      <c r="AAQ204" s="4"/>
      <c r="AAR204" s="4"/>
      <c r="AAS204" s="4"/>
      <c r="AAT204" s="4"/>
      <c r="AAU204" s="4"/>
      <c r="AAV204" s="4"/>
      <c r="AAW204" s="4"/>
      <c r="AAX204" s="4"/>
      <c r="AAY204" s="4"/>
      <c r="AAZ204" s="4"/>
      <c r="ABA204" s="4"/>
      <c r="ABB204" s="4"/>
      <c r="ABC204" s="4"/>
      <c r="ABD204" s="4"/>
      <c r="ABE204" s="4"/>
      <c r="ABF204" s="4"/>
      <c r="ABG204" s="4"/>
      <c r="ABH204" s="4"/>
      <c r="ABI204" s="4"/>
      <c r="ABJ204" s="4"/>
      <c r="ABK204" s="4"/>
      <c r="ABL204" s="4"/>
      <c r="ABM204" s="4"/>
      <c r="ABN204" s="4"/>
      <c r="ABO204" s="4"/>
      <c r="ABP204" s="4"/>
      <c r="ABQ204" s="4"/>
      <c r="ABR204" s="4"/>
      <c r="ABS204" s="4"/>
      <c r="ABT204" s="4"/>
      <c r="ABU204" s="4"/>
      <c r="ABV204" s="4"/>
      <c r="ABW204" s="4"/>
      <c r="ABX204" s="4"/>
      <c r="ABY204" s="4"/>
      <c r="ABZ204" s="4"/>
      <c r="ACA204" s="4"/>
      <c r="ACB204" s="4"/>
      <c r="ACC204" s="4"/>
      <c r="ACD204" s="4"/>
      <c r="ACE204" s="4"/>
      <c r="ACF204" s="4"/>
      <c r="ACG204" s="4"/>
      <c r="ACH204" s="4"/>
      <c r="ACI204" s="4"/>
      <c r="ACJ204" s="4"/>
      <c r="ACK204" s="4"/>
      <c r="ACL204" s="4"/>
      <c r="ACM204" s="4"/>
      <c r="ACN204" s="4"/>
      <c r="ACO204" s="4"/>
      <c r="ACP204" s="4"/>
      <c r="ACQ204" s="4"/>
      <c r="ACR204" s="4"/>
      <c r="ACS204" s="4"/>
      <c r="ACT204" s="4"/>
      <c r="ACU204" s="4"/>
      <c r="ACV204" s="4"/>
      <c r="ACW204" s="4"/>
      <c r="ACX204" s="4"/>
      <c r="ACY204" s="4"/>
      <c r="ACZ204" s="4"/>
      <c r="ADA204" s="4"/>
      <c r="ADB204" s="4"/>
      <c r="ADC204" s="4"/>
      <c r="ADD204" s="4"/>
      <c r="ADE204" s="4"/>
      <c r="ADF204" s="4"/>
      <c r="ADG204" s="4"/>
      <c r="ADH204" s="4"/>
      <c r="ADI204" s="4"/>
      <c r="ADJ204" s="4"/>
      <c r="ADK204" s="4"/>
      <c r="ADL204" s="4"/>
      <c r="ADM204" s="4"/>
      <c r="ADN204" s="4"/>
      <c r="ADO204" s="4"/>
      <c r="ADP204" s="4"/>
      <c r="ADQ204" s="4"/>
      <c r="ADR204" s="4"/>
      <c r="ADS204" s="4"/>
      <c r="ADT204" s="4"/>
      <c r="ADU204" s="4"/>
      <c r="ADV204" s="4"/>
      <c r="ADW204" s="4"/>
      <c r="ADX204" s="4"/>
      <c r="ADY204" s="4"/>
      <c r="ADZ204" s="4"/>
      <c r="AEA204" s="4"/>
      <c r="AEB204" s="4"/>
      <c r="AEC204" s="4"/>
      <c r="AED204" s="4"/>
      <c r="AEE204" s="4"/>
      <c r="AEF204" s="4"/>
      <c r="AEG204" s="4"/>
      <c r="AEH204" s="4"/>
      <c r="AEI204" s="4"/>
      <c r="AEJ204" s="4"/>
      <c r="AEK204" s="4"/>
      <c r="AEL204" s="4"/>
      <c r="AEM204" s="4"/>
      <c r="AEN204" s="4"/>
      <c r="AEO204" s="4"/>
      <c r="AEP204" s="4"/>
      <c r="AEQ204" s="4"/>
      <c r="AER204" s="4"/>
      <c r="AES204" s="4"/>
      <c r="AET204" s="4"/>
      <c r="AEU204" s="4"/>
      <c r="AEV204" s="4"/>
      <c r="AEW204" s="4"/>
      <c r="AEX204" s="4"/>
      <c r="AEY204" s="4"/>
      <c r="AEZ204" s="4"/>
      <c r="AFA204" s="4"/>
      <c r="AFB204" s="4"/>
      <c r="AFC204" s="4"/>
      <c r="AFD204" s="4"/>
      <c r="AFE204" s="4"/>
      <c r="AFF204" s="4"/>
      <c r="AFG204" s="4"/>
      <c r="AFH204" s="4"/>
      <c r="AFI204" s="4"/>
      <c r="AFJ204" s="4"/>
      <c r="AFK204" s="4"/>
      <c r="AFL204" s="4"/>
      <c r="AFM204" s="4"/>
      <c r="AFN204" s="4"/>
      <c r="AFO204" s="4"/>
      <c r="AFP204" s="4"/>
      <c r="AFQ204" s="4"/>
      <c r="AFR204" s="4"/>
      <c r="AFS204" s="4"/>
      <c r="AFT204" s="4"/>
      <c r="AFU204" s="4"/>
      <c r="AFV204" s="4"/>
      <c r="AFW204" s="4"/>
      <c r="AFX204" s="4"/>
      <c r="AFY204" s="4"/>
      <c r="AFZ204" s="4"/>
      <c r="AGA204" s="4"/>
      <c r="AGB204" s="4"/>
      <c r="AGC204" s="4"/>
      <c r="AGD204" s="4"/>
      <c r="AGE204" s="4"/>
      <c r="AGF204" s="4"/>
      <c r="AGG204" s="4"/>
      <c r="AGH204" s="4"/>
      <c r="AGI204" s="4"/>
      <c r="AGJ204" s="4"/>
      <c r="AGK204" s="4"/>
      <c r="AGL204" s="4"/>
      <c r="AGM204" s="4"/>
      <c r="AGN204" s="4"/>
      <c r="AGO204" s="4"/>
      <c r="AGP204" s="4"/>
      <c r="AGQ204" s="4"/>
      <c r="AGR204" s="4"/>
      <c r="AGS204" s="4"/>
      <c r="AGT204" s="4"/>
      <c r="AGU204" s="4"/>
      <c r="AGV204" s="4"/>
      <c r="AGW204" s="4"/>
      <c r="AGX204" s="4"/>
      <c r="AGY204" s="4"/>
      <c r="AGZ204" s="4"/>
      <c r="AHA204" s="4"/>
      <c r="AHB204" s="4"/>
      <c r="AHC204" s="4"/>
      <c r="AHD204" s="4"/>
      <c r="AHE204" s="4"/>
      <c r="AHF204" s="4"/>
      <c r="AHG204" s="4"/>
      <c r="AHH204" s="4"/>
      <c r="AHI204" s="4"/>
      <c r="AHJ204" s="4"/>
      <c r="AHK204" s="4"/>
      <c r="AHL204" s="4"/>
      <c r="AHM204" s="4"/>
      <c r="AHN204" s="4"/>
      <c r="AHO204" s="4"/>
      <c r="AHP204" s="4"/>
      <c r="AHQ204" s="4"/>
      <c r="AHR204" s="4"/>
      <c r="AHS204" s="4"/>
      <c r="AHT204" s="4"/>
      <c r="AHU204" s="4"/>
      <c r="AHV204" s="4"/>
      <c r="AHW204" s="4"/>
      <c r="AHX204" s="4"/>
      <c r="AHY204" s="4"/>
      <c r="AHZ204" s="4"/>
      <c r="AIA204" s="4"/>
      <c r="AIB204" s="4"/>
      <c r="AIC204" s="4"/>
      <c r="AID204" s="4"/>
      <c r="AIE204" s="4"/>
      <c r="AIF204" s="4"/>
      <c r="AIG204" s="4"/>
      <c r="AIH204" s="4"/>
      <c r="AII204" s="4"/>
      <c r="AIJ204" s="4"/>
      <c r="AIK204" s="4"/>
      <c r="AIL204" s="4"/>
      <c r="AIM204" s="4"/>
      <c r="AIN204" s="4"/>
      <c r="AIO204" s="4"/>
      <c r="AIP204" s="4"/>
      <c r="AIQ204" s="4"/>
      <c r="AIR204" s="4"/>
      <c r="AIS204" s="4"/>
      <c r="AIT204" s="4"/>
      <c r="AIU204" s="4"/>
      <c r="AIV204" s="4"/>
      <c r="AIW204" s="4"/>
      <c r="AIX204" s="4"/>
      <c r="AIY204" s="4"/>
      <c r="AIZ204" s="4"/>
      <c r="AJA204" s="4"/>
      <c r="AJB204" s="4"/>
      <c r="AJC204" s="4"/>
      <c r="AJD204" s="4"/>
      <c r="AJE204" s="4"/>
      <c r="AJF204" s="4"/>
      <c r="AJG204" s="4"/>
      <c r="AJH204" s="4"/>
      <c r="AJI204" s="4"/>
      <c r="AJJ204" s="4"/>
      <c r="AJK204" s="4"/>
      <c r="AJL204" s="4"/>
      <c r="AJM204" s="4"/>
      <c r="AJN204" s="4"/>
      <c r="AJO204" s="4"/>
      <c r="AJP204" s="4"/>
      <c r="AJQ204" s="4"/>
      <c r="AJR204" s="4"/>
      <c r="AJS204" s="4"/>
      <c r="AJT204" s="4"/>
      <c r="AJU204" s="4"/>
      <c r="AJV204" s="4"/>
      <c r="AJW204" s="4"/>
      <c r="AJX204" s="4"/>
      <c r="AJY204" s="4"/>
      <c r="AJZ204" s="4"/>
      <c r="AKA204" s="4"/>
      <c r="AKB204" s="4"/>
      <c r="AKC204" s="4"/>
      <c r="AKD204" s="4"/>
      <c r="AKE204" s="4"/>
      <c r="AKF204" s="4"/>
      <c r="AKG204" s="4"/>
      <c r="AKH204" s="4"/>
      <c r="AKI204" s="4"/>
      <c r="AKJ204" s="4"/>
      <c r="AKK204" s="4"/>
      <c r="AKL204" s="4"/>
      <c r="AKM204" s="4"/>
      <c r="AKN204" s="4"/>
      <c r="AKO204" s="4"/>
      <c r="AKP204" s="4"/>
      <c r="AKQ204" s="4"/>
      <c r="AKR204" s="4"/>
      <c r="AKS204" s="4"/>
      <c r="AKT204" s="4"/>
      <c r="AKU204" s="4"/>
      <c r="AKV204" s="4"/>
      <c r="AKW204" s="4"/>
      <c r="AKX204" s="4"/>
      <c r="AKY204" s="4"/>
      <c r="AKZ204" s="4"/>
      <c r="ALA204" s="4"/>
      <c r="ALB204" s="4"/>
      <c r="ALC204" s="4"/>
      <c r="ALD204" s="4"/>
      <c r="ALE204" s="4"/>
      <c r="ALF204" s="4"/>
      <c r="ALG204" s="4"/>
      <c r="ALH204" s="4"/>
      <c r="ALI204" s="4"/>
      <c r="ALJ204" s="4"/>
      <c r="ALK204" s="4"/>
      <c r="ALL204" s="4"/>
      <c r="ALM204" s="4"/>
      <c r="ALN204" s="4"/>
      <c r="ALO204" s="4"/>
      <c r="ALP204" s="4"/>
      <c r="ALQ204" s="4"/>
      <c r="ALR204" s="4"/>
      <c r="ALS204" s="4"/>
      <c r="ALT204" s="4"/>
      <c r="ALU204" s="4"/>
      <c r="ALV204" s="4"/>
      <c r="ALW204" s="4"/>
      <c r="ALX204" s="4"/>
    </row>
    <row r="205" spans="1:1012" x14ac:dyDescent="0.2">
      <c r="B205" s="6"/>
      <c r="C205" s="36" t="s">
        <v>157</v>
      </c>
      <c r="D205" s="35">
        <v>380</v>
      </c>
      <c r="E205" s="35">
        <v>1.1000000000000001</v>
      </c>
      <c r="F205" s="35">
        <v>0.9</v>
      </c>
      <c r="G205" s="35">
        <v>0</v>
      </c>
      <c r="H205" s="35">
        <v>0</v>
      </c>
      <c r="I205" s="35">
        <v>0.95</v>
      </c>
      <c r="J205" s="5"/>
      <c r="L205" s="4" t="s">
        <v>390</v>
      </c>
      <c r="M205" s="4" t="s">
        <v>391</v>
      </c>
      <c r="P205" s="57">
        <v>15.69563</v>
      </c>
      <c r="Q205" s="57">
        <v>46.521940000000001</v>
      </c>
    </row>
    <row r="206" spans="1:1012" x14ac:dyDescent="0.2">
      <c r="B206" s="6"/>
      <c r="C206" s="36" t="s">
        <v>200</v>
      </c>
      <c r="D206" s="35">
        <v>220</v>
      </c>
      <c r="E206" s="35">
        <v>1.1000000000000001</v>
      </c>
      <c r="F206" s="35">
        <v>0.9</v>
      </c>
      <c r="G206" s="35">
        <v>0</v>
      </c>
      <c r="H206" s="35">
        <v>0</v>
      </c>
      <c r="I206" s="35">
        <v>0.95</v>
      </c>
      <c r="J206" s="5"/>
      <c r="L206" s="4" t="s">
        <v>390</v>
      </c>
      <c r="M206" s="4" t="s">
        <v>392</v>
      </c>
      <c r="P206" s="57">
        <v>15.129200000000001</v>
      </c>
      <c r="Q206" s="57">
        <v>46.277650000000001</v>
      </c>
    </row>
    <row r="207" spans="1:1012" ht="13.5" thickBot="1" x14ac:dyDescent="0.25">
      <c r="B207" s="11"/>
      <c r="C207" s="12"/>
      <c r="D207" s="12"/>
      <c r="E207" s="12"/>
      <c r="F207" s="12"/>
      <c r="G207" s="12"/>
      <c r="H207" s="12"/>
      <c r="I207" s="12"/>
      <c r="J207" s="13"/>
    </row>
  </sheetData>
  <pageMargins left="0.75" right="0.75" top="1" bottom="1" header="0.51180555555555496" footer="0.51180555555555496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Description</vt:lpstr>
      <vt:lpstr>Network</vt:lpstr>
      <vt:lpstr>BusInfo</vt:lpstr>
      <vt:lpstr>businfo</vt:lpstr>
      <vt:lpstr>network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IEE-Workstation</cp:lastModifiedBy>
  <cp:lastPrinted>2022-05-12T14:55:07Z</cp:lastPrinted>
  <dcterms:created xsi:type="dcterms:W3CDTF">2008-11-06T19:34:38Z</dcterms:created>
  <dcterms:modified xsi:type="dcterms:W3CDTF">2023-04-19T14:33:58Z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