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Work\documents\командировки\"/>
    </mc:Choice>
  </mc:AlternateContent>
  <xr:revisionPtr revIDLastSave="0" documentId="13_ncr:1_{79D44A56-3544-417F-99A7-026AB892E4A2}" xr6:coauthVersionLast="43" xr6:coauthVersionMax="43" xr10:uidLastSave="{00000000-0000-0000-0000-000000000000}"/>
  <bookViews>
    <workbookView xWindow="-120" yWindow="-120" windowWidth="29040" windowHeight="15840" tabRatio="499" xr2:uid="{00000000-000D-0000-FFFF-FFFF00000000}"/>
  </bookViews>
  <sheets>
    <sheet name="Авансовый" sheetId="1" r:id="rId1"/>
    <sheet name="Список" sheetId="2" r:id="rId2"/>
  </sheets>
  <externalReferences>
    <externalReference r:id="rId3"/>
  </externalReferences>
  <definedNames>
    <definedName name="_xlnm.Print_Area" localSheetId="0">Авансовый!$A$1:$Y$71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6" i="1" l="1"/>
  <c r="J30" i="1"/>
  <c r="J32" i="1" l="1"/>
  <c r="J13" i="1"/>
  <c r="F21" i="1"/>
  <c r="N70" i="1"/>
  <c r="L68" i="1" l="1"/>
  <c r="J33" i="1" l="1"/>
  <c r="J34" i="1"/>
  <c r="K56" i="1"/>
  <c r="J39" i="1"/>
  <c r="J35" i="1" l="1"/>
</calcChain>
</file>

<file path=xl/sharedStrings.xml><?xml version="1.0" encoding="utf-8"?>
<sst xmlns="http://schemas.openxmlformats.org/spreadsheetml/2006/main" count="127" uniqueCount="101">
  <si>
    <t>Унифицированная форма № АО-1
Утверждена постановлением Госкомстата России от  01.08.2001 № 55</t>
  </si>
  <si>
    <t>Код</t>
  </si>
  <si>
    <t>Форма по ОКУД</t>
  </si>
  <si>
    <t>0302001</t>
  </si>
  <si>
    <t>ООО "СПП"</t>
  </si>
  <si>
    <t>по ОКПО</t>
  </si>
  <si>
    <t>30851362</t>
  </si>
  <si>
    <t>наименование организации</t>
  </si>
  <si>
    <t>УТВЕРЖДАЮ</t>
  </si>
  <si>
    <t>Отчет в сумме</t>
  </si>
  <si>
    <t>руб.</t>
  </si>
  <si>
    <t>коп.</t>
  </si>
  <si>
    <t>Руководитель</t>
  </si>
  <si>
    <t>Директор</t>
  </si>
  <si>
    <t>Номер</t>
  </si>
  <si>
    <t>Дата</t>
  </si>
  <si>
    <t>должность</t>
  </si>
  <si>
    <t>АВАНСОВЫЙ ОТЧЕТ</t>
  </si>
  <si>
    <t>подпись</t>
  </si>
  <si>
    <t>расшифровка подписи</t>
  </si>
  <si>
    <t>Структурное подразделение</t>
  </si>
  <si>
    <t>00ЗК-0079</t>
  </si>
  <si>
    <t>Подотчетное лицо</t>
  </si>
  <si>
    <t>Табельный номер</t>
  </si>
  <si>
    <t>фамилия, инициалы</t>
  </si>
  <si>
    <t>Профессия (должность)</t>
  </si>
  <si>
    <t>Назначение аванса</t>
  </si>
  <si>
    <t>Командировочные расходы</t>
  </si>
  <si>
    <t>Наименование показателя</t>
  </si>
  <si>
    <t>Сумма, руб.коп.</t>
  </si>
  <si>
    <t>Бухгалтерская запись</t>
  </si>
  <si>
    <t>Предыдущий аванс</t>
  </si>
  <si>
    <t>остаток</t>
  </si>
  <si>
    <t>дебет</t>
  </si>
  <si>
    <t>кредит</t>
  </si>
  <si>
    <t>перерасход</t>
  </si>
  <si>
    <t>счет, субсчет</t>
  </si>
  <si>
    <t>сумма, руб.коп.</t>
  </si>
  <si>
    <t>Получен аванс 1. из кассы</t>
  </si>
  <si>
    <t>1а. в валюте (справочно)</t>
  </si>
  <si>
    <t>2. по банковским картам</t>
  </si>
  <si>
    <t>2а. в валюте (справочно)</t>
  </si>
  <si>
    <t>Итого получено</t>
  </si>
  <si>
    <t>Израсходовано</t>
  </si>
  <si>
    <t>Приложение</t>
  </si>
  <si>
    <t>документов на</t>
  </si>
  <si>
    <t>листах</t>
  </si>
  <si>
    <t>Отчет проверен. К утверждению в сумме:</t>
  </si>
  <si>
    <t>Главный бухгалтер</t>
  </si>
  <si>
    <t>Бухгалтер</t>
  </si>
  <si>
    <t>Остаток внесен</t>
  </si>
  <si>
    <t>в сумме</t>
  </si>
  <si>
    <t>коп.  по кассовому ордеру № ____  "        " _____________ 20 __ г.</t>
  </si>
  <si>
    <t>Перерасход выдан</t>
  </si>
  <si>
    <t>Бухгалтер (кассир)</t>
  </si>
  <si>
    <t>"        " _____________ 20 __ г.</t>
  </si>
  <si>
    <t>л и н и я   о т р е з а</t>
  </si>
  <si>
    <t>Расписка.</t>
  </si>
  <si>
    <t>Принят к проверке от</t>
  </si>
  <si>
    <t>авансовый отчет №</t>
  </si>
  <si>
    <t>от</t>
  </si>
  <si>
    <t>на сумму</t>
  </si>
  <si>
    <t>,</t>
  </si>
  <si>
    <t>количество документов</t>
  </si>
  <si>
    <t>на</t>
  </si>
  <si>
    <t>листах.</t>
  </si>
  <si>
    <t>Оборотная сторона формы № АО-1</t>
  </si>
  <si>
    <t>Номер по порядку</t>
  </si>
  <si>
    <t>Документ, подтверждающий производственные расходы</t>
  </si>
  <si>
    <t>Наименование документа (расхода)</t>
  </si>
  <si>
    <t>Сумма расхода</t>
  </si>
  <si>
    <t>Дебет счета, субсчета</t>
  </si>
  <si>
    <t>по отчету</t>
  </si>
  <si>
    <t>принятая к учету</t>
  </si>
  <si>
    <t>в руб. коп</t>
  </si>
  <si>
    <t>в валюте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</si>
  <si>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</si>
  <si>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</si>
  <si>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</si>
  <si>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</si>
  <si>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</si>
  <si>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</si>
  <si>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</si>
  <si>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</si>
  <si>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</si>
  <si>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Итого</t>
  </si>
  <si>
    <t/>
  </si>
  <si>
    <t>ОИЗ</t>
  </si>
  <si>
    <t>Малахов</t>
  </si>
  <si>
    <t>Александр</t>
  </si>
  <si>
    <t>Фамилия</t>
  </si>
  <si>
    <t>Имя</t>
  </si>
  <si>
    <t>Отчество</t>
  </si>
  <si>
    <t>Должность</t>
  </si>
  <si>
    <t>отдел</t>
  </si>
  <si>
    <t>Ведущий геолог</t>
  </si>
  <si>
    <t>Владимирович</t>
  </si>
  <si>
    <t>№ п/п</t>
  </si>
  <si>
    <t xml:space="preserve">Л.Н. Гостева </t>
  </si>
  <si>
    <t>Л.Н. Гостева</t>
  </si>
  <si>
    <t>Суточные,12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</si>
</sst>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9" x14ac:knownFonts="1">
    <font>
      <sz val="8"/>
      <name val="Arial"/>
    </font>
    <font>
      <sz val="6"/>
      <name val="Arial"/>
    </font>
    <font>
      <sz val="8"/>
      <name val="Arial"/>
    </font>
    <font>
      <b/>
      <sz val="9"/>
      <name val="Arial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name val="Arial Cyr"/>
      <charset val="204"/>
    </font>
    <font>
      <b/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14"/>
  </cellStyleXfs>
  <cellXfs count="8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0" borderId="5" xfId="0" applyNumberFormat="1" applyFont="1" applyBorder="1" applyAlignment="1">
      <alignment horizontal="righ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Continuous" vertical="top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centerContinuous" vertical="center" wrapText="1"/>
    </xf>
    <xf numFmtId="0" fontId="0" fillId="0" borderId="20" xfId="0" applyBorder="1" applyAlignment="1">
      <alignment horizontal="centerContinuous" vertical="center" wrapText="1"/>
    </xf>
    <xf numFmtId="0" fontId="0" fillId="0" borderId="21" xfId="0" applyBorder="1" applyAlignment="1">
      <alignment horizontal="centerContinuous" vertical="center" wrapText="1"/>
    </xf>
    <xf numFmtId="0" fontId="0" fillId="0" borderId="20" xfId="0" applyBorder="1" applyAlignment="1">
      <alignment horizontal="centerContinuous" wrapText="1"/>
    </xf>
    <xf numFmtId="0" fontId="0" fillId="0" borderId="22" xfId="0" applyBorder="1" applyAlignment="1">
      <alignment horizontal="centerContinuous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4" xfId="0" applyFont="1" applyBorder="1" applyAlignment="1">
      <alignment horizontal="center"/>
    </xf>
    <xf numFmtId="4" fontId="4" fillId="0" borderId="0" xfId="0" applyNumberFormat="1" applyFont="1" applyAlignment="1">
      <alignment horizontal="left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3" fontId="2" fillId="0" borderId="5" xfId="0" applyNumberFormat="1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4" fontId="5" fillId="0" borderId="1" xfId="0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right" wrapText="1"/>
    </xf>
    <xf numFmtId="0" fontId="0" fillId="0" borderId="0" xfId="0" applyAlignment="1">
      <alignment horizontal="left" vertical="top" wrapText="1"/>
    </xf>
    <xf numFmtId="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" fontId="0" fillId="0" borderId="1" xfId="0" applyNumberFormat="1" applyBorder="1" applyAlignment="1">
      <alignment horizontal="right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Обычный" xfId="0" builtinId="0"/>
    <cellStyle name="Обычный 2" xfId="1" xr:uid="{FBF745BE-386B-4737-8452-04555AA671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52</xdr:row>
      <xdr:rowOff>0</xdr:rowOff>
    </xdr:from>
    <xdr:to>
      <xdr:col>7</xdr:col>
      <xdr:colOff>228600</xdr:colOff>
      <xdr:row>52</xdr:row>
      <xdr:rowOff>0</xdr:rowOff>
    </xdr:to>
    <xdr:sp macro="" textlink="">
      <xdr:nvSp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lease/Effingo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1"/>
  <sheetViews>
    <sheetView tabSelected="1" topLeftCell="A7" zoomScale="145" zoomScaleNormal="145" zoomScaleSheetLayoutView="130" workbookViewId="0">
      <selection activeCell="AA23" sqref="AA23"/>
    </sheetView>
  </sheetViews>
  <sheetFormatPr defaultColWidth="10.5" defaultRowHeight="11.45" customHeight="1" x14ac:dyDescent="0.2"/>
  <cols>
    <col min="1" max="1" width="1.83203125" style="1" customWidth="1"/>
    <col min="2" max="2" width="3" style="1" customWidth="1"/>
    <col min="3" max="4" width="4.6640625" style="1" customWidth="1"/>
    <col min="5" max="7" width="5.83203125" style="1" customWidth="1"/>
    <col min="8" max="8" width="4.6640625" style="1" customWidth="1"/>
    <col min="9" max="9" width="3.5" style="1" customWidth="1"/>
    <col min="10" max="11" width="4.6640625" style="1" customWidth="1"/>
    <col min="12" max="12" width="4.1640625" style="1" customWidth="1"/>
    <col min="13" max="13" width="3.5" style="1" customWidth="1"/>
    <col min="14" max="18" width="4.6640625" style="1" customWidth="1"/>
    <col min="19" max="19" width="5.33203125" style="1" customWidth="1"/>
    <col min="20" max="24" width="4.6640625" style="1" customWidth="1"/>
    <col min="25" max="25" width="5.33203125" style="1" customWidth="1"/>
    <col min="26" max="26" width="23.6640625" customWidth="1"/>
  </cols>
  <sheetData>
    <row r="1" spans="2:25" s="2" customFormat="1" ht="21.95" customHeight="1" x14ac:dyDescent="0.2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2:25" s="2" customFormat="1" ht="11.1" customHeight="1" x14ac:dyDescent="0.2"/>
    <row r="3" spans="2:25" s="2" customFormat="1" ht="11.1" customHeight="1" x14ac:dyDescent="0.2">
      <c r="V3" s="27" t="s">
        <v>1</v>
      </c>
      <c r="W3" s="27"/>
      <c r="X3" s="27"/>
      <c r="Y3" s="27"/>
    </row>
    <row r="4" spans="2:25" s="2" customFormat="1" ht="11.1" customHeight="1" x14ac:dyDescent="0.2">
      <c r="R4" s="28" t="s">
        <v>2</v>
      </c>
      <c r="S4" s="28"/>
      <c r="T4" s="28"/>
      <c r="U4" s="28"/>
      <c r="V4" s="27" t="s">
        <v>3</v>
      </c>
      <c r="W4" s="27"/>
      <c r="X4" s="27"/>
      <c r="Y4" s="27"/>
    </row>
    <row r="5" spans="2:25" s="2" customFormat="1" ht="11.1" customHeight="1" x14ac:dyDescent="0.2">
      <c r="B5" s="29" t="s">
        <v>4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 t="s">
        <v>5</v>
      </c>
      <c r="S5" s="28"/>
      <c r="T5" s="28"/>
      <c r="U5" s="28"/>
      <c r="V5" s="27" t="s">
        <v>6</v>
      </c>
      <c r="W5" s="27"/>
      <c r="X5" s="27"/>
      <c r="Y5" s="27"/>
    </row>
    <row r="6" spans="2:25" s="3" customFormat="1" ht="11.1" customHeight="1" x14ac:dyDescent="0.2">
      <c r="B6" s="30" t="s">
        <v>7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2:25" s="2" customFormat="1" ht="11.1" customHeight="1" x14ac:dyDescent="0.2"/>
    <row r="8" spans="2:25" s="2" customFormat="1" ht="11.1" customHeight="1" x14ac:dyDescent="0.2">
      <c r="N8" s="31" t="s">
        <v>8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2:25" s="2" customFormat="1" ht="11.1" customHeight="1" x14ac:dyDescent="0.2">
      <c r="N9" s="32" t="s">
        <v>9</v>
      </c>
      <c r="O9" s="32"/>
      <c r="P9" s="32"/>
      <c r="Q9" s="32"/>
      <c r="R9" s="33"/>
      <c r="S9" s="33"/>
      <c r="T9" s="33"/>
      <c r="U9" s="33"/>
      <c r="V9" s="33"/>
      <c r="W9" s="4" t="s">
        <v>10</v>
      </c>
      <c r="X9" s="5"/>
      <c r="Y9" s="4" t="s">
        <v>11</v>
      </c>
    </row>
    <row r="10" spans="2:25" s="2" customFormat="1" ht="9" customHeight="1" x14ac:dyDescent="0.2"/>
    <row r="11" spans="2:25" s="2" customFormat="1" ht="11.1" customHeight="1" x14ac:dyDescent="0.2">
      <c r="O11" s="32" t="s">
        <v>12</v>
      </c>
      <c r="P11" s="32"/>
      <c r="Q11" s="32"/>
      <c r="R11" s="34" t="s">
        <v>13</v>
      </c>
      <c r="S11" s="34"/>
      <c r="T11" s="34"/>
      <c r="U11" s="34"/>
      <c r="V11" s="34"/>
      <c r="W11" s="34"/>
      <c r="X11" s="34"/>
      <c r="Y11" s="34"/>
    </row>
    <row r="12" spans="2:25" s="3" customFormat="1" ht="11.1" customHeight="1" x14ac:dyDescent="0.2">
      <c r="G12" s="35" t="s">
        <v>14</v>
      </c>
      <c r="H12" s="35"/>
      <c r="I12" s="35"/>
      <c r="J12" s="27" t="s">
        <v>15</v>
      </c>
      <c r="K12" s="27"/>
      <c r="L12" s="27"/>
      <c r="M12" s="27"/>
      <c r="R12" s="36" t="s">
        <v>16</v>
      </c>
      <c r="S12" s="36"/>
      <c r="T12" s="36"/>
      <c r="U12" s="36"/>
      <c r="V12" s="36"/>
      <c r="W12" s="36"/>
      <c r="X12" s="36"/>
      <c r="Y12" s="36"/>
    </row>
    <row r="13" spans="2:25" s="2" customFormat="1" ht="12.95" customHeight="1" x14ac:dyDescent="0.2">
      <c r="B13" s="37" t="s">
        <v>17</v>
      </c>
      <c r="C13" s="37"/>
      <c r="D13" s="37"/>
      <c r="E13" s="37"/>
      <c r="F13" s="37"/>
      <c r="G13" s="27"/>
      <c r="H13" s="27"/>
      <c r="I13" s="27"/>
      <c r="J13" s="38">
        <f ca="1">TODAY()</f>
        <v>43683</v>
      </c>
      <c r="K13" s="39"/>
      <c r="L13" s="39"/>
      <c r="M13" s="39"/>
      <c r="O13" s="40"/>
      <c r="P13" s="40"/>
      <c r="Q13" s="40"/>
      <c r="R13" s="40"/>
      <c r="T13" s="34" t="s">
        <v>99</v>
      </c>
      <c r="U13" s="34"/>
      <c r="V13" s="34"/>
      <c r="W13" s="34"/>
      <c r="X13" s="34"/>
      <c r="Y13" s="34"/>
    </row>
    <row r="14" spans="2:25" s="3" customFormat="1" ht="11.1" customHeight="1" x14ac:dyDescent="0.2">
      <c r="O14" s="7" t="s">
        <v>18</v>
      </c>
      <c r="P14" s="7"/>
      <c r="Q14" s="7"/>
      <c r="R14" s="7"/>
      <c r="T14" s="36" t="s">
        <v>19</v>
      </c>
      <c r="U14" s="36"/>
      <c r="V14" s="36"/>
      <c r="W14" s="36"/>
      <c r="X14" s="36"/>
      <c r="Y14" s="36"/>
    </row>
    <row r="15" spans="2:25" s="2" customFormat="1" ht="11.1" customHeight="1" x14ac:dyDescent="0.2">
      <c r="O15" s="40"/>
      <c r="P15" s="40"/>
      <c r="Q15" s="40"/>
      <c r="R15" s="40"/>
      <c r="S15" s="40"/>
      <c r="T15" s="40"/>
      <c r="U15" s="40"/>
      <c r="V15" s="32"/>
      <c r="W15" s="32"/>
      <c r="X15" s="32"/>
      <c r="Y15" s="32"/>
    </row>
    <row r="16" spans="2:25" s="2" customFormat="1" ht="11.1" customHeight="1" x14ac:dyDescent="0.2"/>
    <row r="17" spans="2:25" s="2" customFormat="1" ht="11.1" customHeight="1" x14ac:dyDescent="0.2">
      <c r="T17" s="27" t="s">
        <v>1</v>
      </c>
      <c r="U17" s="27"/>
      <c r="V17" s="27"/>
      <c r="W17" s="27"/>
      <c r="X17" s="27"/>
      <c r="Y17" s="27"/>
    </row>
    <row r="18" spans="2:25" s="3" customFormat="1" ht="9" customHeight="1" x14ac:dyDescent="0.2">
      <c r="T18" s="41"/>
      <c r="U18" s="41"/>
      <c r="V18" s="41"/>
      <c r="W18" s="41"/>
      <c r="X18" s="41"/>
      <c r="Y18" s="41"/>
    </row>
    <row r="19" spans="2:25" s="2" customFormat="1" ht="11.1" customHeight="1" x14ac:dyDescent="0.2">
      <c r="B19" s="42" t="s">
        <v>20</v>
      </c>
      <c r="C19" s="42"/>
      <c r="D19" s="42"/>
      <c r="E19" s="42"/>
      <c r="F19" s="42"/>
      <c r="G19" s="42"/>
      <c r="H19" s="43" t="s">
        <v>87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9"/>
      <c r="T19" s="44" t="s">
        <v>21</v>
      </c>
      <c r="U19" s="44"/>
      <c r="V19" s="44"/>
      <c r="W19" s="44"/>
      <c r="X19" s="44"/>
      <c r="Y19" s="44"/>
    </row>
    <row r="20" spans="2:25" s="3" customFormat="1" ht="9" customHeight="1" x14ac:dyDescent="0.2">
      <c r="T20" s="41"/>
      <c r="U20" s="41"/>
      <c r="V20" s="41"/>
      <c r="W20" s="41"/>
      <c r="X20" s="41"/>
      <c r="Y20" s="41"/>
    </row>
    <row r="21" spans="2:25" s="3" customFormat="1" ht="11.1" customHeight="1" x14ac:dyDescent="0.2">
      <c r="B21" s="42" t="s">
        <v>22</v>
      </c>
      <c r="C21" s="42"/>
      <c r="D21" s="42"/>
      <c r="E21" s="42"/>
      <c r="F21" s="43" t="str">
        <f>Список!D4&amp;" "&amp;LEFT(Список!E4)&amp;"."&amp;LEFT(Список!F4)&amp;"."</f>
        <v>Малахов А.В.</v>
      </c>
      <c r="G21" s="43"/>
      <c r="H21" s="43"/>
      <c r="I21" s="43"/>
      <c r="J21" s="43"/>
      <c r="K21" s="9"/>
      <c r="L21" s="9"/>
      <c r="M21" s="9"/>
      <c r="N21" s="9"/>
      <c r="O21" s="9"/>
      <c r="P21" s="45" t="s">
        <v>23</v>
      </c>
      <c r="Q21" s="45"/>
      <c r="R21" s="45"/>
      <c r="S21" s="45"/>
      <c r="T21" s="44"/>
      <c r="U21" s="44"/>
      <c r="V21" s="44"/>
      <c r="W21" s="44"/>
      <c r="X21" s="44"/>
      <c r="Y21" s="44"/>
    </row>
    <row r="22" spans="2:25" s="3" customFormat="1" ht="9" customHeight="1" x14ac:dyDescent="0.2">
      <c r="F22" s="36" t="s">
        <v>24</v>
      </c>
      <c r="G22" s="36"/>
      <c r="H22" s="36"/>
      <c r="I22" s="36"/>
      <c r="J22" s="36"/>
      <c r="K22" s="36"/>
      <c r="L22" s="36"/>
      <c r="M22" s="36"/>
      <c r="N22" s="36"/>
      <c r="O22" s="36"/>
    </row>
    <row r="23" spans="2:25" s="8" customFormat="1" ht="11.1" customHeight="1" x14ac:dyDescent="0.2">
      <c r="B23" s="42" t="s">
        <v>25</v>
      </c>
      <c r="C23" s="42"/>
      <c r="D23" s="42"/>
      <c r="E23" s="42"/>
      <c r="F23" s="42"/>
      <c r="G23" s="46" t="s">
        <v>95</v>
      </c>
      <c r="H23" s="46"/>
      <c r="I23" s="46"/>
      <c r="J23" s="46"/>
      <c r="K23" s="46"/>
      <c r="L23" s="45" t="s">
        <v>26</v>
      </c>
      <c r="M23" s="45"/>
      <c r="N23" s="45"/>
      <c r="O23" s="45"/>
      <c r="P23" s="45"/>
      <c r="Q23" s="46" t="s">
        <v>27</v>
      </c>
      <c r="R23" s="46"/>
      <c r="S23" s="46"/>
      <c r="T23" s="46"/>
      <c r="U23" s="46"/>
      <c r="V23" s="46"/>
      <c r="W23" s="46"/>
      <c r="X23" s="46"/>
      <c r="Y23" s="46"/>
    </row>
    <row r="24" spans="2:25" s="3" customFormat="1" ht="11.1" customHeight="1" x14ac:dyDescent="0.2"/>
    <row r="25" spans="2:25" s="10" customFormat="1" ht="21.95" customHeight="1" x14ac:dyDescent="0.2">
      <c r="B25" s="47" t="s">
        <v>28</v>
      </c>
      <c r="C25" s="47"/>
      <c r="D25" s="47"/>
      <c r="E25" s="47"/>
      <c r="F25" s="47"/>
      <c r="G25" s="47"/>
      <c r="H25" s="47"/>
      <c r="I25" s="47"/>
      <c r="J25" s="47" t="s">
        <v>29</v>
      </c>
      <c r="K25" s="47"/>
      <c r="L25" s="47"/>
      <c r="N25" s="47" t="s">
        <v>30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2:25" s="10" customFormat="1" ht="11.1" customHeight="1" x14ac:dyDescent="0.2">
      <c r="B26" s="35" t="s">
        <v>31</v>
      </c>
      <c r="C26" s="35"/>
      <c r="D26" s="35"/>
      <c r="E26" s="35"/>
      <c r="F26" s="51" t="s">
        <v>32</v>
      </c>
      <c r="G26" s="51"/>
      <c r="H26" s="51"/>
      <c r="I26" s="51"/>
      <c r="J26" s="52"/>
      <c r="K26" s="52"/>
      <c r="L26" s="52"/>
      <c r="N26" s="47" t="s">
        <v>33</v>
      </c>
      <c r="O26" s="47"/>
      <c r="P26" s="47"/>
      <c r="Q26" s="47"/>
      <c r="R26" s="47"/>
      <c r="S26" s="47"/>
      <c r="T26" s="47" t="s">
        <v>34</v>
      </c>
      <c r="U26" s="47"/>
      <c r="V26" s="47"/>
      <c r="W26" s="47"/>
      <c r="X26" s="47"/>
      <c r="Y26" s="47"/>
    </row>
    <row r="27" spans="2:25" s="10" customFormat="1" ht="11.1" customHeight="1" x14ac:dyDescent="0.2">
      <c r="B27" s="48"/>
      <c r="C27" s="49"/>
      <c r="D27" s="49"/>
      <c r="E27" s="50"/>
      <c r="F27" s="51" t="s">
        <v>35</v>
      </c>
      <c r="G27" s="51"/>
      <c r="H27" s="51"/>
      <c r="I27" s="51"/>
      <c r="J27" s="53"/>
      <c r="K27" s="53"/>
      <c r="L27" s="53"/>
      <c r="N27" s="47" t="s">
        <v>36</v>
      </c>
      <c r="O27" s="47"/>
      <c r="P27" s="47"/>
      <c r="Q27" s="47" t="s">
        <v>37</v>
      </c>
      <c r="R27" s="47"/>
      <c r="S27" s="47"/>
      <c r="T27" s="47" t="s">
        <v>36</v>
      </c>
      <c r="U27" s="47"/>
      <c r="V27" s="47"/>
      <c r="W27" s="47" t="s">
        <v>37</v>
      </c>
      <c r="X27" s="47"/>
      <c r="Y27" s="47"/>
    </row>
    <row r="28" spans="2:25" s="10" customFormat="1" ht="11.1" customHeight="1" x14ac:dyDescent="0.2">
      <c r="B28" s="51" t="s">
        <v>38</v>
      </c>
      <c r="C28" s="51"/>
      <c r="D28" s="51"/>
      <c r="E28" s="51"/>
      <c r="F28" s="51"/>
      <c r="G28" s="51"/>
      <c r="H28" s="51"/>
      <c r="I28" s="51"/>
      <c r="J28" s="53"/>
      <c r="K28" s="53"/>
      <c r="L28" s="53"/>
      <c r="N28" s="47"/>
      <c r="O28" s="47"/>
      <c r="P28" s="47"/>
      <c r="Q28" s="54"/>
      <c r="R28" s="54"/>
      <c r="S28" s="54"/>
      <c r="T28" s="27"/>
      <c r="U28" s="27"/>
      <c r="V28" s="27"/>
      <c r="W28" s="54"/>
      <c r="X28" s="54"/>
      <c r="Y28" s="54"/>
    </row>
    <row r="29" spans="2:25" s="10" customFormat="1" ht="11.1" customHeight="1" x14ac:dyDescent="0.2">
      <c r="B29" s="51" t="s">
        <v>39</v>
      </c>
      <c r="C29" s="51"/>
      <c r="D29" s="51"/>
      <c r="E29" s="51"/>
      <c r="F29" s="51"/>
      <c r="G29" s="47"/>
      <c r="H29" s="47"/>
      <c r="I29" s="47"/>
      <c r="J29" s="53"/>
      <c r="K29" s="53"/>
      <c r="L29" s="53"/>
      <c r="N29" s="47"/>
      <c r="O29" s="47"/>
      <c r="P29" s="47"/>
      <c r="Q29" s="55"/>
      <c r="R29" s="55"/>
      <c r="S29" s="55"/>
      <c r="T29" s="27"/>
      <c r="U29" s="27"/>
      <c r="V29" s="27"/>
      <c r="W29" s="55"/>
      <c r="X29" s="55"/>
      <c r="Y29" s="55"/>
    </row>
    <row r="30" spans="2:25" s="10" customFormat="1" ht="11.1" customHeight="1" x14ac:dyDescent="0.2">
      <c r="B30" s="51" t="s">
        <v>40</v>
      </c>
      <c r="C30" s="51"/>
      <c r="D30" s="51"/>
      <c r="E30" s="51"/>
      <c r="F30" s="51"/>
      <c r="G30" s="47"/>
      <c r="H30" s="47"/>
      <c r="I30" s="47"/>
      <c r="J30" s="56">
        <f>11*700</f>
        <v>7700</v>
      </c>
      <c r="K30" s="56"/>
      <c r="L30" s="56"/>
      <c r="N30" s="47"/>
      <c r="O30" s="47"/>
      <c r="P30" s="47"/>
      <c r="Q30" s="55"/>
      <c r="R30" s="55"/>
      <c r="S30" s="55"/>
      <c r="T30" s="27"/>
      <c r="U30" s="27"/>
      <c r="V30" s="27"/>
      <c r="W30" s="55"/>
      <c r="X30" s="55"/>
      <c r="Y30" s="55"/>
    </row>
    <row r="31" spans="2:25" s="10" customFormat="1" ht="11.1" customHeight="1" x14ac:dyDescent="0.2">
      <c r="B31" s="51" t="s">
        <v>41</v>
      </c>
      <c r="C31" s="51"/>
      <c r="D31" s="51"/>
      <c r="E31" s="51"/>
      <c r="F31" s="51"/>
      <c r="G31" s="47"/>
      <c r="H31" s="47"/>
      <c r="I31" s="47"/>
      <c r="J31" s="53"/>
      <c r="K31" s="53"/>
      <c r="L31" s="53"/>
      <c r="N31" s="47"/>
      <c r="O31" s="47"/>
      <c r="P31" s="47"/>
      <c r="Q31" s="55"/>
      <c r="R31" s="55"/>
      <c r="S31" s="55"/>
      <c r="T31" s="27"/>
      <c r="U31" s="27"/>
      <c r="V31" s="27"/>
      <c r="W31" s="55"/>
      <c r="X31" s="55"/>
      <c r="Y31" s="55"/>
    </row>
    <row r="32" spans="2:25" s="10" customFormat="1" ht="11.1" customHeight="1" x14ac:dyDescent="0.2">
      <c r="B32" s="51" t="s">
        <v>42</v>
      </c>
      <c r="C32" s="51"/>
      <c r="D32" s="51"/>
      <c r="E32" s="51"/>
      <c r="F32" s="51"/>
      <c r="G32" s="51"/>
      <c r="H32" s="51"/>
      <c r="I32" s="51"/>
      <c r="J32" s="56">
        <f>SUM(J26:L31)</f>
        <v>7700</v>
      </c>
      <c r="K32" s="56"/>
      <c r="L32" s="56"/>
      <c r="N32" s="47"/>
      <c r="O32" s="47"/>
      <c r="P32" s="47"/>
      <c r="Q32" s="55"/>
      <c r="R32" s="55"/>
      <c r="S32" s="55"/>
      <c r="T32" s="27"/>
      <c r="U32" s="27"/>
      <c r="V32" s="27"/>
      <c r="W32" s="55"/>
      <c r="X32" s="55"/>
      <c r="Y32" s="55"/>
    </row>
    <row r="33" spans="2:27" s="10" customFormat="1" ht="11.1" customHeight="1" x14ac:dyDescent="0.2">
      <c r="B33" s="51" t="s">
        <v>43</v>
      </c>
      <c r="C33" s="51"/>
      <c r="D33" s="51"/>
      <c r="E33" s="51"/>
      <c r="F33" s="51"/>
      <c r="G33" s="51"/>
      <c r="H33" s="51"/>
      <c r="I33" s="51"/>
      <c r="J33" s="56">
        <f>L68</f>
        <v>8400</v>
      </c>
      <c r="K33" s="56"/>
      <c r="L33" s="56"/>
      <c r="N33" s="47"/>
      <c r="O33" s="47"/>
      <c r="P33" s="47"/>
      <c r="Q33" s="55"/>
      <c r="R33" s="55"/>
      <c r="S33" s="55"/>
      <c r="T33" s="27"/>
      <c r="U33" s="27"/>
      <c r="V33" s="27"/>
      <c r="W33" s="55"/>
      <c r="X33" s="55"/>
      <c r="Y33" s="55"/>
    </row>
    <row r="34" spans="2:27" s="10" customFormat="1" ht="11.1" customHeight="1" x14ac:dyDescent="0.2">
      <c r="B34" s="57"/>
      <c r="C34" s="59" t="s">
        <v>32</v>
      </c>
      <c r="D34" s="59"/>
      <c r="E34" s="59"/>
      <c r="F34" s="59"/>
      <c r="G34" s="59"/>
      <c r="H34" s="59"/>
      <c r="I34" s="59"/>
      <c r="J34" s="56" t="str">
        <f>IF(SUM(J26,J32,-J33,-J27)&lt;=0,"",SUM(J26,J32,-J33,-J27))</f>
        <v/>
      </c>
      <c r="K34" s="56"/>
      <c r="L34" s="56"/>
      <c r="M34" s="11"/>
      <c r="N34" s="47"/>
      <c r="O34" s="47"/>
      <c r="P34" s="47"/>
      <c r="Q34" s="55"/>
      <c r="R34" s="55"/>
      <c r="S34" s="55"/>
      <c r="T34" s="27"/>
      <c r="U34" s="27"/>
      <c r="V34" s="27"/>
      <c r="W34" s="55"/>
      <c r="X34" s="55"/>
      <c r="Y34" s="55"/>
      <c r="AA34" s="20"/>
    </row>
    <row r="35" spans="2:27" s="10" customFormat="1" ht="11.1" customHeight="1" x14ac:dyDescent="0.2">
      <c r="B35" s="58"/>
      <c r="C35" s="59" t="s">
        <v>35</v>
      </c>
      <c r="D35" s="59"/>
      <c r="E35" s="59"/>
      <c r="F35" s="59"/>
      <c r="G35" s="59"/>
      <c r="H35" s="59"/>
      <c r="I35" s="59"/>
      <c r="J35" s="56">
        <f>IF(SUM(J26,J32,-J33,-J27)&gt;0,"",-SUM(J26,J32,-J33,-J27))</f>
        <v>700</v>
      </c>
      <c r="K35" s="56"/>
      <c r="L35" s="56"/>
      <c r="N35" s="47"/>
      <c r="O35" s="47"/>
      <c r="P35" s="47"/>
      <c r="Q35" s="55"/>
      <c r="R35" s="55"/>
      <c r="S35" s="55"/>
      <c r="T35" s="27"/>
      <c r="U35" s="27"/>
      <c r="V35" s="27"/>
      <c r="W35" s="55"/>
      <c r="X35" s="55"/>
      <c r="Y35" s="55"/>
    </row>
    <row r="36" spans="2:27" s="8" customFormat="1" ht="11.1" customHeight="1" x14ac:dyDescent="0.2"/>
    <row r="37" spans="2:27" s="8" customFormat="1" ht="11.1" customHeight="1" x14ac:dyDescent="0.2">
      <c r="B37" s="42" t="s">
        <v>44</v>
      </c>
      <c r="C37" s="42"/>
      <c r="D37" s="42"/>
      <c r="E37" s="60"/>
      <c r="F37" s="60"/>
      <c r="G37" s="42" t="s">
        <v>45</v>
      </c>
      <c r="H37" s="42"/>
      <c r="I37" s="42"/>
      <c r="J37" s="60"/>
      <c r="K37" s="60"/>
      <c r="L37" s="42" t="s">
        <v>46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4"/>
    </row>
    <row r="38" spans="2:27" s="8" customFormat="1" ht="11.1" customHeight="1" x14ac:dyDescent="0.2"/>
    <row r="39" spans="2:27" s="8" customFormat="1" ht="11.1" customHeight="1" x14ac:dyDescent="0.2">
      <c r="B39" s="61" t="s">
        <v>47</v>
      </c>
      <c r="C39" s="61"/>
      <c r="D39" s="61"/>
      <c r="E39" s="61"/>
      <c r="F39" s="61"/>
      <c r="G39" s="61"/>
      <c r="H39" s="61"/>
      <c r="I39" s="61"/>
      <c r="J39" s="62" t="str">
        <f>[1]!СуммаПрописью(J33)&amp;"("&amp;ROUNDDOWN(J33,0)&amp;" руб."&amp;ROUND( (J33-ROUNDDOWN(J33,0))*100,0 )&amp;" коп."&amp;")"</f>
        <v>Восемь тысяч четыреста руб. 00 коп.(8400 руб.0 коп.)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2:27" s="8" customFormat="1" ht="11.1" customHeight="1" x14ac:dyDescent="0.2"/>
    <row r="41" spans="2:27" s="8" customFormat="1" ht="11.1" customHeight="1" x14ac:dyDescent="0.2">
      <c r="B41" s="42" t="s">
        <v>48</v>
      </c>
      <c r="C41" s="42"/>
      <c r="D41" s="42"/>
      <c r="E41" s="42"/>
      <c r="F41" s="46"/>
      <c r="G41" s="46"/>
      <c r="H41" s="46"/>
      <c r="I41" s="46"/>
      <c r="J41" s="46"/>
      <c r="K41" s="46"/>
      <c r="L41" s="46"/>
      <c r="N41" s="34" t="s">
        <v>98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2:27" s="3" customFormat="1" ht="11.1" customHeight="1" x14ac:dyDescent="0.2">
      <c r="F42" s="36" t="s">
        <v>18</v>
      </c>
      <c r="G42" s="36"/>
      <c r="H42" s="36"/>
      <c r="I42" s="36"/>
      <c r="J42" s="36"/>
      <c r="K42" s="36"/>
      <c r="L42" s="36"/>
      <c r="N42" s="36" t="s">
        <v>19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spans="2:27" s="3" customFormat="1" ht="11.1" customHeight="1" x14ac:dyDescent="0.2">
      <c r="B43" s="42" t="s">
        <v>49</v>
      </c>
      <c r="C43" s="42"/>
      <c r="D43" s="42"/>
      <c r="E43" s="42"/>
      <c r="F43" s="46"/>
      <c r="G43" s="46"/>
      <c r="H43" s="46"/>
      <c r="I43" s="46"/>
      <c r="J43" s="46"/>
      <c r="K43" s="46"/>
      <c r="L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7" s="3" customFormat="1" ht="11.1" customHeight="1" x14ac:dyDescent="0.2">
      <c r="F44" s="36" t="s">
        <v>18</v>
      </c>
      <c r="G44" s="36"/>
      <c r="H44" s="36"/>
      <c r="I44" s="36"/>
      <c r="J44" s="36"/>
      <c r="K44" s="36"/>
      <c r="L44" s="36"/>
      <c r="N44" s="36" t="s">
        <v>19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2:27" s="3" customFormat="1" ht="11.1" customHeight="1" x14ac:dyDescent="0.2"/>
    <row r="46" spans="2:27" s="3" customFormat="1" ht="11.1" customHeight="1" x14ac:dyDescent="0.2"/>
    <row r="47" spans="2:27" s="3" customFormat="1" ht="15" customHeight="1" x14ac:dyDescent="0.2">
      <c r="B47" s="64" t="s">
        <v>50</v>
      </c>
      <c r="C47" s="64"/>
      <c r="D47" s="64"/>
      <c r="E47" s="64"/>
      <c r="F47" s="65" t="s">
        <v>51</v>
      </c>
      <c r="G47" s="65"/>
      <c r="H47" s="57"/>
      <c r="I47" s="57"/>
      <c r="J47" s="57"/>
      <c r="K47" s="12" t="s">
        <v>10</v>
      </c>
      <c r="L47" s="69"/>
      <c r="M47" s="71" t="s">
        <v>52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spans="2:27" s="3" customFormat="1" ht="15" customHeight="1" x14ac:dyDescent="0.2">
      <c r="B48" s="72" t="s">
        <v>53</v>
      </c>
      <c r="C48" s="72"/>
      <c r="D48" s="72"/>
      <c r="E48" s="72"/>
      <c r="F48" s="65"/>
      <c r="G48" s="65"/>
      <c r="H48" s="66"/>
      <c r="I48" s="67"/>
      <c r="J48" s="68"/>
      <c r="L48" s="70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2:25" s="3" customFormat="1" ht="11.1" customHeight="1" x14ac:dyDescent="0.2"/>
    <row r="50" spans="2:25" s="3" customFormat="1" ht="11.1" customHeight="1" x14ac:dyDescent="0.2">
      <c r="B50" s="42" t="s">
        <v>54</v>
      </c>
      <c r="C50" s="42"/>
      <c r="D50" s="42"/>
      <c r="E50" s="42"/>
      <c r="F50" s="46"/>
      <c r="G50" s="46"/>
      <c r="H50" s="46"/>
      <c r="I50" s="46"/>
      <c r="J50" s="46"/>
      <c r="L50" s="46"/>
      <c r="M50" s="46"/>
      <c r="N50" s="46"/>
      <c r="O50" s="46"/>
      <c r="P50" s="46"/>
      <c r="Q50" s="46"/>
      <c r="R50" s="46"/>
      <c r="T50" s="71" t="s">
        <v>55</v>
      </c>
      <c r="U50" s="71"/>
      <c r="V50" s="71"/>
      <c r="W50" s="71"/>
      <c r="X50" s="71"/>
      <c r="Y50" s="71"/>
    </row>
    <row r="51" spans="2:25" s="3" customFormat="1" ht="11.1" customHeight="1" x14ac:dyDescent="0.2">
      <c r="F51" s="36" t="s">
        <v>18</v>
      </c>
      <c r="G51" s="36"/>
      <c r="H51" s="36"/>
      <c r="I51" s="36"/>
      <c r="J51" s="36"/>
      <c r="L51" s="36" t="s">
        <v>19</v>
      </c>
      <c r="M51" s="36"/>
      <c r="N51" s="36"/>
      <c r="O51" s="36"/>
      <c r="P51" s="36"/>
      <c r="Q51" s="36"/>
      <c r="R51" s="36"/>
      <c r="Y51" s="6"/>
    </row>
    <row r="52" spans="2:25" s="3" customFormat="1" ht="30.95" customHeight="1" x14ac:dyDescent="0.2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spans="2:25" s="3" customFormat="1" ht="30.95" customHeight="1" x14ac:dyDescent="0.2">
      <c r="B53" s="36" t="s">
        <v>56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spans="2:25" s="3" customFormat="1" ht="11.1" customHeight="1" x14ac:dyDescent="0.2"/>
    <row r="55" spans="2:25" s="3" customFormat="1" ht="11.1" customHeight="1" x14ac:dyDescent="0.2">
      <c r="B55" s="61" t="s">
        <v>57</v>
      </c>
      <c r="C55" s="61"/>
      <c r="D55" s="61"/>
      <c r="E55" s="42" t="s">
        <v>58</v>
      </c>
      <c r="F55" s="42"/>
      <c r="G55" s="42"/>
      <c r="H55" s="42"/>
      <c r="I55" s="32"/>
      <c r="J55" s="32"/>
      <c r="K55" s="32"/>
      <c r="L55" s="32"/>
      <c r="M55" s="32"/>
      <c r="N55" s="32"/>
      <c r="O55" s="32"/>
      <c r="P55" s="42" t="s">
        <v>59</v>
      </c>
      <c r="Q55" s="42"/>
      <c r="R55" s="42"/>
      <c r="S55" s="42"/>
      <c r="T55" s="42"/>
      <c r="U55" s="42"/>
      <c r="V55" s="42"/>
    </row>
    <row r="56" spans="2:25" s="3" customFormat="1" ht="21.95" customHeight="1" x14ac:dyDescent="0.2">
      <c r="C56" s="25" t="s">
        <v>60</v>
      </c>
      <c r="D56" s="42"/>
      <c r="E56" s="42"/>
      <c r="F56" s="42"/>
      <c r="G56" s="42"/>
      <c r="H56" s="75" t="s">
        <v>61</v>
      </c>
      <c r="I56" s="75"/>
      <c r="J56" s="75"/>
      <c r="K56" s="76" t="str">
        <f>[1]!СуммаПрописью(J33)&amp;"("&amp;ROUNDDOWN(J33,0)&amp;" руб."&amp;ROUND( (J33-ROUNDDOWN(J33,0))*100,0 )&amp;" коп."&amp;")"</f>
        <v>Восемь тысяч четыреста руб. 00 коп.(8400 руб.0 коп.)</v>
      </c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61" t="s">
        <v>62</v>
      </c>
      <c r="Y56" s="61"/>
    </row>
    <row r="57" spans="2:25" s="3" customFormat="1" ht="11.1" customHeight="1" x14ac:dyDescent="0.2">
      <c r="D57" s="42" t="s">
        <v>63</v>
      </c>
      <c r="E57" s="42"/>
      <c r="F57" s="42"/>
      <c r="G57" s="42"/>
      <c r="H57" s="42"/>
      <c r="K57" s="13" t="s">
        <v>64</v>
      </c>
      <c r="N57" s="42" t="s">
        <v>65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2:25" s="3" customFormat="1" ht="11.1" customHeight="1" x14ac:dyDescent="0.2"/>
    <row r="59" spans="2:25" s="3" customFormat="1" ht="11.1" customHeight="1" x14ac:dyDescent="0.2">
      <c r="B59" s="42" t="s">
        <v>49</v>
      </c>
      <c r="C59" s="42"/>
      <c r="D59" s="42"/>
      <c r="E59" s="46"/>
      <c r="F59" s="46"/>
      <c r="G59" s="46"/>
      <c r="H59" s="46"/>
      <c r="I59" s="46"/>
      <c r="J59" s="46"/>
      <c r="L59" s="46"/>
      <c r="M59" s="46"/>
      <c r="N59" s="46"/>
      <c r="O59" s="46"/>
      <c r="P59" s="46"/>
      <c r="Q59" s="46"/>
      <c r="R59" s="46"/>
      <c r="T59" s="71" t="s">
        <v>55</v>
      </c>
      <c r="U59" s="71"/>
      <c r="V59" s="71"/>
      <c r="W59" s="71"/>
      <c r="X59" s="71"/>
      <c r="Y59" s="71"/>
    </row>
    <row r="60" spans="2:25" s="3" customFormat="1" ht="11.1" customHeight="1" x14ac:dyDescent="0.2">
      <c r="E60" s="36" t="s">
        <v>18</v>
      </c>
      <c r="F60" s="36"/>
      <c r="G60" s="36"/>
      <c r="H60" s="36"/>
      <c r="I60" s="36"/>
      <c r="J60" s="36"/>
      <c r="L60" s="36" t="s">
        <v>19</v>
      </c>
      <c r="M60" s="36"/>
      <c r="N60" s="36"/>
      <c r="O60" s="36"/>
      <c r="P60" s="36"/>
      <c r="Q60" s="36"/>
      <c r="R60" s="36"/>
    </row>
    <row r="61" spans="2:25" s="3" customFormat="1" ht="11.1" customHeight="1" x14ac:dyDescent="0.2">
      <c r="B61" s="26" t="s">
        <v>66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2:25" s="3" customFormat="1" ht="33" customHeight="1" x14ac:dyDescent="0.2">
      <c r="B62" s="35" t="s">
        <v>67</v>
      </c>
      <c r="C62" s="35"/>
      <c r="D62" s="35" t="s">
        <v>68</v>
      </c>
      <c r="E62" s="35"/>
      <c r="F62" s="35"/>
      <c r="G62" s="35"/>
      <c r="H62" s="35" t="s">
        <v>69</v>
      </c>
      <c r="I62" s="35"/>
      <c r="J62" s="35"/>
      <c r="K62" s="35"/>
      <c r="L62" s="16" t="s">
        <v>70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4"/>
      <c r="X62" s="35" t="s">
        <v>71</v>
      </c>
      <c r="Y62" s="35"/>
    </row>
    <row r="63" spans="2:25" s="3" customFormat="1" ht="12" customHeight="1" x14ac:dyDescent="0.2">
      <c r="B63" s="77"/>
      <c r="C63" s="78"/>
      <c r="D63" s="48"/>
      <c r="E63" s="49"/>
      <c r="F63" s="49"/>
      <c r="G63" s="50"/>
      <c r="H63" s="77"/>
      <c r="I63" s="65"/>
      <c r="J63" s="65"/>
      <c r="K63" s="78"/>
      <c r="L63" s="16" t="s">
        <v>72</v>
      </c>
      <c r="M63" s="15"/>
      <c r="N63" s="15"/>
      <c r="O63" s="15"/>
      <c r="P63" s="15"/>
      <c r="Q63" s="14"/>
      <c r="R63" s="16" t="s">
        <v>73</v>
      </c>
      <c r="S63" s="17"/>
      <c r="T63" s="15"/>
      <c r="U63" s="15"/>
      <c r="V63" s="15"/>
      <c r="W63" s="14"/>
      <c r="X63" s="77"/>
      <c r="Y63" s="78"/>
    </row>
    <row r="64" spans="2:25" s="3" customFormat="1" ht="11.1" customHeight="1" x14ac:dyDescent="0.2">
      <c r="B64" s="48"/>
      <c r="C64" s="50"/>
      <c r="D64" s="16" t="s">
        <v>15</v>
      </c>
      <c r="E64" s="14"/>
      <c r="F64" s="16" t="s">
        <v>14</v>
      </c>
      <c r="G64" s="14"/>
      <c r="H64" s="48"/>
      <c r="I64" s="49"/>
      <c r="J64" s="49"/>
      <c r="K64" s="50"/>
      <c r="L64" s="16" t="s">
        <v>74</v>
      </c>
      <c r="M64" s="15"/>
      <c r="N64" s="14"/>
      <c r="O64" s="18" t="s">
        <v>75</v>
      </c>
      <c r="P64" s="15"/>
      <c r="Q64" s="14"/>
      <c r="R64" s="16" t="s">
        <v>74</v>
      </c>
      <c r="S64" s="15"/>
      <c r="T64" s="14"/>
      <c r="U64" s="16" t="s">
        <v>75</v>
      </c>
      <c r="V64" s="15"/>
      <c r="W64" s="14"/>
      <c r="X64" s="48"/>
      <c r="Y64" s="50"/>
    </row>
    <row r="65" spans="2:25" s="3" customFormat="1" ht="11.1" customHeight="1" x14ac:dyDescent="0.2">
      <c r="B65" s="16" t="s">
        <v>76</v>
      </c>
      <c r="C65" s="14"/>
      <c r="D65" s="16" t="s">
        <v>77</v>
      </c>
      <c r="E65" s="14"/>
      <c r="F65" s="16" t="s">
        <v>78</v>
      </c>
      <c r="G65" s="14"/>
      <c r="H65" s="16" t="s">
        <v>79</v>
      </c>
      <c r="I65" s="15"/>
      <c r="J65" s="15"/>
      <c r="K65" s="14"/>
      <c r="L65" s="16" t="s">
        <v>80</v>
      </c>
      <c r="M65" s="15"/>
      <c r="N65" s="14"/>
      <c r="O65" s="16" t="s">
        <v>81</v>
      </c>
      <c r="P65" s="15"/>
      <c r="Q65" s="14"/>
      <c r="R65" s="16" t="s">
        <v>82</v>
      </c>
      <c r="S65" s="15"/>
      <c r="T65" s="14"/>
      <c r="U65" s="16" t="s">
        <v>83</v>
      </c>
      <c r="V65" s="15"/>
      <c r="W65" s="14"/>
      <c r="X65" s="16" t="s">
        <v>84</v>
      </c>
      <c r="Y65" s="14"/>
    </row>
    <row r="66" spans="2:25" s="3" customFormat="1" ht="21.95" customHeight="1" x14ac:dyDescent="0.2">
      <c r="B66" s="79">
        <v>1</v>
      </c>
      <c r="C66" s="79"/>
      <c r="D66" s="27"/>
      <c r="E66" s="27"/>
      <c r="F66" s="27"/>
      <c r="G66" s="27"/>
      <c r="H66" s="39" t="s">
        <v>100</v>
      </c>
      <c r="I66" s="39"/>
      <c r="J66" s="39"/>
      <c r="K66" s="39"/>
      <c r="L66" s="80">
        <f>700*12</f>
        <v>8400</v>
      </c>
      <c r="M66" s="80"/>
      <c r="N66" s="80"/>
      <c r="O66" s="27"/>
      <c r="P66" s="27"/>
      <c r="Q66" s="27"/>
      <c r="R66" s="81"/>
      <c r="S66" s="81"/>
      <c r="T66" s="81"/>
      <c r="U66" s="27"/>
      <c r="V66" s="27"/>
      <c r="W66" s="27"/>
      <c r="X66" s="27"/>
      <c r="Y66" s="27"/>
    </row>
    <row r="67" spans="2:25" s="3" customFormat="1" ht="21.95" customHeight="1" x14ac:dyDescent="0.2">
      <c r="B67" s="79"/>
      <c r="C67" s="79"/>
      <c r="D67" s="27"/>
      <c r="E67" s="27"/>
      <c r="F67" s="27"/>
      <c r="G67" s="27"/>
      <c r="H67" s="27"/>
      <c r="I67" s="27"/>
      <c r="J67" s="27"/>
      <c r="K67" s="27"/>
      <c r="L67" s="81"/>
      <c r="M67" s="81"/>
      <c r="N67" s="81"/>
      <c r="O67" s="27"/>
      <c r="P67" s="27"/>
      <c r="Q67" s="27"/>
      <c r="R67" s="81"/>
      <c r="S67" s="81"/>
      <c r="T67" s="81"/>
      <c r="U67" s="27"/>
      <c r="V67" s="27"/>
      <c r="W67" s="27"/>
      <c r="X67" s="27"/>
      <c r="Y67" s="27"/>
    </row>
    <row r="68" spans="2:25" s="3" customFormat="1" ht="11.1" customHeight="1" x14ac:dyDescent="0.2">
      <c r="H68" s="82" t="s">
        <v>85</v>
      </c>
      <c r="I68" s="82"/>
      <c r="J68" s="82"/>
      <c r="K68" s="82"/>
      <c r="L68" s="83">
        <f>L66+L67</f>
        <v>8400</v>
      </c>
      <c r="M68" s="83"/>
      <c r="N68" s="83"/>
      <c r="O68" s="84"/>
      <c r="P68" s="84"/>
      <c r="Q68" s="84"/>
      <c r="R68" s="85"/>
      <c r="S68" s="85"/>
      <c r="T68" s="85"/>
      <c r="U68" s="84"/>
      <c r="V68" s="84"/>
      <c r="W68" s="84"/>
      <c r="X68" s="86"/>
      <c r="Y68" s="86"/>
    </row>
    <row r="69" spans="2:25" s="3" customFormat="1" ht="11.1" customHeight="1" x14ac:dyDescent="0.2"/>
    <row r="70" spans="2:25" s="3" customFormat="1" ht="11.1" customHeight="1" x14ac:dyDescent="0.2">
      <c r="B70" s="42" t="s">
        <v>22</v>
      </c>
      <c r="C70" s="42"/>
      <c r="D70" s="42"/>
      <c r="E70" s="42"/>
      <c r="F70" s="46"/>
      <c r="G70" s="46"/>
      <c r="H70" s="46"/>
      <c r="I70" s="46"/>
      <c r="J70" s="46"/>
      <c r="K70" s="46"/>
      <c r="L70" s="46"/>
      <c r="M70" s="3" t="s">
        <v>86</v>
      </c>
      <c r="N70" s="43" t="str">
        <f>LEFT(Список!E4)&amp;"."&amp;LEFT(Список!F4)&amp;"."&amp;Список!D4</f>
        <v>А.В.Малахов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</row>
    <row r="71" spans="2:25" s="3" customFormat="1" ht="9" customHeight="1" x14ac:dyDescent="0.2">
      <c r="F71" s="36" t="s">
        <v>18</v>
      </c>
      <c r="G71" s="36"/>
      <c r="H71" s="36"/>
      <c r="I71" s="36"/>
      <c r="J71" s="36"/>
      <c r="K71" s="36"/>
      <c r="L71" s="36"/>
      <c r="M71" s="19" t="s">
        <v>86</v>
      </c>
      <c r="N71" s="36" t="s">
        <v>19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</sheetData>
  <mergeCells count="188">
    <mergeCell ref="F71:L71"/>
    <mergeCell ref="N71:Y71"/>
    <mergeCell ref="H68:K68"/>
    <mergeCell ref="L68:N68"/>
    <mergeCell ref="O68:Q68"/>
    <mergeCell ref="R68:T68"/>
    <mergeCell ref="U68:W68"/>
    <mergeCell ref="X68:Y68"/>
    <mergeCell ref="B70:E70"/>
    <mergeCell ref="F70:L70"/>
    <mergeCell ref="N70:Y70"/>
    <mergeCell ref="B67:C67"/>
    <mergeCell ref="D67:E67"/>
    <mergeCell ref="F67:G67"/>
    <mergeCell ref="H67:K67"/>
    <mergeCell ref="L67:N67"/>
    <mergeCell ref="O67:Q67"/>
    <mergeCell ref="R67:T67"/>
    <mergeCell ref="U67:W67"/>
    <mergeCell ref="X67:Y67"/>
    <mergeCell ref="E60:J60"/>
    <mergeCell ref="L60:R60"/>
    <mergeCell ref="B61:Y61"/>
    <mergeCell ref="B62:C64"/>
    <mergeCell ref="D62:G63"/>
    <mergeCell ref="H62:K64"/>
    <mergeCell ref="X62:Y64"/>
    <mergeCell ref="B66:C66"/>
    <mergeCell ref="D66:E66"/>
    <mergeCell ref="F66:G66"/>
    <mergeCell ref="H66:K66"/>
    <mergeCell ref="L66:N66"/>
    <mergeCell ref="O66:Q66"/>
    <mergeCell ref="R66:T66"/>
    <mergeCell ref="U66:W66"/>
    <mergeCell ref="X66:Y66"/>
    <mergeCell ref="D56:G56"/>
    <mergeCell ref="H56:J56"/>
    <mergeCell ref="K56:W56"/>
    <mergeCell ref="X56:Y56"/>
    <mergeCell ref="D57:H57"/>
    <mergeCell ref="N57:Y57"/>
    <mergeCell ref="B59:D59"/>
    <mergeCell ref="E59:J59"/>
    <mergeCell ref="L59:R59"/>
    <mergeCell ref="T59:Y59"/>
    <mergeCell ref="B50:E50"/>
    <mergeCell ref="F50:J50"/>
    <mergeCell ref="L50:R50"/>
    <mergeCell ref="T50:Y50"/>
    <mergeCell ref="F51:J51"/>
    <mergeCell ref="L51:R51"/>
    <mergeCell ref="B52:Y52"/>
    <mergeCell ref="B53:Y53"/>
    <mergeCell ref="B55:D55"/>
    <mergeCell ref="E55:H55"/>
    <mergeCell ref="I55:O55"/>
    <mergeCell ref="P55:S55"/>
    <mergeCell ref="T55:V55"/>
    <mergeCell ref="F42:L42"/>
    <mergeCell ref="N42:Y42"/>
    <mergeCell ref="B43:E43"/>
    <mergeCell ref="F43:L43"/>
    <mergeCell ref="N43:Y43"/>
    <mergeCell ref="F44:L44"/>
    <mergeCell ref="N44:Y44"/>
    <mergeCell ref="B47:E47"/>
    <mergeCell ref="F47:G48"/>
    <mergeCell ref="H47:J48"/>
    <mergeCell ref="L47:L48"/>
    <mergeCell ref="M47:Y47"/>
    <mergeCell ref="B48:E48"/>
    <mergeCell ref="M48:Y48"/>
    <mergeCell ref="B37:D37"/>
    <mergeCell ref="E37:F37"/>
    <mergeCell ref="G37:I37"/>
    <mergeCell ref="J37:K37"/>
    <mergeCell ref="L37:Y37"/>
    <mergeCell ref="B39:I39"/>
    <mergeCell ref="J39:Y39"/>
    <mergeCell ref="B41:E41"/>
    <mergeCell ref="F41:L41"/>
    <mergeCell ref="N41:Y41"/>
    <mergeCell ref="B34:B35"/>
    <mergeCell ref="C34:I34"/>
    <mergeCell ref="J34:L34"/>
    <mergeCell ref="N34:P34"/>
    <mergeCell ref="Q34:S34"/>
    <mergeCell ref="T34:V34"/>
    <mergeCell ref="W34:Y34"/>
    <mergeCell ref="C35:I35"/>
    <mergeCell ref="J35:L35"/>
    <mergeCell ref="N35:P35"/>
    <mergeCell ref="Q35:S35"/>
    <mergeCell ref="T35:V35"/>
    <mergeCell ref="W35:Y35"/>
    <mergeCell ref="B32:I32"/>
    <mergeCell ref="J32:L32"/>
    <mergeCell ref="N32:P32"/>
    <mergeCell ref="Q32:S32"/>
    <mergeCell ref="T32:V32"/>
    <mergeCell ref="W32:Y32"/>
    <mergeCell ref="B33:I33"/>
    <mergeCell ref="J33:L33"/>
    <mergeCell ref="N33:P33"/>
    <mergeCell ref="Q33:S33"/>
    <mergeCell ref="T33:V33"/>
    <mergeCell ref="W33:Y33"/>
    <mergeCell ref="B30:F30"/>
    <mergeCell ref="G30:I30"/>
    <mergeCell ref="J30:L30"/>
    <mergeCell ref="N30:P30"/>
    <mergeCell ref="Q30:S30"/>
    <mergeCell ref="T30:V30"/>
    <mergeCell ref="W30:Y30"/>
    <mergeCell ref="B31:F31"/>
    <mergeCell ref="G31:I31"/>
    <mergeCell ref="J31:L31"/>
    <mergeCell ref="N31:P31"/>
    <mergeCell ref="Q31:S31"/>
    <mergeCell ref="T31:V31"/>
    <mergeCell ref="W31:Y31"/>
    <mergeCell ref="B28:I28"/>
    <mergeCell ref="J28:L28"/>
    <mergeCell ref="N28:P28"/>
    <mergeCell ref="Q28:S28"/>
    <mergeCell ref="T28:V28"/>
    <mergeCell ref="W28:Y28"/>
    <mergeCell ref="B29:F29"/>
    <mergeCell ref="G29:I29"/>
    <mergeCell ref="J29:L29"/>
    <mergeCell ref="N29:P29"/>
    <mergeCell ref="Q29:S29"/>
    <mergeCell ref="T29:V29"/>
    <mergeCell ref="W29:Y29"/>
    <mergeCell ref="B25:I25"/>
    <mergeCell ref="J25:L25"/>
    <mergeCell ref="N25:Y25"/>
    <mergeCell ref="B26:E27"/>
    <mergeCell ref="F26:I26"/>
    <mergeCell ref="J26:L26"/>
    <mergeCell ref="N26:S26"/>
    <mergeCell ref="T26:Y26"/>
    <mergeCell ref="F27:I27"/>
    <mergeCell ref="J27:L27"/>
    <mergeCell ref="N27:P27"/>
    <mergeCell ref="Q27:S27"/>
    <mergeCell ref="T27:V27"/>
    <mergeCell ref="W27:Y27"/>
    <mergeCell ref="B21:E21"/>
    <mergeCell ref="F21:J21"/>
    <mergeCell ref="P21:S21"/>
    <mergeCell ref="T21:Y21"/>
    <mergeCell ref="F22:O22"/>
    <mergeCell ref="B23:F23"/>
    <mergeCell ref="G23:K23"/>
    <mergeCell ref="L23:P23"/>
    <mergeCell ref="Q23:Y23"/>
    <mergeCell ref="T14:Y14"/>
    <mergeCell ref="O15:U15"/>
    <mergeCell ref="V15:Y15"/>
    <mergeCell ref="T17:Y17"/>
    <mergeCell ref="T18:Y18"/>
    <mergeCell ref="B19:G19"/>
    <mergeCell ref="H19:R19"/>
    <mergeCell ref="T19:Y19"/>
    <mergeCell ref="T20:Y20"/>
    <mergeCell ref="N9:Q9"/>
    <mergeCell ref="R9:V9"/>
    <mergeCell ref="O11:Q11"/>
    <mergeCell ref="R11:Y11"/>
    <mergeCell ref="G12:I12"/>
    <mergeCell ref="J12:M12"/>
    <mergeCell ref="R12:Y12"/>
    <mergeCell ref="B13:F13"/>
    <mergeCell ref="G13:I13"/>
    <mergeCell ref="J13:M13"/>
    <mergeCell ref="O13:R13"/>
    <mergeCell ref="T13:Y13"/>
    <mergeCell ref="B1:Y1"/>
    <mergeCell ref="V3:Y3"/>
    <mergeCell ref="R4:U4"/>
    <mergeCell ref="V4:Y4"/>
    <mergeCell ref="B5:Q5"/>
    <mergeCell ref="R5:U5"/>
    <mergeCell ref="V5:Y5"/>
    <mergeCell ref="B6:Q6"/>
    <mergeCell ref="N8:Y8"/>
  </mergeCells>
  <pageMargins left="0.39370078740157483" right="0.39370078740157483" top="0.39370078740157483" bottom="0.39370078740157483" header="0.39370078740157483" footer="0.39370078740157483"/>
  <pageSetup scale="97" fitToHeight="0" pageOrder="overThenDown" orientation="portrait" r:id="rId1"/>
  <rowBreaks count="1" manualBreakCount="1">
    <brk id="6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7607-15B5-4AD1-BB81-A0C20498B2C5}">
  <dimension ref="B3:G13"/>
  <sheetViews>
    <sheetView zoomScale="175" zoomScaleNormal="175" workbookViewId="0">
      <selection activeCell="D11" sqref="D11"/>
    </sheetView>
  </sheetViews>
  <sheetFormatPr defaultRowHeight="11.25" x14ac:dyDescent="0.2"/>
  <cols>
    <col min="1" max="1" width="3.33203125" customWidth="1"/>
    <col min="2" max="2" width="7.33203125" customWidth="1"/>
    <col min="4" max="4" width="15.83203125" customWidth="1"/>
    <col min="5" max="5" width="16.83203125" customWidth="1"/>
    <col min="6" max="6" width="15.5" customWidth="1"/>
    <col min="7" max="7" width="18.6640625" customWidth="1"/>
  </cols>
  <sheetData>
    <row r="3" spans="2:7" x14ac:dyDescent="0.2">
      <c r="B3" s="23" t="s">
        <v>97</v>
      </c>
      <c r="C3" s="23" t="s">
        <v>94</v>
      </c>
      <c r="D3" s="23" t="s">
        <v>90</v>
      </c>
      <c r="E3" s="23" t="s">
        <v>91</v>
      </c>
      <c r="F3" s="23" t="s">
        <v>92</v>
      </c>
      <c r="G3" s="23" t="s">
        <v>93</v>
      </c>
    </row>
    <row r="4" spans="2:7" x14ac:dyDescent="0.2">
      <c r="B4" s="21">
        <v>1</v>
      </c>
      <c r="C4" s="21" t="s">
        <v>87</v>
      </c>
      <c r="D4" s="22" t="s">
        <v>88</v>
      </c>
      <c r="E4" s="22" t="s">
        <v>89</v>
      </c>
      <c r="F4" s="21" t="s">
        <v>96</v>
      </c>
      <c r="G4" s="21" t="s">
        <v>95</v>
      </c>
    </row>
    <row r="5" spans="2:7" x14ac:dyDescent="0.2">
      <c r="B5" s="22">
        <v>2</v>
      </c>
      <c r="C5" s="22"/>
      <c r="D5" s="22"/>
      <c r="E5" s="22"/>
      <c r="F5" s="22"/>
      <c r="G5" s="22"/>
    </row>
    <row r="6" spans="2:7" x14ac:dyDescent="0.2">
      <c r="B6" s="22">
        <v>3</v>
      </c>
      <c r="C6" s="22"/>
      <c r="D6" s="22"/>
      <c r="E6" s="22"/>
      <c r="F6" s="22"/>
      <c r="G6" s="22"/>
    </row>
    <row r="7" spans="2:7" x14ac:dyDescent="0.2">
      <c r="B7" s="22">
        <v>4</v>
      </c>
      <c r="C7" s="22"/>
      <c r="D7" s="22"/>
      <c r="E7" s="22"/>
      <c r="F7" s="22"/>
      <c r="G7" s="22"/>
    </row>
    <row r="8" spans="2:7" x14ac:dyDescent="0.2">
      <c r="B8" s="22">
        <v>5</v>
      </c>
      <c r="C8" s="22"/>
      <c r="D8" s="22"/>
      <c r="E8" s="22"/>
      <c r="F8" s="22"/>
      <c r="G8" s="22"/>
    </row>
    <row r="9" spans="2:7" x14ac:dyDescent="0.2">
      <c r="B9" s="22">
        <v>6</v>
      </c>
      <c r="C9" s="22"/>
      <c r="D9" s="22"/>
      <c r="E9" s="22"/>
      <c r="F9" s="22"/>
      <c r="G9" s="22"/>
    </row>
    <row r="10" spans="2:7" x14ac:dyDescent="0.2">
      <c r="B10" s="22">
        <v>7</v>
      </c>
      <c r="C10" s="22"/>
      <c r="D10" s="22"/>
      <c r="E10" s="22"/>
      <c r="F10" s="22"/>
      <c r="G10" s="22"/>
    </row>
    <row r="11" spans="2:7" x14ac:dyDescent="0.2">
      <c r="B11" s="22">
        <v>8</v>
      </c>
      <c r="C11" s="22"/>
      <c r="D11" s="22"/>
      <c r="E11" s="22"/>
      <c r="F11" s="22"/>
      <c r="G11" s="22"/>
    </row>
    <row r="12" spans="2:7" x14ac:dyDescent="0.2">
      <c r="B12" s="22">
        <v>9</v>
      </c>
      <c r="C12" s="22"/>
      <c r="D12" s="22"/>
      <c r="E12" s="22"/>
      <c r="F12" s="22"/>
      <c r="G12" s="22"/>
    </row>
    <row r="13" spans="2:7" x14ac:dyDescent="0.2">
      <c r="B13" s="22">
        <v>10</v>
      </c>
      <c r="C13" s="22"/>
      <c r="D13" s="22"/>
      <c r="E13" s="22"/>
      <c r="F13" s="22"/>
      <c r="G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Авансовый</vt:lpstr>
      <vt:lpstr>Список</vt:lpstr>
      <vt:lpstr>Авансовый!Область_печати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2019-08-06T03:18:46Z</cp:lastPrinted>
  <dcterms:created xsi:type="dcterms:W3CDTF">2018-07-16T04:58:50Z</dcterms:created>
  <dcterms:modified xsi:type="dcterms:W3CDTF">2019-08-06T03:26:39Z</dcterms:modified>
</cp:coreProperties>
</file>