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42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4" i="1"/>
  <c r="N5"/>
  <c r="N6"/>
  <c r="N3"/>
  <c r="D1"/>
  <c r="E1"/>
  <c r="F1"/>
  <c r="G1"/>
  <c r="H1"/>
  <c r="I1"/>
  <c r="J1"/>
  <c r="K1"/>
  <c r="C1"/>
  <c r="M7"/>
  <c r="M4"/>
  <c r="M5"/>
  <c r="M6"/>
  <c r="M3"/>
  <c r="L4"/>
  <c r="L5"/>
  <c r="L6"/>
  <c r="L3"/>
  <c r="C3"/>
  <c r="B7"/>
  <c r="C6"/>
  <c r="C5"/>
  <c r="D5" s="1"/>
  <c r="C4"/>
  <c r="C7" l="1"/>
  <c r="E4"/>
  <c r="D4"/>
  <c r="D3"/>
  <c r="D7" s="1"/>
  <c r="E5"/>
  <c r="D6"/>
  <c r="E6" s="1"/>
  <c r="F4" l="1"/>
  <c r="G4" s="1"/>
  <c r="E3"/>
  <c r="F6"/>
  <c r="F5"/>
  <c r="H4"/>
  <c r="I4" s="1"/>
  <c r="J4" s="1"/>
  <c r="F3" l="1"/>
  <c r="F7" s="1"/>
  <c r="E7"/>
  <c r="K4"/>
  <c r="G5"/>
  <c r="G6"/>
  <c r="G3" l="1"/>
  <c r="G7" s="1"/>
  <c r="H5"/>
  <c r="H6"/>
  <c r="I6" s="1"/>
  <c r="H3" l="1"/>
  <c r="I3" s="1"/>
  <c r="I5"/>
  <c r="J6"/>
  <c r="K6" s="1"/>
  <c r="I7" l="1"/>
  <c r="J3"/>
  <c r="K3" s="1"/>
  <c r="H7"/>
  <c r="J5"/>
  <c r="K5" s="1"/>
  <c r="K7" l="1"/>
  <c r="J7"/>
</calcChain>
</file>

<file path=xl/comments1.xml><?xml version="1.0" encoding="utf-8"?>
<comments xmlns="http://schemas.openxmlformats.org/spreadsheetml/2006/main">
  <authors>
    <author>YGA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YGA:</t>
        </r>
        <r>
          <rPr>
            <sz val="9"/>
            <color indexed="81"/>
            <rFont val="Tahoma"/>
            <charset val="1"/>
          </rPr>
          <t xml:space="preserve">
Nhập số lượng tối đa cho mệnh giá tiền 500k</t>
        </r>
      </text>
    </comment>
  </commentList>
</comments>
</file>

<file path=xl/sharedStrings.xml><?xml version="1.0" encoding="utf-8"?>
<sst xmlns="http://schemas.openxmlformats.org/spreadsheetml/2006/main" count="11" uniqueCount="11">
  <si>
    <t>LƯƠNG</t>
  </si>
  <si>
    <t>TÊN NHÂN VIÊN</t>
  </si>
  <si>
    <t>TỔNG CỘNG</t>
  </si>
  <si>
    <t>Số lượng tối đa của mệnh giá 500k</t>
  </si>
  <si>
    <t>Nguyễn Văn A</t>
  </si>
  <si>
    <t>Trần Văn B</t>
  </si>
  <si>
    <t>Lý Thị Thanh C</t>
  </si>
  <si>
    <t>Châu A D</t>
  </si>
  <si>
    <t>CỘNG</t>
  </si>
  <si>
    <t>KIỂM TRA LỆCH</t>
  </si>
  <si>
    <t>SỐ LƯỢNG TIỀN THEO MỆNH GIÁ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</si>
</sst>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1" applyNumberFormat="1" applyFont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vertical="center"/>
    </xf>
    <xf numFmtId="164" fontId="4" fillId="0" borderId="1" xfId="1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6" fillId="2" borderId="0" xfId="1" applyNumberFormat="1" applyFont="1" applyFill="1" applyAlignment="1">
      <alignment vertical="center"/>
    </xf>
    <xf numFmtId="164" fontId="9" fillId="0" borderId="1" xfId="1" applyNumberFormat="1" applyFont="1" applyBorder="1" applyAlignment="1">
      <alignment vertical="center"/>
    </xf>
    <xf numFmtId="164" fontId="9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L10" sqref="L10"/>
    </sheetView>
  </sheetViews>
  <sheetFormatPr defaultRowHeight="30" customHeight="1"/>
  <cols>
    <col min="1" max="2" width="19.7109375" style="1" customWidth="1"/>
    <col min="3" max="3" width="12.7109375" style="1" customWidth="1"/>
    <col min="4" max="6" width="11" style="1" customWidth="1"/>
    <col min="7" max="9" width="9.7109375" style="1" customWidth="1"/>
    <col min="10" max="11" width="9.140625" style="1" customWidth="1"/>
    <col min="12" max="12" width="10.28515625" style="1" customWidth="1"/>
    <col min="13" max="13" width="19.140625" style="1" customWidth="1"/>
    <col min="14" max="14" width="61.140625" style="1" customWidth="1"/>
    <col min="15" max="16384" width="9.140625" style="1"/>
  </cols>
  <sheetData>
    <row r="1" spans="1:14" ht="30" customHeight="1">
      <c r="A1" s="8" t="s">
        <v>3</v>
      </c>
      <c r="B1" s="6"/>
      <c r="C1" s="2">
        <f>C2/1000</f>
        <v>500</v>
      </c>
      <c r="D1" s="2">
        <f t="shared" ref="D1:K1" si="0">D2/1000</f>
        <v>200</v>
      </c>
      <c r="E1" s="2">
        <f t="shared" si="0"/>
        <v>100</v>
      </c>
      <c r="F1" s="2">
        <f t="shared" si="0"/>
        <v>50</v>
      </c>
      <c r="G1" s="2">
        <f t="shared" si="0"/>
        <v>20</v>
      </c>
      <c r="H1" s="2">
        <f t="shared" si="0"/>
        <v>10</v>
      </c>
      <c r="I1" s="2">
        <f t="shared" si="0"/>
        <v>5</v>
      </c>
      <c r="J1" s="2">
        <f t="shared" si="0"/>
        <v>2</v>
      </c>
      <c r="K1" s="2">
        <f t="shared" si="0"/>
        <v>1</v>
      </c>
    </row>
    <row r="2" spans="1:14" ht="30" customHeight="1">
      <c r="A2" s="3" t="s">
        <v>1</v>
      </c>
      <c r="B2" s="3" t="s">
        <v>0</v>
      </c>
      <c r="C2" s="3">
        <v>500000</v>
      </c>
      <c r="D2" s="3">
        <v>200000</v>
      </c>
      <c r="E2" s="3">
        <v>100000</v>
      </c>
      <c r="F2" s="3">
        <v>50000</v>
      </c>
      <c r="G2" s="3">
        <v>20000</v>
      </c>
      <c r="H2" s="3">
        <v>10000</v>
      </c>
      <c r="I2" s="3">
        <v>5000</v>
      </c>
      <c r="J2" s="3">
        <v>2000</v>
      </c>
      <c r="K2" s="3">
        <v>1000</v>
      </c>
      <c r="L2" s="7" t="s">
        <v>8</v>
      </c>
      <c r="M2" s="4" t="s">
        <v>9</v>
      </c>
      <c r="N2" s="10" t="s">
        <v>10</v>
      </c>
    </row>
    <row r="3" spans="1:14" ht="30" customHeight="1">
      <c r="A3" s="4" t="s">
        <v>4</v>
      </c>
      <c r="B3" s="5">
        <v>2345000</v>
      </c>
      <c r="C3" s="5">
        <f>MIN(IF(B3&lt;0,0,IF(B3&gt;=$C$2,INT(B3/$C$2),0)),$B$1)</f>
        <v>4</v>
      </c>
      <c r="D3" s="5">
        <f>IF(B3&lt;0,0,IF(B3&gt;=(B3-($C$2*C3)),INT((B3-($C$2*C3))/$D$2),0))</f>
        <v>1</v>
      </c>
      <c r="E3" s="5">
        <f>IF(B3&lt;0,0,IF(B3&gt;=(B3-($C$2*C3)-($D$2*D3)),INT((B3-($C$2*C3)-($D$2*D3))/$E$2),0))</f>
        <v>1</v>
      </c>
      <c r="F3" s="5">
        <f>IF(B3&lt;0,0,IF(B3&gt;=(B3-($C$2*C3)-($D$2*D3)-($E$2*E3)),INT((B3-($C$2*C3)-($D$2*D3)-($E$2*E3))/$F$2),0))</f>
        <v>0</v>
      </c>
      <c r="G3" s="5">
        <f>IF(B3&lt;0,0,IF(B3&gt;=(B3-($C$2*C3)-($D$2*D3)-($E$2*E3)-($F$2*F3)),INT((B3-($C$2*C3)-($D$2*D3)-($E$2*E3)-($F$2*F3))/$G$2),0))</f>
        <v>2</v>
      </c>
      <c r="H3" s="5">
        <f>IF(B3&lt;0,0,IF(B3&gt;=(B3-($C$2*C3)-($D$2*D3)-($E$2*E3)-($F$2*F3)-($G$2*G3)),INT((B3-($C$2*C3)-($D$2*D3)-($E$2*E3)-($F$2*F3)-($G$2*G3))/$H$2),0))</f>
        <v>0</v>
      </c>
      <c r="I3" s="5">
        <f>IF(B3&lt;0,0,IF(B3&gt;=(B3-($C$2*C3)-($D$2*D3)-($E$2*E3)-($F$2*F3)-($G$2*G3)-($H$2*H3)),INT((B3-($C$2*C3)-($D$2*D3)-($E$2*E3)-($F$2*F3)-($G$2*G3)-($H$2*H3))/$I$2),0))</f>
        <v>1</v>
      </c>
      <c r="J3" s="5">
        <f>IF(B3&lt;0,0,IF(B3&gt;=(B3-($C$2*C3)-($D$2*D3)-($E$2*E3)-($F$2*F3)-($G$2*G3)-($H$2*H3)-($I$2*I3)),INT((B3-($C$2*C3)-($D$2*D3)-($E$2*E3)-($F$2*F3)-($G$2*G3)-($H$2*H3)-($I$2*I3))/$J$2),0))</f>
        <v>0</v>
      </c>
      <c r="K3" s="5">
        <f>IF(B3&lt;0,0,IF(B3&gt;=(B3-($C$2*C3)-($D$2*D3)-($E$2*E3)-($F$2*F3)-($G$2*G3)-($H$2*H3)-($I$2*I3)-($J$2*J3)),INT((B3-($C$2*C3)-($D$2*D3)-($E$2*E3)-($F$2*F3)-($G$2*G3)-($H$2*H3)-($I$2*I3)-($J$2*J3))/$K$2),0))</f>
        <v>0</v>
      </c>
      <c r="L3" s="4">
        <f>C3*$C$2+D3*$D$2+E3*$E$2+F3*$F$2+G3*$G$2+H3*$H$2+I3*$I$2+J3*$J$2+K3*$K$2</f>
        <v>2345000</v>
      </c>
      <c r="M3" s="4">
        <f>B3-L3</f>
        <v>0</v>
      </c>
      <c r="N3" s="4" t="str">
        <f>$C$1&amp;": "&amp;$C3&amp;"t"&amp;" | "&amp;$D$1&amp;": "&amp;$D3&amp;"t"&amp;" | "&amp;$E$1&amp;": "&amp;$E3&amp;"t"&amp;" | "&amp;$F$1&amp;": "&amp;$F3&amp;"t"&amp;" | "&amp;$G$1&amp;": "&amp;$G3&amp;"t"&amp;" | "&amp;$H$1&amp;": "&amp;$H3&amp;"t"&amp;" | "&amp;$I$1&amp;": "&amp;$I3&amp;"t"&amp;" | "&amp;$J$1&amp;": "&amp;$J3&amp;"t"&amp;" | "&amp;$K$1&amp;": "&amp;$K3&amp;"t"</f>
        <v>500: 4t | 200: 1t | 100: 1t | 50: 0t | 20: 2t | 10: 0t | 5: 1t | 2: 0t | 1: 0t</v>
      </c>
    </row>
    <row r="4" spans="1:14" ht="30" customHeight="1">
      <c r="A4" s="4" t="s">
        <v>5</v>
      </c>
      <c r="B4" s="5">
        <v>9842000</v>
      </c>
      <c r="C4" s="5">
        <f>MIN(IF(B4&lt;0,0,IF(B4&gt;=$C$2,INT(B4/$C$2),0)),$B$1)</f>
        <v>19</v>
      </c>
      <c r="D4" s="5">
        <f>IF(B4&lt;0,0,IF(B4&gt;=(B4-($C$2*C4)),INT((B4-($C$2*C4))/$D$2),0))</f>
        <v>1</v>
      </c>
      <c r="E4" s="5">
        <f>IF(B4&lt;0,0,IF(B4&gt;=(B4-($C$2*C4)-($D$2*D4)),INT((B4-($C$2*C4)-($D$2*D4))/$E$2),0))</f>
        <v>1</v>
      </c>
      <c r="F4" s="5">
        <f>IF(B4&lt;0,0,IF(B4&gt;=(B4-($C$2*C4)-($D$2*D4)-($E$2*E4)),INT((B4-($C$2*C4)-($D$2*D4)-($E$2*E4))/$F$2),0))</f>
        <v>0</v>
      </c>
      <c r="G4" s="5">
        <f>IF(B4&lt;0,0,IF(B4&gt;=(B4-($C$2*C4)-($D$2*D4)-($E$2*E4)-($F$2*F4)),INT((B4-($C$2*C4)-($D$2*D4)-($E$2*E4)-($F$2*F4))/$G$2),0))</f>
        <v>2</v>
      </c>
      <c r="H4" s="5">
        <f>IF(B4&lt;0,0,IF(B4&gt;=(B4-($C$2*C4)-($D$2*D4)-($E$2*E4)-($F$2*F4)-($G$2*G4)),INT((B4-($C$2*C4)-($D$2*D4)-($E$2*E4)-($F$2*F4)-($G$2*G4))/$H$2),0))</f>
        <v>0</v>
      </c>
      <c r="I4" s="5">
        <f>IF(B4&lt;0,0,IF(B4&gt;=(B4-($C$2*C4)-($D$2*D4)-($E$2*E4)-($F$2*F4)-($G$2*G4)-($H$2*H4)),INT((B4-($C$2*C4)-($D$2*D4)-($E$2*E4)-($F$2*F4)-($G$2*G4)-($H$2*H4))/$I$2),0))</f>
        <v>0</v>
      </c>
      <c r="J4" s="5">
        <f>IF(B4&lt;0,0,IF(B4&gt;=(B4-($C$2*C4)-($D$2*D4)-($E$2*E4)-($F$2*F4)-($G$2*G4)-($H$2*H4)-($I$2*I4)),INT((B4-($C$2*C4)-($D$2*D4)-($E$2*E4)-($F$2*F4)-($G$2*G4)-($H$2*H4)-($I$2*I4))/$J$2),0))</f>
        <v>1</v>
      </c>
      <c r="K4" s="5">
        <f>IF(B4&lt;0,0,IF(B4&gt;=(B4-($C$2*C4)-($D$2*D4)-($E$2*E4)-($F$2*F4)-($G$2*G4)-($H$2*H4)-($I$2*I4)-($J$2*J4)),INT((B4-($C$2*C4)-($D$2*D4)-($E$2*E4)-($F$2*F4)-($G$2*G4)-($H$2*H4)-($I$2*I4)-($J$2*J4))/$K$2),0))</f>
        <v>0</v>
      </c>
      <c r="L4" s="4">
        <f t="shared" ref="L4:L6" si="1">C4*$C$2+D4*$D$2+E4*$E$2+F4*$F$2+G4*$G$2+H4*$H$2+I4*$I$2+J4*$J$2+K4*$K$2</f>
        <v>9842000</v>
      </c>
      <c r="M4" s="4">
        <f t="shared" ref="M4:M6" si="2">B4-L4</f>
        <v>0</v>
      </c>
      <c r="N4" s="4" t="str">
        <f t="shared" ref="N4:N7" si="3">$C$1&amp;": "&amp;$C4&amp;"t"&amp;" | "&amp;$D$1&amp;": "&amp;$D4&amp;"t"&amp;" | "&amp;$E$1&amp;": "&amp;$E4&amp;"t"&amp;" | "&amp;$F$1&amp;": "&amp;$F4&amp;"t"&amp;" | "&amp;$G$1&amp;": "&amp;$G4&amp;"t"&amp;" | "&amp;$H$1&amp;": "&amp;$H4&amp;"t"&amp;" | "&amp;$I$1&amp;": "&amp;$I4&amp;"t"&amp;" | "&amp;$J$1&amp;": "&amp;$J4&amp;"t"&amp;" | "&amp;$K$1&amp;": "&amp;$K4&amp;"t"</f>
        <v>500: 19t | 200: 1t | 100: 1t | 50: 0t | 20: 2t | 10: 0t | 5: 0t | 2: 1t | 1: 0t</v>
      </c>
    </row>
    <row r="5" spans="1:14" ht="30" customHeight="1">
      <c r="A5" s="4" t="s">
        <v>6</v>
      </c>
      <c r="B5" s="5">
        <v>4567000</v>
      </c>
      <c r="C5" s="5">
        <f>MIN(IF(B5&lt;0,0,IF(B5&gt;=$C$2,INT(B5/$C$2),0)),$B$1)</f>
        <v>9</v>
      </c>
      <c r="D5" s="5">
        <f>IF(B5&lt;0,0,IF(B5&gt;=(B5-($C$2*C5)),INT((B5-($C$2*C5))/$D$2),0))</f>
        <v>0</v>
      </c>
      <c r="E5" s="5">
        <f>IF(B5&lt;0,0,IF(B5&gt;=(B5-($C$2*C5)-($D$2*D5)),INT((B5-($C$2*C5)-($D$2*D5))/$E$2),0))</f>
        <v>0</v>
      </c>
      <c r="F5" s="5">
        <f>IF(B5&lt;0,0,IF(B5&gt;=(B5-($C$2*C5)-($D$2*D5)-($E$2*E5)),INT((B5-($C$2*C5)-($D$2*D5)-($E$2*E5))/$F$2),0))</f>
        <v>1</v>
      </c>
      <c r="G5" s="5">
        <f>IF(B5&lt;0,0,IF(B5&gt;=(B5-($C$2*C5)-($D$2*D5)-($E$2*E5)-($F$2*F5)),INT((B5-($C$2*C5)-($D$2*D5)-($E$2*E5)-($F$2*F5))/$G$2),0))</f>
        <v>0</v>
      </c>
      <c r="H5" s="5">
        <f>IF(B5&lt;0,0,IF(B5&gt;=(B5-($C$2*C5)-($D$2*D5)-($E$2*E5)-($F$2*F5)-($G$2*G5)),INT((B5-($C$2*C5)-($D$2*D5)-($E$2*E5)-($F$2*F5)-($G$2*G5))/$H$2),0))</f>
        <v>1</v>
      </c>
      <c r="I5" s="5">
        <f>IF(B5&lt;0,0,IF(B5&gt;=(B5-($C$2*C5)-($D$2*D5)-($E$2*E5)-($F$2*F5)-($G$2*G5)-($H$2*H5)),INT((B5-($C$2*C5)-($D$2*D5)-($E$2*E5)-($F$2*F5)-($G$2*G5)-($H$2*H5))/$I$2),0))</f>
        <v>1</v>
      </c>
      <c r="J5" s="5">
        <f>IF(B5&lt;0,0,IF(B5&gt;=(B5-($C$2*C5)-($D$2*D5)-($E$2*E5)-($F$2*F5)-($G$2*G5)-($H$2*H5)-($I$2*I5)),INT((B5-($C$2*C5)-($D$2*D5)-($E$2*E5)-($F$2*F5)-($G$2*G5)-($H$2*H5)-($I$2*I5))/$J$2),0))</f>
        <v>1</v>
      </c>
      <c r="K5" s="5">
        <f>IF(B5&lt;0,0,IF(B5&gt;=(B5-($C$2*C5)-($D$2*D5)-($E$2*E5)-($F$2*F5)-($G$2*G5)-($H$2*H5)-($I$2*I5)-($J$2*J5)),INT((B5-($C$2*C5)-($D$2*D5)-($E$2*E5)-($F$2*F5)-($G$2*G5)-($H$2*H5)-($I$2*I5)-($J$2*J5))/$K$2),0))</f>
        <v>0</v>
      </c>
      <c r="L5" s="4">
        <f t="shared" si="1"/>
        <v>4567000</v>
      </c>
      <c r="M5" s="4">
        <f t="shared" si="2"/>
        <v>0</v>
      </c>
      <c r="N5" s="4" t="str">
        <f t="shared" si="3"/>
        <v>500: 9t | 200: 0t | 100: 0t | 50: 1t | 20: 0t | 10: 1t | 5: 1t | 2: 1t | 1: 0t</v>
      </c>
    </row>
    <row r="6" spans="1:14" ht="30" customHeight="1">
      <c r="A6" s="4" t="s">
        <v>7</v>
      </c>
      <c r="B6" s="5">
        <v>7388000</v>
      </c>
      <c r="C6" s="5">
        <f>MIN(IF(B6&lt;0,0,IF(B6&gt;=$C$2,INT(B6/$C$2),0)),$B$1)</f>
        <v>14</v>
      </c>
      <c r="D6" s="5">
        <f>IF(B6&lt;0,0,IF(B6&gt;=(B6-($C$2*C6)),INT((B6-($C$2*C6))/$D$2),0))</f>
        <v>1</v>
      </c>
      <c r="E6" s="5">
        <f>IF(B6&lt;0,0,IF(B6&gt;=(B6-($C$2*C6)-($D$2*D6)),INT((B6-($C$2*C6)-($D$2*D6))/$E$2),0))</f>
        <v>1</v>
      </c>
      <c r="F6" s="5">
        <f>IF(B6&lt;0,0,IF(B6&gt;=(B6-($C$2*C6)-($D$2*D6)-($E$2*E6)),INT((B6-($C$2*C6)-($D$2*D6)-($E$2*E6))/$F$2),0))</f>
        <v>1</v>
      </c>
      <c r="G6" s="5">
        <f>IF(B6&lt;0,0,IF(B6&gt;=(B6-($C$2*C6)-($D$2*D6)-($E$2*E6)-($F$2*F6)),INT((B6-($C$2*C6)-($D$2*D6)-($E$2*E6)-($F$2*F6))/$G$2),0))</f>
        <v>1</v>
      </c>
      <c r="H6" s="5">
        <f>IF(B6&lt;0,0,IF(B6&gt;=(B6-($C$2*C6)-($D$2*D6)-($E$2*E6)-($F$2*F6)-($G$2*G6)),INT((B6-($C$2*C6)-($D$2*D6)-($E$2*E6)-($F$2*F6)-($G$2*G6))/$H$2),0))</f>
        <v>1</v>
      </c>
      <c r="I6" s="5">
        <f>IF(B6&lt;0,0,IF(B6&gt;=(B6-($C$2*C6)-($D$2*D6)-($E$2*E6)-($F$2*F6)-($G$2*G6)-($H$2*H6)),INT((B6-($C$2*C6)-($D$2*D6)-($E$2*E6)-($F$2*F6)-($G$2*G6)-($H$2*H6))/$I$2),0))</f>
        <v>1</v>
      </c>
      <c r="J6" s="5">
        <f>IF(B6&lt;0,0,IF(B6&gt;=(B6-($C$2*C6)-($D$2*D6)-($E$2*E6)-($F$2*F6)-($G$2*G6)-($H$2*H6)-($I$2*I6)),INT((B6-($C$2*C6)-($D$2*D6)-($E$2*E6)-($F$2*F6)-($G$2*G6)-($H$2*H6)-($I$2*I6))/$J$2),0))</f>
        <v>1</v>
      </c>
      <c r="K6" s="5">
        <f>IF(B6&lt;0,0,IF(B6&gt;=(B6-($C$2*C6)-($D$2*D6)-($E$2*E6)-($F$2*F6)-($G$2*G6)-($H$2*H6)-($I$2*I6)-($J$2*J6)),INT((B6-($C$2*C6)-($D$2*D6)-($E$2*E6)-($F$2*F6)-($G$2*G6)-($H$2*H6)-($I$2*I6)-($J$2*J6))/$K$2),0))</f>
        <v>1</v>
      </c>
      <c r="L6" s="4">
        <f t="shared" si="1"/>
        <v>7388000</v>
      </c>
      <c r="M6" s="4">
        <f t="shared" si="2"/>
        <v>0</v>
      </c>
      <c r="N6" s="4" t="str">
        <f t="shared" si="3"/>
        <v>500: 14t | 200: 1t | 100: 1t | 50: 1t | 20: 1t | 10: 1t | 5: 1t | 2: 1t | 1: 1t</v>
      </c>
    </row>
    <row r="7" spans="1:14" ht="30" customHeight="1">
      <c r="A7" s="9" t="s">
        <v>2</v>
      </c>
      <c r="B7" s="9">
        <f>SUM(B3:B6)</f>
        <v>24142000</v>
      </c>
      <c r="C7" s="9">
        <f>SUM(C3:C6)*C2</f>
        <v>23000000</v>
      </c>
      <c r="D7" s="9">
        <f t="shared" ref="D7:K7" si="4">SUM(D3:D6)*D2</f>
        <v>600000</v>
      </c>
      <c r="E7" s="9">
        <f t="shared" si="4"/>
        <v>300000</v>
      </c>
      <c r="F7" s="9">
        <f t="shared" si="4"/>
        <v>100000</v>
      </c>
      <c r="G7" s="9">
        <f t="shared" si="4"/>
        <v>100000</v>
      </c>
      <c r="H7" s="9">
        <f t="shared" si="4"/>
        <v>20000</v>
      </c>
      <c r="I7" s="9">
        <f t="shared" si="4"/>
        <v>15000</v>
      </c>
      <c r="J7" s="9">
        <f t="shared" si="4"/>
        <v>6000</v>
      </c>
      <c r="K7" s="9">
        <f t="shared" si="4"/>
        <v>1000</v>
      </c>
      <c r="L7" s="4"/>
      <c r="M7" s="4">
        <f>SUM(M3:M6)</f>
        <v>0</v>
      </c>
      <c r="N7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</dc:creator>
  <cp:lastModifiedBy>YGA</cp:lastModifiedBy>
  <dcterms:created xsi:type="dcterms:W3CDTF">2015-07-20T13:31:59Z</dcterms:created>
  <dcterms:modified xsi:type="dcterms:W3CDTF">2015-07-22T15:48:44Z</dcterms:modified>
</cp:coreProperties>
</file>