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 Drive\Thesis\WhoSaidThat\Dataset\"/>
    </mc:Choice>
  </mc:AlternateContent>
  <xr:revisionPtr revIDLastSave="0" documentId="13_ncr:1_{E8DB879B-7C79-49DA-8768-EF5AA4F26F3C}" xr6:coauthVersionLast="47" xr6:coauthVersionMax="47" xr10:uidLastSave="{00000000-0000-0000-0000-000000000000}"/>
  <bookViews>
    <workbookView xWindow="-23148" yWindow="-408" windowWidth="23256" windowHeight="12576" xr2:uid="{E1A9ECEA-C8E2-45EA-89C5-C0C5EB9922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J7" i="1" s="1"/>
  <c r="H2" i="1"/>
  <c r="J3" i="1" l="1"/>
  <c r="J4" i="1"/>
  <c r="J5" i="1"/>
  <c r="J6" i="1"/>
  <c r="J2" i="1"/>
</calcChain>
</file>

<file path=xl/sharedStrings.xml><?xml version="1.0" encoding="utf-8"?>
<sst xmlns="http://schemas.openxmlformats.org/spreadsheetml/2006/main" count="81" uniqueCount="40">
  <si>
    <t>matched_result</t>
  </si>
  <si>
    <t>Confusion</t>
  </si>
  <si>
    <t>Correct</t>
  </si>
  <si>
    <t>Speaker_1</t>
  </si>
  <si>
    <t>Speaker_2</t>
  </si>
  <si>
    <t>Speaker_3</t>
  </si>
  <si>
    <t>Speaker_4</t>
  </si>
  <si>
    <t>Video</t>
  </si>
  <si>
    <t>zzz_PiersMorgan_3_135_334</t>
  </si>
  <si>
    <t>Guest 1</t>
  </si>
  <si>
    <t>Guest 2</t>
  </si>
  <si>
    <t>Guest 3</t>
  </si>
  <si>
    <t>Host</t>
  </si>
  <si>
    <t>Error rate</t>
  </si>
  <si>
    <t>Speaker_01</t>
  </si>
  <si>
    <t>Speaker_02</t>
  </si>
  <si>
    <t>Speaker_03</t>
  </si>
  <si>
    <t>zzz_PiersMorgan_1_0_165</t>
  </si>
  <si>
    <t>Speaker_04</t>
  </si>
  <si>
    <t>Altername</t>
  </si>
  <si>
    <t>Video 1</t>
  </si>
  <si>
    <t>zzz_ESPN_1</t>
  </si>
  <si>
    <t>zzz_PiersMorgan_1_165_368</t>
  </si>
  <si>
    <t>Speaker_00</t>
  </si>
  <si>
    <t>Speaker_05</t>
  </si>
  <si>
    <t>zzz_SkySports_1_0_255</t>
  </si>
  <si>
    <t>zzz_StarTalk_Farming_1059_1180</t>
  </si>
  <si>
    <t>Video 2</t>
  </si>
  <si>
    <t>Video 3</t>
  </si>
  <si>
    <t>Video 4</t>
  </si>
  <si>
    <t>Video 5</t>
  </si>
  <si>
    <t>Video 6</t>
  </si>
  <si>
    <t>Video MWDE</t>
  </si>
  <si>
    <t>ESPN_1</t>
  </si>
  <si>
    <t>PiersMorgan_1_165_368</t>
  </si>
  <si>
    <t>PiersMorgan_1_0_165</t>
  </si>
  <si>
    <t>PiersMorgan_3_135_334</t>
  </si>
  <si>
    <t>SkySports_1_0_255</t>
  </si>
  <si>
    <t>StarTalk_Farming_1059_1180</t>
  </si>
  <si>
    <t>Overlap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</si>
</sst>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1F85-957A-4066-9761-A79D05B125E6}">
  <dimension ref="A1:R27"/>
  <sheetViews>
    <sheetView tabSelected="1" workbookViewId="0">
      <selection activeCell="L8" sqref="L8"/>
    </sheetView>
  </sheetViews>
  <sheetFormatPr defaultRowHeight="15" x14ac:dyDescent="0.25"/>
  <cols>
    <col min="1" max="1" width="15" bestFit="1" customWidth="1"/>
    <col min="2" max="2" width="10" bestFit="1" customWidth="1"/>
    <col min="3" max="3" width="7.42578125" bestFit="1" customWidth="1"/>
    <col min="4" max="4" width="22.5703125" bestFit="1" customWidth="1"/>
    <col min="7" max="7" width="26.28515625" bestFit="1" customWidth="1"/>
    <col min="11" max="11" width="10" bestFit="1" customWidth="1"/>
    <col min="12" max="12" width="10" customWidth="1"/>
    <col min="18" max="18" width="12.5703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7</v>
      </c>
      <c r="F1" t="s">
        <v>19</v>
      </c>
      <c r="G1" t="s">
        <v>7</v>
      </c>
      <c r="H1" t="s">
        <v>1</v>
      </c>
      <c r="I1" t="s">
        <v>2</v>
      </c>
      <c r="J1" t="s">
        <v>13</v>
      </c>
      <c r="K1" t="s">
        <v>32</v>
      </c>
      <c r="L1" t="s">
        <v>39</v>
      </c>
    </row>
    <row r="2" spans="1:18" x14ac:dyDescent="0.25">
      <c r="A2" t="s">
        <v>14</v>
      </c>
      <c r="B2">
        <v>266</v>
      </c>
      <c r="C2">
        <v>837</v>
      </c>
      <c r="D2" t="s">
        <v>21</v>
      </c>
      <c r="F2" t="s">
        <v>20</v>
      </c>
      <c r="G2" t="s">
        <v>21</v>
      </c>
      <c r="H2">
        <f>SUMIF(D:D,G2,B:B)</f>
        <v>266</v>
      </c>
      <c r="I2">
        <f>SUMIF(D:D,G2,C:C)</f>
        <v>1781</v>
      </c>
      <c r="J2" s="1">
        <f t="shared" ref="J2:J7" si="0">H2/SUM(H2:I2)</f>
        <v>0.12994626282364435</v>
      </c>
      <c r="K2" s="1">
        <v>0.29075630252100843</v>
      </c>
      <c r="L2" s="1">
        <v>9.7038095707456404E-2</v>
      </c>
      <c r="M2" t="s">
        <v>33</v>
      </c>
    </row>
    <row r="3" spans="1:18" x14ac:dyDescent="0.25">
      <c r="A3" t="s">
        <v>15</v>
      </c>
      <c r="B3">
        <v>0</v>
      </c>
      <c r="C3">
        <v>508</v>
      </c>
      <c r="D3" t="s">
        <v>21</v>
      </c>
      <c r="F3" t="s">
        <v>27</v>
      </c>
      <c r="G3" t="s">
        <v>22</v>
      </c>
      <c r="H3">
        <f>SUMIF(D:D,G3,B:B)</f>
        <v>95</v>
      </c>
      <c r="I3">
        <f>SUMIF(D:D,G3,C:C)</f>
        <v>3399</v>
      </c>
      <c r="J3" s="1">
        <f t="shared" si="0"/>
        <v>2.7189467658843731E-2</v>
      </c>
      <c r="K3" s="1">
        <v>0.23333333333333331</v>
      </c>
      <c r="L3" s="1">
        <v>0.28297182747444499</v>
      </c>
      <c r="M3" t="s">
        <v>34</v>
      </c>
    </row>
    <row r="4" spans="1:18" x14ac:dyDescent="0.25">
      <c r="A4" t="s">
        <v>16</v>
      </c>
      <c r="B4">
        <v>0</v>
      </c>
      <c r="C4">
        <v>306</v>
      </c>
      <c r="D4" t="s">
        <v>21</v>
      </c>
      <c r="F4" t="s">
        <v>28</v>
      </c>
      <c r="G4" t="s">
        <v>17</v>
      </c>
      <c r="H4">
        <f>SUMIF(D:D,G4,B:B)</f>
        <v>355</v>
      </c>
      <c r="I4">
        <f>SUMIF(D:D,G4,C:C)</f>
        <v>2744</v>
      </c>
      <c r="J4" s="1">
        <f t="shared" si="0"/>
        <v>0.11455308163923847</v>
      </c>
      <c r="K4" s="1">
        <v>0.20888157894736839</v>
      </c>
      <c r="L4" s="1">
        <v>0.16195719925202501</v>
      </c>
      <c r="M4" t="s">
        <v>35</v>
      </c>
    </row>
    <row r="5" spans="1:18" x14ac:dyDescent="0.25">
      <c r="A5" t="s">
        <v>18</v>
      </c>
      <c r="B5">
        <v>0</v>
      </c>
      <c r="C5">
        <v>130</v>
      </c>
      <c r="D5" t="s">
        <v>21</v>
      </c>
      <c r="F5" t="s">
        <v>29</v>
      </c>
      <c r="G5" t="s">
        <v>8</v>
      </c>
      <c r="H5">
        <f>SUMIF(D:D,G5,B:B)</f>
        <v>672</v>
      </c>
      <c r="I5">
        <f>SUMIF(D:D,G5,C:C)</f>
        <v>3180</v>
      </c>
      <c r="J5" s="1">
        <f t="shared" si="0"/>
        <v>0.17445482866043613</v>
      </c>
      <c r="K5" s="1">
        <v>0.2158176943699732</v>
      </c>
      <c r="L5" s="1">
        <v>0.22627283326855799</v>
      </c>
      <c r="M5" t="s">
        <v>36</v>
      </c>
    </row>
    <row r="6" spans="1:18" x14ac:dyDescent="0.25">
      <c r="A6" t="s">
        <v>23</v>
      </c>
      <c r="B6">
        <v>17</v>
      </c>
      <c r="C6">
        <v>0</v>
      </c>
      <c r="D6" t="s">
        <v>22</v>
      </c>
      <c r="F6" t="s">
        <v>30</v>
      </c>
      <c r="G6" t="s">
        <v>25</v>
      </c>
      <c r="H6">
        <f>SUMIF(D:D,G6,B:B)</f>
        <v>4</v>
      </c>
      <c r="I6">
        <f>SUMIF(D:D,G6,C:C)</f>
        <v>4900</v>
      </c>
      <c r="J6" s="1">
        <f t="shared" si="0"/>
        <v>8.1566068515497557E-4</v>
      </c>
      <c r="K6" s="1">
        <v>7.6838638858397366E-3</v>
      </c>
      <c r="L6" s="1">
        <v>2.5549686770667001E-2</v>
      </c>
      <c r="M6" t="s">
        <v>37</v>
      </c>
    </row>
    <row r="7" spans="1:18" x14ac:dyDescent="0.25">
      <c r="A7" t="s">
        <v>14</v>
      </c>
      <c r="B7">
        <v>0</v>
      </c>
      <c r="C7">
        <v>548</v>
      </c>
      <c r="D7" t="s">
        <v>22</v>
      </c>
      <c r="F7" t="s">
        <v>31</v>
      </c>
      <c r="G7" t="s">
        <v>26</v>
      </c>
      <c r="H7">
        <f>SUMIF(D:D,G7,B:B)</f>
        <v>0</v>
      </c>
      <c r="I7">
        <f>SUMIF(D:D,G7,C:C)</f>
        <v>2351</v>
      </c>
      <c r="J7" s="1">
        <f t="shared" si="0"/>
        <v>0</v>
      </c>
      <c r="K7" s="1">
        <v>2.9090909090909091E-2</v>
      </c>
      <c r="L7" s="1">
        <v>1.6074368161131E-2</v>
      </c>
      <c r="M7" t="s">
        <v>38</v>
      </c>
    </row>
    <row r="8" spans="1:18" x14ac:dyDescent="0.25">
      <c r="A8" t="s">
        <v>15</v>
      </c>
      <c r="B8">
        <v>0</v>
      </c>
      <c r="C8">
        <v>463</v>
      </c>
      <c r="D8" t="s">
        <v>22</v>
      </c>
    </row>
    <row r="9" spans="1:18" x14ac:dyDescent="0.25">
      <c r="A9" t="s">
        <v>16</v>
      </c>
      <c r="B9">
        <v>78</v>
      </c>
      <c r="C9">
        <v>1269</v>
      </c>
      <c r="D9" t="s">
        <v>22</v>
      </c>
    </row>
    <row r="10" spans="1:18" x14ac:dyDescent="0.25">
      <c r="A10" t="s">
        <v>18</v>
      </c>
      <c r="B10">
        <v>0</v>
      </c>
      <c r="C10">
        <v>1119</v>
      </c>
      <c r="D10" t="s">
        <v>22</v>
      </c>
    </row>
    <row r="11" spans="1:18" x14ac:dyDescent="0.25">
      <c r="A11" t="s">
        <v>3</v>
      </c>
      <c r="B11">
        <v>148</v>
      </c>
      <c r="C11">
        <v>413</v>
      </c>
      <c r="D11" t="s">
        <v>17</v>
      </c>
      <c r="Q11" s="1"/>
      <c r="R11" s="1"/>
    </row>
    <row r="12" spans="1:18" x14ac:dyDescent="0.25">
      <c r="A12" t="s">
        <v>4</v>
      </c>
      <c r="B12">
        <v>2</v>
      </c>
      <c r="C12">
        <v>1044</v>
      </c>
      <c r="D12" t="s">
        <v>17</v>
      </c>
      <c r="Q12" s="1"/>
      <c r="R12" s="1"/>
    </row>
    <row r="13" spans="1:18" x14ac:dyDescent="0.25">
      <c r="A13" t="s">
        <v>5</v>
      </c>
      <c r="B13">
        <v>192</v>
      </c>
      <c r="C13">
        <v>1287</v>
      </c>
      <c r="D13" t="s">
        <v>17</v>
      </c>
      <c r="Q13" s="1"/>
      <c r="R13" s="1"/>
    </row>
    <row r="14" spans="1:18" x14ac:dyDescent="0.25">
      <c r="A14" t="s">
        <v>6</v>
      </c>
      <c r="B14">
        <v>13</v>
      </c>
      <c r="C14">
        <v>0</v>
      </c>
      <c r="D14" t="s">
        <v>17</v>
      </c>
      <c r="Q14" s="1"/>
      <c r="R14" s="1"/>
    </row>
    <row r="15" spans="1:18" x14ac:dyDescent="0.25">
      <c r="A15" t="s">
        <v>9</v>
      </c>
      <c r="B15">
        <v>92</v>
      </c>
      <c r="C15">
        <v>1527</v>
      </c>
      <c r="D15" t="s">
        <v>8</v>
      </c>
      <c r="Q15" s="1"/>
      <c r="R15" s="1"/>
    </row>
    <row r="16" spans="1:18" x14ac:dyDescent="0.25">
      <c r="A16" t="s">
        <v>10</v>
      </c>
      <c r="B16">
        <v>0</v>
      </c>
      <c r="C16">
        <v>968</v>
      </c>
      <c r="D16" t="s">
        <v>8</v>
      </c>
      <c r="Q16" s="1"/>
      <c r="R16" s="1"/>
    </row>
    <row r="17" spans="1:4" x14ac:dyDescent="0.25">
      <c r="A17" t="s">
        <v>11</v>
      </c>
      <c r="B17">
        <v>550</v>
      </c>
      <c r="C17">
        <v>0</v>
      </c>
      <c r="D17" t="s">
        <v>8</v>
      </c>
    </row>
    <row r="18" spans="1:4" x14ac:dyDescent="0.25">
      <c r="A18" t="s">
        <v>12</v>
      </c>
      <c r="B18">
        <v>30</v>
      </c>
      <c r="C18">
        <v>685</v>
      </c>
      <c r="D18" t="s">
        <v>8</v>
      </c>
    </row>
    <row r="19" spans="1:4" x14ac:dyDescent="0.25">
      <c r="A19" t="s">
        <v>14</v>
      </c>
      <c r="B19">
        <v>4</v>
      </c>
      <c r="C19">
        <v>551</v>
      </c>
      <c r="D19" t="s">
        <v>25</v>
      </c>
    </row>
    <row r="20" spans="1:4" x14ac:dyDescent="0.25">
      <c r="A20" t="s">
        <v>15</v>
      </c>
      <c r="B20">
        <v>0</v>
      </c>
      <c r="C20">
        <v>1430</v>
      </c>
      <c r="D20" t="s">
        <v>25</v>
      </c>
    </row>
    <row r="21" spans="1:4" x14ac:dyDescent="0.25">
      <c r="A21" t="s">
        <v>16</v>
      </c>
      <c r="B21">
        <v>0</v>
      </c>
      <c r="C21">
        <v>828</v>
      </c>
      <c r="D21" t="s">
        <v>25</v>
      </c>
    </row>
    <row r="22" spans="1:4" x14ac:dyDescent="0.25">
      <c r="A22" t="s">
        <v>18</v>
      </c>
      <c r="B22">
        <v>0</v>
      </c>
      <c r="C22">
        <v>682</v>
      </c>
      <c r="D22" t="s">
        <v>25</v>
      </c>
    </row>
    <row r="23" spans="1:4" x14ac:dyDescent="0.25">
      <c r="A23" t="s">
        <v>24</v>
      </c>
      <c r="B23">
        <v>0</v>
      </c>
      <c r="C23">
        <v>1409</v>
      </c>
      <c r="D23" t="s">
        <v>25</v>
      </c>
    </row>
    <row r="24" spans="1:4" x14ac:dyDescent="0.25">
      <c r="A24" t="s">
        <v>14</v>
      </c>
      <c r="B24">
        <v>0</v>
      </c>
      <c r="C24">
        <v>59</v>
      </c>
      <c r="D24" t="s">
        <v>26</v>
      </c>
    </row>
    <row r="25" spans="1:4" x14ac:dyDescent="0.25">
      <c r="A25" t="s">
        <v>15</v>
      </c>
      <c r="B25">
        <v>0</v>
      </c>
      <c r="C25">
        <v>1519</v>
      </c>
      <c r="D25" t="s">
        <v>26</v>
      </c>
    </row>
    <row r="26" spans="1:4" x14ac:dyDescent="0.25">
      <c r="A26" t="s">
        <v>16</v>
      </c>
      <c r="B26">
        <v>0</v>
      </c>
      <c r="C26">
        <v>338</v>
      </c>
      <c r="D26" t="s">
        <v>26</v>
      </c>
    </row>
    <row r="27" spans="1:4" x14ac:dyDescent="0.25">
      <c r="A27" t="s">
        <v>18</v>
      </c>
      <c r="B27">
        <v>0</v>
      </c>
      <c r="C27">
        <v>435</v>
      </c>
      <c r="D27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Ghadwal</dc:creator>
  <cp:lastModifiedBy>Sunil Ghadwal</cp:lastModifiedBy>
  <dcterms:created xsi:type="dcterms:W3CDTF">2024-05-23T09:29:14Z</dcterms:created>
  <dcterms:modified xsi:type="dcterms:W3CDTF">2024-05-26T18:37:09Z</dcterms:modified>
</cp:coreProperties>
</file>