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568\Project_2\"/>
    </mc:Choice>
  </mc:AlternateContent>
  <xr:revisionPtr revIDLastSave="0" documentId="13_ncr:1_{EB607BAE-1D40-405E-A24A-658F93C4D873}" xr6:coauthVersionLast="36" xr6:coauthVersionMax="36" xr10:uidLastSave="{00000000-0000-0000-0000-000000000000}"/>
  <bookViews>
    <workbookView xWindow="0" yWindow="0" windowWidth="16200" windowHeight="24825" activeTab="1" xr2:uid="{4E9FF1D6-D4E8-4B3A-B3EC-48B09DE5BACE}"/>
  </bookViews>
  <sheets>
    <sheet name="integer slot" sheetId="1" r:id="rId1"/>
    <sheet name="fractional s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8" i="2"/>
  <c r="D7" i="2"/>
  <c r="E7" i="2" s="1"/>
  <c r="F7" i="2" s="1"/>
  <c r="G7" i="2" s="1"/>
  <c r="H7" i="2" s="1"/>
  <c r="I7" i="2" s="1"/>
  <c r="J7" i="2" s="1"/>
  <c r="K7" i="2" s="1"/>
  <c r="C7" i="2"/>
  <c r="C4" i="2"/>
  <c r="R7" i="1"/>
  <c r="W5" i="1"/>
  <c r="U5" i="1"/>
  <c r="U4" i="1"/>
  <c r="U3" i="1"/>
  <c r="W4" i="1"/>
  <c r="L7" i="2" l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W3" i="1"/>
  <c r="Y3" i="1" s="1"/>
  <c r="Y5" i="1"/>
  <c r="Y4" i="1"/>
</calcChain>
</file>

<file path=xl/sharedStrings.xml><?xml version="1.0" encoding="utf-8"?>
<sst xmlns="http://schemas.openxmlformats.org/spreadsheetml/2006/main" count="172" uniqueCount="46">
  <si>
    <t>q</t>
  </si>
  <si>
    <t>alpha</t>
  </si>
  <si>
    <t>lambda</t>
  </si>
  <si>
    <t>Q</t>
  </si>
  <si>
    <t>2p</t>
  </si>
  <si>
    <t>m</t>
  </si>
  <si>
    <t>kd1</t>
  </si>
  <si>
    <t>kd3</t>
  </si>
  <si>
    <t>kd5</t>
  </si>
  <si>
    <t>kp1</t>
  </si>
  <si>
    <t>kp3</t>
  </si>
  <si>
    <t>kp5</t>
  </si>
  <si>
    <t>kw1</t>
  </si>
  <si>
    <t>kw3</t>
  </si>
  <si>
    <t>kw5</t>
  </si>
  <si>
    <t>A1+</t>
  </si>
  <si>
    <t>A2+</t>
  </si>
  <si>
    <t>C1-</t>
  </si>
  <si>
    <t>C2-</t>
  </si>
  <si>
    <t>B1+</t>
  </si>
  <si>
    <t>B2+</t>
  </si>
  <si>
    <t>A1-</t>
  </si>
  <si>
    <t>A2-</t>
  </si>
  <si>
    <t>C1+</t>
  </si>
  <si>
    <t>C2+</t>
  </si>
  <si>
    <t>B1-</t>
  </si>
  <si>
    <t>B2-</t>
  </si>
  <si>
    <t>single layer</t>
  </si>
  <si>
    <t>full pitch</t>
  </si>
  <si>
    <t>A3+</t>
  </si>
  <si>
    <t>A4+</t>
  </si>
  <si>
    <t>C3-</t>
  </si>
  <si>
    <t>C4-</t>
  </si>
  <si>
    <t>B3+</t>
  </si>
  <si>
    <t>B4+</t>
  </si>
  <si>
    <t>A3-</t>
  </si>
  <si>
    <t>A4-</t>
  </si>
  <si>
    <t>C3+</t>
  </si>
  <si>
    <t>C4+</t>
  </si>
  <si>
    <t>B3-</t>
  </si>
  <si>
    <t>B4-</t>
  </si>
  <si>
    <t>double layer</t>
  </si>
  <si>
    <t>5/6 pitched</t>
  </si>
  <si>
    <t>4/6 pitched</t>
  </si>
  <si>
    <t>düz</t>
  </si>
  <si>
    <t>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</si>
</sst>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7D50-3FDA-4CB4-AB89-249D1921DDF1}">
  <dimension ref="A2:Y58"/>
  <sheetViews>
    <sheetView workbookViewId="0">
      <selection activeCell="R6" sqref="R6"/>
    </sheetView>
  </sheetViews>
  <sheetFormatPr defaultRowHeight="15" x14ac:dyDescent="0.25"/>
  <cols>
    <col min="21" max="21" width="12" bestFit="1" customWidth="1"/>
    <col min="23" max="23" width="11.7109375" bestFit="1" customWidth="1"/>
  </cols>
  <sheetData>
    <row r="2" spans="1:25" x14ac:dyDescent="0.25">
      <c r="Q2" t="s">
        <v>3</v>
      </c>
      <c r="R2">
        <v>120</v>
      </c>
    </row>
    <row r="3" spans="1:25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Q3" t="s">
        <v>4</v>
      </c>
      <c r="R3">
        <v>20</v>
      </c>
      <c r="T3" t="s">
        <v>6</v>
      </c>
      <c r="U3">
        <f>SIN(R5*R6/2)/R5/SIN(R6/2)</f>
        <v>0.83652549231433648</v>
      </c>
      <c r="V3" t="s">
        <v>9</v>
      </c>
      <c r="W3">
        <f>SIN(R7/2)</f>
        <v>0.86600996110644468</v>
      </c>
      <c r="X3" t="s">
        <v>12</v>
      </c>
      <c r="Y3">
        <f>U3*W3</f>
        <v>0.72443940906368798</v>
      </c>
    </row>
    <row r="4" spans="1:2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Q4" t="s">
        <v>5</v>
      </c>
      <c r="R4">
        <v>3</v>
      </c>
      <c r="T4" t="s">
        <v>7</v>
      </c>
      <c r="U4">
        <f>SIN(3*R5*R6/2)/R5/SIN(R6*3/2)</f>
        <v>3.2758749587986036E-5</v>
      </c>
      <c r="V4" t="s">
        <v>10</v>
      </c>
      <c r="W4">
        <f>SIN(R7/2*3)</f>
        <v>9.2653589660046209E-5</v>
      </c>
      <c r="X4" t="s">
        <v>13</v>
      </c>
      <c r="Y4">
        <f t="shared" ref="Y4:Y5" si="0">U4*W4</f>
        <v>3.0352157421014658E-9</v>
      </c>
    </row>
    <row r="5" spans="1:25" x14ac:dyDescent="0.25">
      <c r="Q5" t="s">
        <v>0</v>
      </c>
      <c r="R5">
        <v>4</v>
      </c>
      <c r="T5" t="s">
        <v>8</v>
      </c>
      <c r="U5">
        <f>SIN(R5*R6*5/2)/R5/SIN(R6*5/2)</f>
        <v>-0.22416616815249923</v>
      </c>
      <c r="V5" t="s">
        <v>11</v>
      </c>
      <c r="W5">
        <f>SIN(R7/2*5)</f>
        <v>-0.86610260478318479</v>
      </c>
      <c r="X5" t="s">
        <v>14</v>
      </c>
      <c r="Y5">
        <f t="shared" si="0"/>
        <v>0.194150902141145</v>
      </c>
    </row>
    <row r="6" spans="1:25" x14ac:dyDescent="0.25">
      <c r="C6" t="s">
        <v>27</v>
      </c>
      <c r="Q6" t="s">
        <v>1</v>
      </c>
      <c r="R6">
        <f>2*3.1415/R2*R3/2</f>
        <v>0.52358333333333329</v>
      </c>
    </row>
    <row r="7" spans="1:25" x14ac:dyDescent="0.25">
      <c r="C7" t="s">
        <v>28</v>
      </c>
      <c r="Q7" t="s">
        <v>2</v>
      </c>
      <c r="R7">
        <f>3.1415/6*4</f>
        <v>2.0943333333333336</v>
      </c>
    </row>
    <row r="9" spans="1:25" x14ac:dyDescent="0.25">
      <c r="C9" t="s">
        <v>3</v>
      </c>
      <c r="D9">
        <v>120</v>
      </c>
    </row>
    <row r="10" spans="1:25" x14ac:dyDescent="0.25">
      <c r="C10" t="s">
        <v>4</v>
      </c>
      <c r="D10">
        <v>20</v>
      </c>
      <c r="F10" t="s">
        <v>6</v>
      </c>
      <c r="G10">
        <v>0.96592782463641236</v>
      </c>
      <c r="H10" t="s">
        <v>9</v>
      </c>
      <c r="I10">
        <v>0.99999999892691405</v>
      </c>
      <c r="J10" t="s">
        <v>12</v>
      </c>
      <c r="K10">
        <v>0.96592782359988882</v>
      </c>
    </row>
    <row r="11" spans="1:25" x14ac:dyDescent="0.25">
      <c r="C11" t="s">
        <v>5</v>
      </c>
      <c r="D11">
        <v>3</v>
      </c>
      <c r="F11" t="s">
        <v>7</v>
      </c>
      <c r="G11">
        <v>0.7071231599922605</v>
      </c>
      <c r="H11" t="s">
        <v>10</v>
      </c>
      <c r="I11">
        <v>-0.99999999034222631</v>
      </c>
      <c r="J11" t="s">
        <v>13</v>
      </c>
      <c r="K11">
        <v>-0.7071231531630251</v>
      </c>
    </row>
    <row r="12" spans="1:25" x14ac:dyDescent="0.25">
      <c r="C12" t="s">
        <v>0</v>
      </c>
      <c r="D12">
        <v>2</v>
      </c>
      <c r="F12" t="s">
        <v>8</v>
      </c>
      <c r="G12">
        <v>0.25885633511600659</v>
      </c>
      <c r="H12" t="s">
        <v>11</v>
      </c>
      <c r="I12">
        <v>0.99999997317285105</v>
      </c>
      <c r="J12" t="s">
        <v>14</v>
      </c>
      <c r="K12">
        <v>0.25885632817162912</v>
      </c>
    </row>
    <row r="13" spans="1:25" x14ac:dyDescent="0.25">
      <c r="C13" t="s">
        <v>1</v>
      </c>
      <c r="D13">
        <v>0.52358333333333329</v>
      </c>
    </row>
    <row r="14" spans="1:25" x14ac:dyDescent="0.25">
      <c r="C14" t="s">
        <v>2</v>
      </c>
      <c r="D14">
        <v>3.1415000000000006</v>
      </c>
    </row>
    <row r="17" spans="1:12" x14ac:dyDescent="0.2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</row>
    <row r="18" spans="1:12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35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</row>
    <row r="19" spans="1:12" x14ac:dyDescent="0.2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</row>
    <row r="21" spans="1:12" x14ac:dyDescent="0.25">
      <c r="C21" t="s">
        <v>41</v>
      </c>
    </row>
    <row r="22" spans="1:12" x14ac:dyDescent="0.25">
      <c r="C22" t="s">
        <v>28</v>
      </c>
    </row>
    <row r="24" spans="1:12" x14ac:dyDescent="0.25">
      <c r="C24" t="s">
        <v>3</v>
      </c>
      <c r="D24">
        <v>120</v>
      </c>
    </row>
    <row r="25" spans="1:12" x14ac:dyDescent="0.25">
      <c r="C25" t="s">
        <v>4</v>
      </c>
      <c r="D25">
        <v>20</v>
      </c>
      <c r="F25" t="s">
        <v>6</v>
      </c>
      <c r="G25">
        <v>0.96592782463641236</v>
      </c>
      <c r="H25" t="s">
        <v>9</v>
      </c>
      <c r="I25">
        <v>0.99999999892691405</v>
      </c>
      <c r="J25" t="s">
        <v>12</v>
      </c>
      <c r="K25">
        <v>0.96592782359988882</v>
      </c>
    </row>
    <row r="26" spans="1:12" x14ac:dyDescent="0.25">
      <c r="C26" t="s">
        <v>5</v>
      </c>
      <c r="D26">
        <v>3</v>
      </c>
      <c r="F26" t="s">
        <v>7</v>
      </c>
      <c r="G26">
        <v>0.7071231599922605</v>
      </c>
      <c r="H26" t="s">
        <v>10</v>
      </c>
      <c r="I26">
        <v>-0.99999999034222631</v>
      </c>
      <c r="J26" t="s">
        <v>13</v>
      </c>
      <c r="K26">
        <v>-0.7071231531630251</v>
      </c>
    </row>
    <row r="27" spans="1:12" x14ac:dyDescent="0.25">
      <c r="C27" t="s">
        <v>0</v>
      </c>
      <c r="D27">
        <v>2</v>
      </c>
      <c r="F27" t="s">
        <v>8</v>
      </c>
      <c r="G27">
        <v>0.25885633511600659</v>
      </c>
      <c r="H27" t="s">
        <v>11</v>
      </c>
      <c r="I27">
        <v>0.99999997317285105</v>
      </c>
      <c r="J27" t="s">
        <v>14</v>
      </c>
      <c r="K27">
        <v>0.25885632817162912</v>
      </c>
    </row>
    <row r="28" spans="1:12" x14ac:dyDescent="0.25">
      <c r="C28" t="s">
        <v>1</v>
      </c>
      <c r="D28">
        <v>0.52358333333333329</v>
      </c>
    </row>
    <row r="29" spans="1:12" x14ac:dyDescent="0.25">
      <c r="C29" t="s">
        <v>2</v>
      </c>
      <c r="D29">
        <v>3.1415000000000006</v>
      </c>
    </row>
    <row r="31" spans="1:12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</row>
    <row r="32" spans="1:12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 t="s">
        <v>35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</row>
    <row r="33" spans="1:12" x14ac:dyDescent="0.25">
      <c r="A33" t="s">
        <v>30</v>
      </c>
      <c r="B33" t="s">
        <v>31</v>
      </c>
      <c r="C33" t="s">
        <v>32</v>
      </c>
      <c r="D33" t="s">
        <v>33</v>
      </c>
      <c r="E33" t="s">
        <v>34</v>
      </c>
      <c r="F33" t="s">
        <v>21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29</v>
      </c>
    </row>
    <row r="35" spans="1:12" x14ac:dyDescent="0.25">
      <c r="C35" t="s">
        <v>41</v>
      </c>
    </row>
    <row r="36" spans="1:12" x14ac:dyDescent="0.25">
      <c r="C36" t="s">
        <v>42</v>
      </c>
    </row>
    <row r="38" spans="1:12" x14ac:dyDescent="0.25">
      <c r="C38" t="s">
        <v>3</v>
      </c>
      <c r="D38">
        <v>120</v>
      </c>
    </row>
    <row r="39" spans="1:12" x14ac:dyDescent="0.25">
      <c r="C39" t="s">
        <v>4</v>
      </c>
      <c r="D39">
        <v>20</v>
      </c>
      <c r="F39" t="s">
        <v>6</v>
      </c>
      <c r="G39">
        <v>0.96592782463641236</v>
      </c>
      <c r="H39" t="s">
        <v>9</v>
      </c>
      <c r="I39">
        <v>0.96591583368858269</v>
      </c>
      <c r="J39" t="s">
        <v>12</v>
      </c>
      <c r="K39">
        <v>0.93300498001667931</v>
      </c>
    </row>
    <row r="40" spans="1:12" x14ac:dyDescent="0.25">
      <c r="C40" t="s">
        <v>5</v>
      </c>
      <c r="D40">
        <v>3</v>
      </c>
      <c r="F40" t="s">
        <v>7</v>
      </c>
      <c r="G40">
        <v>0.7071231599922605</v>
      </c>
      <c r="H40" t="s">
        <v>10</v>
      </c>
      <c r="I40">
        <v>-0.70702488146726095</v>
      </c>
      <c r="J40" t="s">
        <v>13</v>
      </c>
      <c r="K40">
        <v>-0.49995366837628297</v>
      </c>
    </row>
    <row r="41" spans="1:12" x14ac:dyDescent="0.25">
      <c r="C41" t="s">
        <v>0</v>
      </c>
      <c r="D41">
        <v>2</v>
      </c>
      <c r="F41" t="s">
        <v>8</v>
      </c>
      <c r="G41">
        <v>0.25885633511600659</v>
      </c>
      <c r="H41" t="s">
        <v>11</v>
      </c>
      <c r="I41">
        <v>0.25863258925005644</v>
      </c>
      <c r="J41" t="s">
        <v>14</v>
      </c>
      <c r="K41">
        <v>6.6948684194833089E-2</v>
      </c>
    </row>
    <row r="42" spans="1:12" x14ac:dyDescent="0.25">
      <c r="C42" t="s">
        <v>1</v>
      </c>
      <c r="D42">
        <v>0.52358333333333329</v>
      </c>
    </row>
    <row r="43" spans="1:12" x14ac:dyDescent="0.25">
      <c r="C43" t="s">
        <v>2</v>
      </c>
      <c r="D43">
        <v>2.6179166666666669</v>
      </c>
    </row>
    <row r="46" spans="1:12" x14ac:dyDescent="0.2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</row>
    <row r="47" spans="1:12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20</v>
      </c>
      <c r="G47" t="s">
        <v>35</v>
      </c>
      <c r="H47" t="s">
        <v>36</v>
      </c>
      <c r="I47" t="s">
        <v>37</v>
      </c>
      <c r="J47" t="s">
        <v>38</v>
      </c>
      <c r="K47" t="s">
        <v>39</v>
      </c>
      <c r="L47" t="s">
        <v>40</v>
      </c>
    </row>
    <row r="48" spans="1:12" x14ac:dyDescent="0.25">
      <c r="A48" t="s">
        <v>31</v>
      </c>
      <c r="B48" t="s">
        <v>32</v>
      </c>
      <c r="C48" t="s">
        <v>33</v>
      </c>
      <c r="D48" t="s">
        <v>34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  <c r="K48" t="s">
        <v>29</v>
      </c>
      <c r="L48" t="s">
        <v>30</v>
      </c>
    </row>
    <row r="50" spans="3:11" x14ac:dyDescent="0.25">
      <c r="C50" t="s">
        <v>41</v>
      </c>
    </row>
    <row r="51" spans="3:11" x14ac:dyDescent="0.25">
      <c r="C51" t="s">
        <v>43</v>
      </c>
    </row>
    <row r="53" spans="3:11" x14ac:dyDescent="0.25">
      <c r="C53" t="s">
        <v>3</v>
      </c>
      <c r="D53">
        <v>120</v>
      </c>
    </row>
    <row r="54" spans="3:11" x14ac:dyDescent="0.25">
      <c r="C54" t="s">
        <v>4</v>
      </c>
      <c r="D54">
        <v>20</v>
      </c>
      <c r="F54" t="s">
        <v>6</v>
      </c>
      <c r="G54">
        <v>0.96592782463641236</v>
      </c>
      <c r="H54" t="s">
        <v>9</v>
      </c>
      <c r="I54">
        <v>0.86600996110644468</v>
      </c>
      <c r="J54" t="s">
        <v>12</v>
      </c>
      <c r="K54">
        <v>0.83650311784501219</v>
      </c>
    </row>
    <row r="55" spans="3:11" x14ac:dyDescent="0.25">
      <c r="C55" t="s">
        <v>5</v>
      </c>
      <c r="D55">
        <v>3</v>
      </c>
      <c r="F55" t="s">
        <v>7</v>
      </c>
      <c r="G55">
        <v>0.7071231599922605</v>
      </c>
      <c r="H55" t="s">
        <v>10</v>
      </c>
      <c r="I55">
        <v>9.2653589660046209E-5</v>
      </c>
      <c r="J55" t="s">
        <v>13</v>
      </c>
      <c r="K55">
        <v>6.5517499105038104E-5</v>
      </c>
    </row>
    <row r="56" spans="3:11" x14ac:dyDescent="0.25">
      <c r="C56" t="s">
        <v>0</v>
      </c>
      <c r="D56">
        <v>2</v>
      </c>
      <c r="F56" t="s">
        <v>8</v>
      </c>
      <c r="G56">
        <v>0.25885633511600659</v>
      </c>
      <c r="H56" t="s">
        <v>11</v>
      </c>
      <c r="I56">
        <v>-0.86610260478318479</v>
      </c>
      <c r="J56" t="s">
        <v>14</v>
      </c>
      <c r="K56">
        <v>-0.22419614610860228</v>
      </c>
    </row>
    <row r="57" spans="3:11" x14ac:dyDescent="0.25">
      <c r="C57" t="s">
        <v>1</v>
      </c>
      <c r="D57">
        <v>0.52358333333333329</v>
      </c>
    </row>
    <row r="58" spans="3:11" x14ac:dyDescent="0.25">
      <c r="C58" t="s">
        <v>2</v>
      </c>
      <c r="D58">
        <v>2.0943333333333336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F6F-883D-4FDE-AF41-2CAE09600D84}">
  <dimension ref="A2:Y8"/>
  <sheetViews>
    <sheetView tabSelected="1" workbookViewId="0">
      <selection activeCell="B10" sqref="B10"/>
    </sheetView>
  </sheetViews>
  <sheetFormatPr defaultRowHeight="15" x14ac:dyDescent="0.25"/>
  <sheetData>
    <row r="2" spans="1:25" x14ac:dyDescent="0.25">
      <c r="B2" t="s">
        <v>3</v>
      </c>
      <c r="C2">
        <v>24</v>
      </c>
    </row>
    <row r="3" spans="1:25" x14ac:dyDescent="0.25">
      <c r="B3" t="s">
        <v>4</v>
      </c>
      <c r="C3">
        <v>22</v>
      </c>
    </row>
    <row r="4" spans="1:25" x14ac:dyDescent="0.25">
      <c r="B4" t="s">
        <v>1</v>
      </c>
      <c r="C4">
        <f>360/C2*C3/2</f>
        <v>165</v>
      </c>
    </row>
    <row r="6" spans="1:25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</row>
    <row r="7" spans="1:25" x14ac:dyDescent="0.25">
      <c r="A7" t="s">
        <v>44</v>
      </c>
      <c r="B7" s="1">
        <v>0</v>
      </c>
      <c r="C7" s="1">
        <f>MOD(B7+165,360)</f>
        <v>165</v>
      </c>
      <c r="D7" s="1">
        <f t="shared" ref="D7:Y7" si="0">MOD(C7+165,360)</f>
        <v>330</v>
      </c>
      <c r="E7" s="1">
        <f t="shared" si="0"/>
        <v>135</v>
      </c>
      <c r="F7" s="2">
        <f t="shared" si="0"/>
        <v>300</v>
      </c>
      <c r="G7" s="2">
        <f t="shared" si="0"/>
        <v>105</v>
      </c>
      <c r="H7" s="2">
        <f t="shared" si="0"/>
        <v>270</v>
      </c>
      <c r="I7" s="2">
        <f t="shared" si="0"/>
        <v>75</v>
      </c>
      <c r="J7" s="3">
        <f t="shared" si="0"/>
        <v>240</v>
      </c>
      <c r="K7" s="3">
        <f t="shared" si="0"/>
        <v>45</v>
      </c>
      <c r="L7" s="3">
        <f t="shared" si="0"/>
        <v>210</v>
      </c>
      <c r="M7" s="3">
        <f t="shared" si="0"/>
        <v>15</v>
      </c>
      <c r="N7" s="1">
        <f t="shared" si="0"/>
        <v>180</v>
      </c>
      <c r="O7" s="1">
        <f t="shared" si="0"/>
        <v>345</v>
      </c>
      <c r="P7" s="1">
        <f t="shared" si="0"/>
        <v>150</v>
      </c>
      <c r="Q7" s="1">
        <f t="shared" si="0"/>
        <v>315</v>
      </c>
      <c r="R7" s="2">
        <f t="shared" si="0"/>
        <v>120</v>
      </c>
      <c r="S7" s="2">
        <f t="shared" si="0"/>
        <v>285</v>
      </c>
      <c r="T7" s="2">
        <f t="shared" si="0"/>
        <v>90</v>
      </c>
      <c r="U7" s="2">
        <f t="shared" si="0"/>
        <v>255</v>
      </c>
      <c r="V7" s="3">
        <f t="shared" si="0"/>
        <v>60</v>
      </c>
      <c r="W7" s="3">
        <f t="shared" si="0"/>
        <v>225</v>
      </c>
      <c r="X7" s="3">
        <f t="shared" si="0"/>
        <v>30</v>
      </c>
      <c r="Y7" s="3">
        <f t="shared" si="0"/>
        <v>195</v>
      </c>
    </row>
    <row r="8" spans="1:25" x14ac:dyDescent="0.25">
      <c r="A8" t="s">
        <v>45</v>
      </c>
      <c r="B8" s="1">
        <f>MOD(B7+180,360)</f>
        <v>180</v>
      </c>
      <c r="C8" s="1">
        <f t="shared" ref="C8:Y8" si="1">MOD(C7+180,360)</f>
        <v>345</v>
      </c>
      <c r="D8" s="1">
        <f t="shared" si="1"/>
        <v>150</v>
      </c>
      <c r="E8" s="1">
        <f t="shared" si="1"/>
        <v>315</v>
      </c>
      <c r="F8" s="2">
        <f t="shared" si="1"/>
        <v>120</v>
      </c>
      <c r="G8" s="2">
        <f t="shared" si="1"/>
        <v>285</v>
      </c>
      <c r="H8" s="2">
        <f t="shared" si="1"/>
        <v>90</v>
      </c>
      <c r="I8" s="2">
        <f t="shared" si="1"/>
        <v>255</v>
      </c>
      <c r="J8" s="3">
        <f t="shared" si="1"/>
        <v>60</v>
      </c>
      <c r="K8" s="3">
        <f t="shared" si="1"/>
        <v>225</v>
      </c>
      <c r="L8" s="3">
        <f t="shared" si="1"/>
        <v>30</v>
      </c>
      <c r="M8" s="3">
        <f t="shared" si="1"/>
        <v>195</v>
      </c>
      <c r="N8" s="1">
        <f t="shared" si="1"/>
        <v>0</v>
      </c>
      <c r="O8" s="1">
        <f t="shared" si="1"/>
        <v>165</v>
      </c>
      <c r="P8" s="1">
        <f t="shared" si="1"/>
        <v>330</v>
      </c>
      <c r="Q8" s="1">
        <f t="shared" si="1"/>
        <v>135</v>
      </c>
      <c r="R8" s="2">
        <f t="shared" si="1"/>
        <v>300</v>
      </c>
      <c r="S8" s="2">
        <f t="shared" si="1"/>
        <v>105</v>
      </c>
      <c r="T8" s="2">
        <f t="shared" si="1"/>
        <v>270</v>
      </c>
      <c r="U8" s="2">
        <f t="shared" si="1"/>
        <v>75</v>
      </c>
      <c r="V8" s="3">
        <f t="shared" si="1"/>
        <v>240</v>
      </c>
      <c r="W8" s="3">
        <f t="shared" si="1"/>
        <v>45</v>
      </c>
      <c r="X8" s="3">
        <f t="shared" si="1"/>
        <v>210</v>
      </c>
      <c r="Y8" s="3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slot</vt:lpstr>
      <vt:lpstr>fractional 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GHB</dc:creator>
  <cp:lastModifiedBy>GHB</cp:lastModifiedBy>
  <dcterms:created xsi:type="dcterms:W3CDTF">2020-03-17T21:34:39Z</dcterms:created>
  <dcterms:modified xsi:type="dcterms:W3CDTF">2020-03-17T22:33:32Z</dcterms:modified>
</cp:coreProperties>
</file>