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20115" windowHeight="7935"/>
  </bookViews>
  <sheets>
    <sheet name="H57832-114" sheetId="1" r:id="rId1"/>
  </sheets>
  <definedNames>
    <definedName name="_xlnm.Print_Area" localSheetId="0">'H57832-114'!$A$1:$N$47</definedName>
  </definedNames>
  <calcPr calcId="125725"/>
</workbook>
</file>

<file path=xl/calcChain.xml><?xml version="1.0" encoding="utf-8"?>
<calcChain xmlns="http://schemas.openxmlformats.org/spreadsheetml/2006/main">
  <c r="Q29" i="1"/>
  <c r="Q28"/>
  <c r="Q27"/>
  <c r="Q26"/>
  <c r="Q25"/>
  <c r="Q24"/>
  <c r="Q23"/>
  <c r="Q22"/>
  <c r="Q21"/>
  <c r="Q20"/>
  <c r="Q19"/>
  <c r="P20"/>
  <c r="R20" s="1"/>
  <c r="P21" s="1"/>
  <c r="R21" s="1"/>
  <c r="P22" s="1"/>
  <c r="R22" s="1"/>
  <c r="P23" s="1"/>
  <c r="R23" s="1"/>
  <c r="R19"/>
  <c r="R24" l="1"/>
  <c r="P25" s="1"/>
  <c r="R25" s="1"/>
  <c r="P26" s="1"/>
  <c r="R26" s="1"/>
  <c r="P27" s="1"/>
  <c r="R27" s="1"/>
  <c r="P28" s="1"/>
  <c r="R28" s="1"/>
  <c r="P29" s="1"/>
  <c r="R29" s="1"/>
</calcChain>
</file>

<file path=xl/sharedStrings.xml><?xml version="1.0" encoding="utf-8"?>
<sst xmlns="http://schemas.openxmlformats.org/spreadsheetml/2006/main" count="71" uniqueCount="65">
  <si>
    <t>Part No:</t>
  </si>
  <si>
    <t>Revised Date:</t>
  </si>
  <si>
    <t>Description:</t>
  </si>
  <si>
    <t>PO Number:</t>
  </si>
  <si>
    <t>MO No:</t>
  </si>
  <si>
    <t>Work Order:</t>
  </si>
  <si>
    <t>Req Del Date:</t>
  </si>
  <si>
    <t>Heat No:</t>
  </si>
  <si>
    <t>Del  Date:</t>
  </si>
  <si>
    <t>Operation Seq No.</t>
  </si>
  <si>
    <t>Operation Text</t>
  </si>
  <si>
    <t>Work Centre</t>
  </si>
  <si>
    <t>Setup Time Hrs</t>
  </si>
  <si>
    <t>Est Run Time Hrs</t>
  </si>
  <si>
    <t>Status</t>
  </si>
  <si>
    <t>Remarks</t>
  </si>
  <si>
    <t>Critical Issues:</t>
  </si>
  <si>
    <t>Comments:</t>
  </si>
  <si>
    <t>Material:</t>
  </si>
  <si>
    <t>FG NAV ID:</t>
  </si>
  <si>
    <t>RM NAV ID:</t>
  </si>
  <si>
    <t>Drawing No :</t>
  </si>
  <si>
    <t>DC NAV ID:</t>
  </si>
  <si>
    <t>Traker Revision :</t>
  </si>
  <si>
    <t>Packinglist data :</t>
  </si>
  <si>
    <t>Weight :</t>
  </si>
  <si>
    <t>Saiz Pallet / box :</t>
  </si>
  <si>
    <t>NC</t>
  </si>
  <si>
    <t>Remark :</t>
  </si>
  <si>
    <t>FGGE01-0096</t>
  </si>
  <si>
    <t>H57832-114 REV NC</t>
  </si>
  <si>
    <t>RMGE01-M01-0096</t>
  </si>
  <si>
    <t>HP HOUSING BODY, 18.750-36,DWHC MS-700,</t>
  </si>
  <si>
    <t>8630, 80 KSI, VGS5.112.2.1</t>
  </si>
  <si>
    <t>DCGE01-0096-1</t>
  </si>
  <si>
    <t>PX19788</t>
  </si>
  <si>
    <t>MT07780-01/MT07780-02</t>
  </si>
  <si>
    <t>IWO13-10629 - IWO13-10630</t>
  </si>
  <si>
    <t>kg/pc</t>
  </si>
  <si>
    <t>Deburring</t>
  </si>
  <si>
    <t>QA</t>
  </si>
  <si>
    <t>Hardness test</t>
  </si>
  <si>
    <t>* As per Bom notes 2. VGS8.7.1</t>
  </si>
  <si>
    <t>WET MAG ENTIRE FINISHED PART</t>
  </si>
  <si>
    <t>NOV (39 GUL)</t>
  </si>
  <si>
    <t>*As per Bom notes 3. VGS8.3.2, S1</t>
  </si>
  <si>
    <t>LP INSPECT CRA GASKET INLAY</t>
  </si>
  <si>
    <t>*As per Bom notes 3. VGS8.4.2,S2</t>
  </si>
  <si>
    <t>COAT (PHOSPHATE/OIL)</t>
  </si>
  <si>
    <t>MRSC</t>
  </si>
  <si>
    <t>*As per Bom notes 4. VGS6.2.3.2</t>
  </si>
  <si>
    <t>Packing &amp; shipment</t>
  </si>
  <si>
    <t>Store</t>
  </si>
  <si>
    <t>Material certificate done</t>
  </si>
  <si>
    <t>Turning VXVT</t>
  </si>
  <si>
    <t>Turning OD</t>
  </si>
  <si>
    <t>Turning ID</t>
  </si>
  <si>
    <t>Turning Bottom OD ID</t>
  </si>
  <si>
    <r>
      <t xml:space="preserve">Qty: </t>
    </r>
    <r>
      <rPr>
        <sz val="11"/>
        <rFont val="Arial"/>
        <family val="2"/>
      </rPr>
      <t xml:space="preserve"> 1 pc</t>
    </r>
  </si>
  <si>
    <t>Goodway</t>
  </si>
  <si>
    <t>YB5506</t>
  </si>
  <si>
    <t>HSA4260</t>
  </si>
  <si>
    <t>In process</t>
  </si>
  <si>
    <t>Qty:</t>
  </si>
  <si>
    <t>Milling Rotary pocket ID pocket</t>
  </si>
</sst>
</file>

<file path=xl/styles.xml><?xml version="1.0" encoding="utf-8"?>
<styleSheet xmlns="http://schemas.openxmlformats.org/spreadsheetml/2006/main">
  <numFmts count="3">
    <numFmt numFmtId="164" formatCode="0\ &quot;Pcs&quot;"/>
    <numFmt numFmtId="165" formatCode="0\ &quot;Hrs/Day&quot;"/>
    <numFmt numFmtId="166" formatCode="0\ &quot;Hrs&quot;"/>
  </numFmts>
  <fonts count="2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8" applyNumberFormat="0" applyAlignment="0" applyProtection="0"/>
    <xf numFmtId="0" fontId="16" fillId="10" borderId="9" applyNumberFormat="0" applyAlignment="0" applyProtection="0"/>
    <xf numFmtId="0" fontId="17" fillId="10" borderId="8" applyNumberFormat="0" applyAlignment="0" applyProtection="0"/>
    <xf numFmtId="0" fontId="18" fillId="0" borderId="10" applyNumberFormat="0" applyFill="0" applyAlignment="0" applyProtection="0"/>
    <xf numFmtId="0" fontId="19" fillId="11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12" borderId="12" applyNumberFormat="0" applyFont="0" applyAlignment="0" applyProtection="0"/>
  </cellStyleXfs>
  <cellXfs count="92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6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vertical="center"/>
    </xf>
    <xf numFmtId="0" fontId="26" fillId="2" borderId="16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right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18" xfId="0" applyFont="1" applyFill="1" applyBorder="1" applyAlignment="1">
      <alignment vertical="center"/>
    </xf>
    <xf numFmtId="0" fontId="25" fillId="2" borderId="19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vertical="center"/>
    </xf>
    <xf numFmtId="0" fontId="25" fillId="2" borderId="19" xfId="0" applyFont="1" applyFill="1" applyBorder="1" applyAlignment="1">
      <alignment vertical="center"/>
    </xf>
    <xf numFmtId="0" fontId="26" fillId="2" borderId="19" xfId="0" applyFont="1" applyFill="1" applyBorder="1" applyAlignment="1">
      <alignment horizontal="left" vertical="center"/>
    </xf>
    <xf numFmtId="0" fontId="27" fillId="2" borderId="0" xfId="0" applyFont="1" applyFill="1" applyBorder="1" applyAlignment="1">
      <alignment horizontal="right" vertical="center"/>
    </xf>
    <xf numFmtId="0" fontId="26" fillId="2" borderId="20" xfId="0" applyFont="1" applyFill="1" applyBorder="1" applyAlignment="1">
      <alignment vertical="center"/>
    </xf>
    <xf numFmtId="14" fontId="26" fillId="3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164" fontId="26" fillId="2" borderId="0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vertical="center"/>
    </xf>
    <xf numFmtId="0" fontId="26" fillId="2" borderId="22" xfId="0" applyFont="1" applyFill="1" applyBorder="1" applyAlignment="1">
      <alignment vertical="center"/>
    </xf>
    <xf numFmtId="0" fontId="25" fillId="2" borderId="22" xfId="0" applyFont="1" applyFill="1" applyBorder="1" applyAlignment="1">
      <alignment vertical="center"/>
    </xf>
    <xf numFmtId="0" fontId="25" fillId="2" borderId="21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right" vertical="center"/>
    </xf>
    <xf numFmtId="14" fontId="26" fillId="2" borderId="0" xfId="0" applyNumberFormat="1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0" fillId="2" borderId="19" xfId="0" applyFill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27" xfId="0" applyFont="1" applyBorder="1" applyAlignment="1">
      <alignment horizontal="left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left"/>
    </xf>
    <xf numFmtId="4" fontId="24" fillId="0" borderId="29" xfId="0" applyNumberFormat="1" applyFont="1" applyBorder="1" applyAlignment="1">
      <alignment horizontal="center" vertical="center"/>
    </xf>
    <xf numFmtId="0" fontId="24" fillId="0" borderId="30" xfId="0" applyFont="1" applyBorder="1" applyAlignment="1">
      <alignment horizontal="left"/>
    </xf>
    <xf numFmtId="0" fontId="0" fillId="2" borderId="31" xfId="0" applyFill="1" applyBorder="1" applyAlignment="1">
      <alignment vertical="center"/>
    </xf>
    <xf numFmtId="0" fontId="24" fillId="0" borderId="32" xfId="0" applyFont="1" applyBorder="1" applyAlignment="1">
      <alignment horizontal="left"/>
    </xf>
    <xf numFmtId="0" fontId="0" fillId="2" borderId="33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24" fillId="37" borderId="32" xfId="0" applyFont="1" applyFill="1" applyBorder="1" applyAlignment="1">
      <alignment horizontal="left"/>
    </xf>
    <xf numFmtId="0" fontId="0" fillId="37" borderId="14" xfId="0" applyFill="1" applyBorder="1" applyAlignment="1">
      <alignment vertical="center"/>
    </xf>
    <xf numFmtId="0" fontId="0" fillId="37" borderId="33" xfId="0" applyFill="1" applyBorder="1" applyAlignment="1">
      <alignment vertical="center"/>
    </xf>
    <xf numFmtId="0" fontId="24" fillId="37" borderId="29" xfId="0" applyFont="1" applyFill="1" applyBorder="1" applyAlignment="1">
      <alignment horizontal="left"/>
    </xf>
    <xf numFmtId="0" fontId="0" fillId="37" borderId="32" xfId="0" applyFill="1" applyBorder="1" applyAlignment="1">
      <alignment vertical="center"/>
    </xf>
    <xf numFmtId="0" fontId="0" fillId="37" borderId="25" xfId="0" applyFill="1" applyBorder="1" applyAlignment="1">
      <alignment vertical="center"/>
    </xf>
    <xf numFmtId="4" fontId="24" fillId="37" borderId="29" xfId="0" applyNumberFormat="1" applyFont="1" applyFill="1" applyBorder="1" applyAlignment="1">
      <alignment horizontal="center" vertical="center"/>
    </xf>
    <xf numFmtId="4" fontId="24" fillId="0" borderId="27" xfId="0" applyNumberFormat="1" applyFont="1" applyBorder="1" applyAlignment="1">
      <alignment horizontal="center"/>
    </xf>
    <xf numFmtId="4" fontId="24" fillId="37" borderId="29" xfId="0" applyNumberFormat="1" applyFont="1" applyFill="1" applyBorder="1" applyAlignment="1">
      <alignment horizontal="center"/>
    </xf>
    <xf numFmtId="14" fontId="26" fillId="0" borderId="0" xfId="0" applyNumberFormat="1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 wrapText="1"/>
    </xf>
    <xf numFmtId="0" fontId="26" fillId="2" borderId="20" xfId="0" applyFont="1" applyFill="1" applyBorder="1" applyAlignment="1">
      <alignment horizontal="left" vertical="center" wrapText="1"/>
    </xf>
    <xf numFmtId="16" fontId="0" fillId="2" borderId="0" xfId="0" applyNumberFormat="1" applyFill="1" applyAlignment="1">
      <alignment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 2" xfId="41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3</xdr:row>
      <xdr:rowOff>57150</xdr:rowOff>
    </xdr:from>
    <xdr:to>
      <xdr:col>13</xdr:col>
      <xdr:colOff>885825</xdr:colOff>
      <xdr:row>15</xdr:row>
      <xdr:rowOff>0</xdr:rowOff>
    </xdr:to>
    <xdr:sp macro="" textlink="">
      <xdr:nvSpPr>
        <xdr:cNvPr id="2" name="Rectangle 1"/>
        <xdr:cNvSpPr/>
      </xdr:nvSpPr>
      <xdr:spPr>
        <a:xfrm>
          <a:off x="8020050" y="542925"/>
          <a:ext cx="2505075" cy="1743075"/>
        </a:xfrm>
        <a:prstGeom prst="rect">
          <a:avLst/>
        </a:prstGeom>
        <a:noFill/>
        <a:ln w="15875">
          <a:solidFill>
            <a:schemeClr val="accent1">
              <a:shade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47625</xdr:colOff>
      <xdr:row>2</xdr:row>
      <xdr:rowOff>152400</xdr:rowOff>
    </xdr:to>
    <xdr:pic>
      <xdr:nvPicPr>
        <xdr:cNvPr id="3" name="Picture 9" descr="iii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63" t="2460" b="50819"/>
        <a:stretch>
          <a:fillRect/>
        </a:stretch>
      </xdr:blipFill>
      <xdr:spPr bwMode="auto">
        <a:xfrm>
          <a:off x="0" y="0"/>
          <a:ext cx="14763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133350</xdr:colOff>
      <xdr:row>0</xdr:row>
      <xdr:rowOff>66675</xdr:rowOff>
    </xdr:from>
    <xdr:ext cx="7343775" cy="428625"/>
    <xdr:sp macro="" textlink="">
      <xdr:nvSpPr>
        <xdr:cNvPr id="4" name="TextBox 3"/>
        <xdr:cNvSpPr txBox="1"/>
      </xdr:nvSpPr>
      <xdr:spPr>
        <a:xfrm>
          <a:off x="1562100" y="66675"/>
          <a:ext cx="7343775" cy="428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lang="en-US" sz="2400" b="1">
              <a:latin typeface="Arial" pitchFamily="34" charset="0"/>
              <a:cs typeface="Arial" pitchFamily="34" charset="0"/>
            </a:rPr>
            <a:t>M&amp;R Manufacturing Sdn Bhd</a:t>
          </a:r>
        </a:p>
      </xdr:txBody>
    </xdr:sp>
    <xdr:clientData/>
  </xdr:oneCellAnchor>
  <xdr:twoCellAnchor>
    <xdr:from>
      <xdr:col>12</xdr:col>
      <xdr:colOff>371475</xdr:colOff>
      <xdr:row>12</xdr:row>
      <xdr:rowOff>85725</xdr:rowOff>
    </xdr:from>
    <xdr:to>
      <xdr:col>13</xdr:col>
      <xdr:colOff>523875</xdr:colOff>
      <xdr:row>14</xdr:row>
      <xdr:rowOff>85725</xdr:rowOff>
    </xdr:to>
    <xdr:sp macro="" textlink="">
      <xdr:nvSpPr>
        <xdr:cNvPr id="5" name="Rectangle 4"/>
        <xdr:cNvSpPr/>
      </xdr:nvSpPr>
      <xdr:spPr>
        <a:xfrm>
          <a:off x="9163050" y="1866900"/>
          <a:ext cx="1000125" cy="3238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142875</xdr:colOff>
      <xdr:row>44</xdr:row>
      <xdr:rowOff>76200</xdr:rowOff>
    </xdr:from>
    <xdr:to>
      <xdr:col>2</xdr:col>
      <xdr:colOff>38100</xdr:colOff>
      <xdr:row>46</xdr:row>
      <xdr:rowOff>35960</xdr:rowOff>
    </xdr:to>
    <xdr:grpSp>
      <xdr:nvGrpSpPr>
        <xdr:cNvPr id="6" name="Group 5"/>
        <xdr:cNvGrpSpPr/>
      </xdr:nvGrpSpPr>
      <xdr:grpSpPr>
        <a:xfrm>
          <a:off x="142875" y="7705725"/>
          <a:ext cx="1771650" cy="283610"/>
          <a:chOff x="533400" y="6734175"/>
          <a:chExt cx="1323975" cy="283610"/>
        </a:xfrm>
      </xdr:grpSpPr>
      <xdr:sp macro="" textlink="">
        <xdr:nvSpPr>
          <xdr:cNvPr id="7" name="TextBox 6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Marketing</a:t>
            </a: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76200</xdr:colOff>
      <xdr:row>44</xdr:row>
      <xdr:rowOff>76200</xdr:rowOff>
    </xdr:from>
    <xdr:to>
      <xdr:col>5</xdr:col>
      <xdr:colOff>685800</xdr:colOff>
      <xdr:row>46</xdr:row>
      <xdr:rowOff>35960</xdr:rowOff>
    </xdr:to>
    <xdr:grpSp>
      <xdr:nvGrpSpPr>
        <xdr:cNvPr id="9" name="Group 8"/>
        <xdr:cNvGrpSpPr/>
      </xdr:nvGrpSpPr>
      <xdr:grpSpPr>
        <a:xfrm>
          <a:off x="2781300" y="7705725"/>
          <a:ext cx="2495550" cy="283610"/>
          <a:chOff x="533400" y="6734175"/>
          <a:chExt cx="1323975" cy="283610"/>
        </a:xfrm>
      </xdr:grpSpPr>
      <xdr:sp macro="" textlink="">
        <xdr:nvSpPr>
          <xdr:cNvPr id="10" name="TextBox 9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Engineering</a:t>
            </a:r>
          </a:p>
        </xdr:txBody>
      </xdr:sp>
      <xdr:cxnSp macro="">
        <xdr:nvCxnSpPr>
          <xdr:cNvPr id="11" name="Straight Connector 10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171450</xdr:colOff>
      <xdr:row>44</xdr:row>
      <xdr:rowOff>76200</xdr:rowOff>
    </xdr:from>
    <xdr:to>
      <xdr:col>10</xdr:col>
      <xdr:colOff>66675</xdr:colOff>
      <xdr:row>46</xdr:row>
      <xdr:rowOff>35960</xdr:rowOff>
    </xdr:to>
    <xdr:grpSp>
      <xdr:nvGrpSpPr>
        <xdr:cNvPr id="12" name="Group 11"/>
        <xdr:cNvGrpSpPr/>
      </xdr:nvGrpSpPr>
      <xdr:grpSpPr>
        <a:xfrm>
          <a:off x="6286500" y="7705725"/>
          <a:ext cx="2038350" cy="283610"/>
          <a:chOff x="533400" y="6734175"/>
          <a:chExt cx="1323975" cy="283610"/>
        </a:xfrm>
      </xdr:grpSpPr>
      <xdr:sp macro="" textlink="">
        <xdr:nvSpPr>
          <xdr:cNvPr id="13" name="TextBox 12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Production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57150</xdr:colOff>
      <xdr:row>44</xdr:row>
      <xdr:rowOff>76200</xdr:rowOff>
    </xdr:from>
    <xdr:to>
      <xdr:col>13</xdr:col>
      <xdr:colOff>704850</xdr:colOff>
      <xdr:row>46</xdr:row>
      <xdr:rowOff>35960</xdr:rowOff>
    </xdr:to>
    <xdr:grpSp>
      <xdr:nvGrpSpPr>
        <xdr:cNvPr id="15" name="Group 14"/>
        <xdr:cNvGrpSpPr/>
      </xdr:nvGrpSpPr>
      <xdr:grpSpPr>
        <a:xfrm>
          <a:off x="9744075" y="7705725"/>
          <a:ext cx="1495425" cy="283610"/>
          <a:chOff x="533400" y="6734175"/>
          <a:chExt cx="1323975" cy="283610"/>
        </a:xfrm>
      </xdr:grpSpPr>
      <xdr:sp macro="" textlink="">
        <xdr:nvSpPr>
          <xdr:cNvPr id="16" name="TextBox 15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Quality</a:t>
            </a:r>
          </a:p>
        </xdr:txBody>
      </xdr:sp>
      <xdr:cxnSp macro="">
        <xdr:nvCxnSpPr>
          <xdr:cNvPr id="17" name="Straight Connector 16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10</xdr:col>
      <xdr:colOff>695326</xdr:colOff>
      <xdr:row>6</xdr:row>
      <xdr:rowOff>9525</xdr:rowOff>
    </xdr:from>
    <xdr:to>
      <xdr:col>13</xdr:col>
      <xdr:colOff>847279</xdr:colOff>
      <xdr:row>12</xdr:row>
      <xdr:rowOff>66675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68164" t="25654" r="9652" b="54943"/>
        <a:stretch/>
      </xdr:blipFill>
      <xdr:spPr>
        <a:xfrm>
          <a:off x="8953501" y="1009650"/>
          <a:ext cx="2428428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57"/>
  <sheetViews>
    <sheetView tabSelected="1" topLeftCell="A5" zoomScaleNormal="100" workbookViewId="0">
      <selection activeCell="A24" sqref="A24"/>
    </sheetView>
  </sheetViews>
  <sheetFormatPr defaultRowHeight="12.75"/>
  <cols>
    <col min="1" max="1" width="15.140625" style="1" bestFit="1" customWidth="1"/>
    <col min="2" max="2" width="13" style="1" customWidth="1"/>
    <col min="3" max="3" width="12.42578125" style="1" customWidth="1"/>
    <col min="4" max="4" width="14" style="4" bestFit="1" customWidth="1"/>
    <col min="5" max="5" width="14.28515625" style="4" customWidth="1"/>
    <col min="6" max="6" width="12.42578125" style="4" bestFit="1" customWidth="1"/>
    <col min="7" max="7" width="10.42578125" style="4" customWidth="1"/>
    <col min="8" max="12" width="10.7109375" style="1" customWidth="1"/>
    <col min="13" max="13" width="12.7109375" style="1" customWidth="1"/>
    <col min="14" max="14" width="16.7109375" style="1" customWidth="1"/>
    <col min="15" max="15" width="22.28515625" style="1" customWidth="1"/>
    <col min="16" max="16384" width="9.140625" style="1"/>
  </cols>
  <sheetData>
    <row r="2" spans="1:15" ht="12.75" customHeight="1">
      <c r="C2" s="2"/>
      <c r="D2" s="2"/>
      <c r="E2" s="2"/>
      <c r="F2" s="2"/>
      <c r="G2" s="2"/>
      <c r="H2" s="2"/>
      <c r="I2" s="2"/>
      <c r="J2" s="2"/>
      <c r="K2" s="2"/>
      <c r="L2" s="2"/>
      <c r="M2" s="54" t="s">
        <v>23</v>
      </c>
      <c r="N2" s="24" t="s">
        <v>27</v>
      </c>
      <c r="O2" s="2"/>
    </row>
    <row r="3" spans="1:15" ht="12.75" customHeight="1">
      <c r="C3" s="2"/>
      <c r="D3" s="2"/>
      <c r="E3" s="2"/>
      <c r="F3" s="2"/>
      <c r="G3" s="2"/>
      <c r="H3" s="2"/>
      <c r="I3" s="2"/>
      <c r="J3" s="2"/>
      <c r="K3" s="2"/>
      <c r="M3" s="54" t="s">
        <v>1</v>
      </c>
      <c r="N3" s="55">
        <v>41550</v>
      </c>
    </row>
    <row r="4" spans="1:15" ht="12.75" customHeight="1">
      <c r="C4" s="2"/>
      <c r="D4" s="2"/>
      <c r="E4" s="2"/>
      <c r="F4" s="2"/>
      <c r="G4" s="2"/>
      <c r="H4" s="2"/>
      <c r="I4" s="2"/>
      <c r="J4" s="2"/>
      <c r="K4" s="2"/>
    </row>
    <row r="5" spans="1:15" ht="12.75" customHeight="1">
      <c r="A5" s="23" t="s">
        <v>19</v>
      </c>
      <c r="B5" s="79" t="s">
        <v>29</v>
      </c>
      <c r="C5" s="79"/>
      <c r="D5" s="23" t="s">
        <v>0</v>
      </c>
      <c r="E5" s="25" t="s">
        <v>30</v>
      </c>
      <c r="I5" s="22"/>
      <c r="J5" s="22"/>
      <c r="K5" s="2"/>
    </row>
    <row r="6" spans="1:15" ht="15">
      <c r="A6" s="23" t="s">
        <v>20</v>
      </c>
      <c r="B6" s="24" t="s">
        <v>31</v>
      </c>
      <c r="C6" s="24"/>
      <c r="D6" s="23" t="s">
        <v>18</v>
      </c>
      <c r="E6" s="25" t="s">
        <v>33</v>
      </c>
      <c r="I6" s="25"/>
      <c r="J6" s="25"/>
    </row>
    <row r="7" spans="1:15" ht="15">
      <c r="A7" s="23" t="s">
        <v>22</v>
      </c>
      <c r="B7" s="79" t="s">
        <v>34</v>
      </c>
      <c r="C7" s="79"/>
      <c r="D7" s="53" t="s">
        <v>21</v>
      </c>
      <c r="E7" s="25" t="s">
        <v>30</v>
      </c>
      <c r="I7" s="25"/>
      <c r="J7" s="25"/>
    </row>
    <row r="8" spans="1:15" ht="15">
      <c r="D8" s="22" t="s">
        <v>2</v>
      </c>
      <c r="E8" s="56" t="s">
        <v>32</v>
      </c>
      <c r="I8" s="25"/>
      <c r="J8" s="25"/>
    </row>
    <row r="9" spans="1:15" ht="15">
      <c r="D9" s="22"/>
      <c r="E9" s="24"/>
      <c r="I9" s="25"/>
      <c r="J9" s="25"/>
    </row>
    <row r="10" spans="1:15" ht="15">
      <c r="A10" s="27"/>
      <c r="B10" s="28"/>
      <c r="C10" s="29"/>
      <c r="D10" s="30"/>
      <c r="E10" s="31"/>
      <c r="F10" s="32"/>
      <c r="G10" s="33"/>
      <c r="H10" s="28"/>
      <c r="I10" s="29"/>
      <c r="J10" s="34"/>
    </row>
    <row r="11" spans="1:15" ht="15" customHeight="1">
      <c r="A11" s="35" t="s">
        <v>3</v>
      </c>
      <c r="B11" s="36" t="s">
        <v>35</v>
      </c>
      <c r="C11" s="37"/>
      <c r="D11" s="38" t="s">
        <v>5</v>
      </c>
      <c r="E11" s="89" t="s">
        <v>37</v>
      </c>
      <c r="F11" s="90"/>
      <c r="G11" s="39"/>
      <c r="H11" s="40" t="s">
        <v>24</v>
      </c>
      <c r="I11" s="37"/>
      <c r="J11" s="41"/>
    </row>
    <row r="12" spans="1:15" ht="15">
      <c r="A12" s="35" t="s">
        <v>6</v>
      </c>
      <c r="B12" s="42">
        <v>41549</v>
      </c>
      <c r="C12" s="37"/>
      <c r="D12" s="57"/>
      <c r="E12" s="89"/>
      <c r="F12" s="90"/>
      <c r="G12" s="35" t="s">
        <v>8</v>
      </c>
      <c r="H12" s="37"/>
      <c r="I12" s="37"/>
      <c r="J12" s="41"/>
    </row>
    <row r="13" spans="1:15" ht="15">
      <c r="A13" s="35" t="s">
        <v>4</v>
      </c>
      <c r="B13" s="37" t="s">
        <v>36</v>
      </c>
      <c r="C13" s="37"/>
      <c r="D13" s="38" t="s">
        <v>58</v>
      </c>
      <c r="E13" s="36"/>
      <c r="F13" s="43"/>
      <c r="G13" s="35" t="s">
        <v>25</v>
      </c>
      <c r="H13" s="36"/>
      <c r="I13" s="37">
        <v>3313</v>
      </c>
      <c r="J13" s="41" t="s">
        <v>38</v>
      </c>
    </row>
    <row r="14" spans="1:15" ht="15">
      <c r="A14" s="35" t="s">
        <v>7</v>
      </c>
      <c r="B14" s="36"/>
      <c r="C14" s="37"/>
      <c r="D14" s="38" t="s">
        <v>28</v>
      </c>
      <c r="E14" s="78" t="s">
        <v>53</v>
      </c>
      <c r="F14" s="43"/>
      <c r="G14" s="35" t="s">
        <v>26</v>
      </c>
      <c r="H14" s="37"/>
      <c r="I14" s="37"/>
      <c r="J14" s="41"/>
    </row>
    <row r="15" spans="1:15" ht="15">
      <c r="A15" s="38" t="s">
        <v>28</v>
      </c>
      <c r="B15" s="44"/>
      <c r="C15" s="37"/>
      <c r="D15" s="45"/>
      <c r="E15" s="43"/>
      <c r="F15" s="43"/>
      <c r="G15" s="45"/>
      <c r="H15" s="37"/>
      <c r="I15" s="37"/>
      <c r="J15" s="41"/>
    </row>
    <row r="16" spans="1:15" ht="15">
      <c r="A16" s="46"/>
      <c r="B16" s="47"/>
      <c r="C16" s="48"/>
      <c r="D16" s="49"/>
      <c r="E16" s="50"/>
      <c r="F16" s="50"/>
      <c r="G16" s="51"/>
      <c r="H16" s="47"/>
      <c r="I16" s="47"/>
      <c r="J16" s="52"/>
    </row>
    <row r="17" spans="1:18">
      <c r="I17" s="3"/>
      <c r="J17" s="5"/>
      <c r="K17" s="5"/>
      <c r="P17" s="1" t="s">
        <v>63</v>
      </c>
      <c r="Q17" s="1">
        <v>1</v>
      </c>
    </row>
    <row r="18" spans="1:18" ht="25.5">
      <c r="A18" s="6" t="s">
        <v>9</v>
      </c>
      <c r="B18" s="86" t="s">
        <v>10</v>
      </c>
      <c r="C18" s="87"/>
      <c r="D18" s="88"/>
      <c r="E18" s="7" t="s">
        <v>11</v>
      </c>
      <c r="F18" s="6" t="s">
        <v>12</v>
      </c>
      <c r="G18" s="19" t="s">
        <v>13</v>
      </c>
      <c r="H18" s="80" t="s">
        <v>14</v>
      </c>
      <c r="I18" s="81"/>
      <c r="J18" s="82"/>
      <c r="K18" s="80" t="s">
        <v>15</v>
      </c>
      <c r="L18" s="81"/>
      <c r="M18" s="81"/>
      <c r="N18" s="82"/>
    </row>
    <row r="19" spans="1:18">
      <c r="A19" s="58">
        <v>10</v>
      </c>
      <c r="B19" s="63" t="s">
        <v>54</v>
      </c>
      <c r="C19" s="18"/>
      <c r="D19" s="64"/>
      <c r="E19" s="59" t="s">
        <v>59</v>
      </c>
      <c r="F19" s="76">
        <v>8</v>
      </c>
      <c r="G19" s="76">
        <v>40</v>
      </c>
      <c r="H19" s="67" t="s">
        <v>62</v>
      </c>
      <c r="I19" s="18"/>
      <c r="J19" s="64"/>
      <c r="K19" s="67"/>
      <c r="L19" s="18"/>
      <c r="M19" s="18"/>
      <c r="N19" s="20"/>
      <c r="P19" s="91">
        <v>41576</v>
      </c>
      <c r="Q19" s="1">
        <f>((G19*$Q$17)+F19)/20</f>
        <v>2.4</v>
      </c>
      <c r="R19" s="91">
        <f>P19+Q19</f>
        <v>41578.400000000001</v>
      </c>
    </row>
    <row r="20" spans="1:18">
      <c r="A20" s="60">
        <v>20</v>
      </c>
      <c r="B20" s="65" t="s">
        <v>55</v>
      </c>
      <c r="C20" s="17"/>
      <c r="D20" s="66"/>
      <c r="E20" s="61" t="s">
        <v>60</v>
      </c>
      <c r="F20" s="62">
        <v>3</v>
      </c>
      <c r="G20" s="62">
        <v>20</v>
      </c>
      <c r="H20" s="68"/>
      <c r="I20" s="17"/>
      <c r="J20" s="66"/>
      <c r="K20" s="68"/>
      <c r="L20" s="17"/>
      <c r="M20" s="17"/>
      <c r="N20" s="21"/>
      <c r="P20" s="91">
        <f>R19</f>
        <v>41578.400000000001</v>
      </c>
      <c r="Q20" s="1">
        <f>((G20*$Q$17)+F20)/20</f>
        <v>1.1499999999999999</v>
      </c>
      <c r="R20" s="91">
        <f t="shared" ref="R20:R29" si="0">P20+Q20</f>
        <v>41579.550000000003</v>
      </c>
    </row>
    <row r="21" spans="1:18">
      <c r="A21" s="60">
        <v>30</v>
      </c>
      <c r="B21" s="65" t="s">
        <v>56</v>
      </c>
      <c r="C21" s="17"/>
      <c r="D21" s="66"/>
      <c r="E21" s="61" t="s">
        <v>60</v>
      </c>
      <c r="F21" s="62">
        <v>3</v>
      </c>
      <c r="G21" s="62">
        <v>20</v>
      </c>
      <c r="H21" s="68"/>
      <c r="I21" s="17"/>
      <c r="J21" s="66"/>
      <c r="K21" s="68"/>
      <c r="L21" s="17"/>
      <c r="M21" s="17"/>
      <c r="N21" s="21"/>
      <c r="P21" s="91">
        <f t="shared" ref="P21:P29" si="1">R20</f>
        <v>41579.550000000003</v>
      </c>
      <c r="Q21" s="1">
        <f>((G21*$Q$17)+F21)/20</f>
        <v>1.1499999999999999</v>
      </c>
      <c r="R21" s="91">
        <f t="shared" si="0"/>
        <v>41580.700000000004</v>
      </c>
    </row>
    <row r="22" spans="1:18">
      <c r="A22" s="58">
        <v>40</v>
      </c>
      <c r="B22" s="65" t="s">
        <v>57</v>
      </c>
      <c r="C22" s="17"/>
      <c r="D22" s="66"/>
      <c r="E22" s="61" t="s">
        <v>60</v>
      </c>
      <c r="F22" s="62">
        <v>3</v>
      </c>
      <c r="G22" s="62">
        <v>20</v>
      </c>
      <c r="H22" s="68"/>
      <c r="I22" s="17"/>
      <c r="J22" s="66"/>
      <c r="K22" s="68"/>
      <c r="L22" s="17"/>
      <c r="M22" s="17"/>
      <c r="N22" s="21"/>
      <c r="P22" s="91">
        <f t="shared" si="1"/>
        <v>41580.700000000004</v>
      </c>
      <c r="Q22" s="1">
        <f>((G22*$Q$17)+F22)/20</f>
        <v>1.1499999999999999</v>
      </c>
      <c r="R22" s="91">
        <f t="shared" si="0"/>
        <v>41581.850000000006</v>
      </c>
    </row>
    <row r="23" spans="1:18">
      <c r="A23" s="60">
        <v>50</v>
      </c>
      <c r="B23" s="65" t="s">
        <v>64</v>
      </c>
      <c r="C23" s="17"/>
      <c r="D23" s="66"/>
      <c r="E23" s="61" t="s">
        <v>61</v>
      </c>
      <c r="F23" s="62">
        <v>6</v>
      </c>
      <c r="G23" s="62">
        <v>14</v>
      </c>
      <c r="H23" s="68"/>
      <c r="I23" s="17"/>
      <c r="J23" s="66"/>
      <c r="K23" s="68"/>
      <c r="L23" s="17"/>
      <c r="M23" s="17"/>
      <c r="N23" s="21"/>
      <c r="P23" s="91">
        <f t="shared" si="1"/>
        <v>41581.850000000006</v>
      </c>
      <c r="Q23" s="1">
        <f>((G23*$Q$17)+F23)/20</f>
        <v>1</v>
      </c>
      <c r="R23" s="91">
        <f t="shared" si="0"/>
        <v>41582.850000000006</v>
      </c>
    </row>
    <row r="24" spans="1:18">
      <c r="A24" s="60">
        <v>60</v>
      </c>
      <c r="B24" s="65" t="s">
        <v>39</v>
      </c>
      <c r="C24" s="17"/>
      <c r="D24" s="66"/>
      <c r="E24" s="61" t="s">
        <v>39</v>
      </c>
      <c r="F24" s="62">
        <v>0</v>
      </c>
      <c r="G24" s="62">
        <v>4</v>
      </c>
      <c r="H24" s="68"/>
      <c r="I24" s="17"/>
      <c r="J24" s="66"/>
      <c r="K24" s="68"/>
      <c r="L24" s="17"/>
      <c r="M24" s="17"/>
      <c r="N24" s="21"/>
      <c r="P24" s="91">
        <v>41600</v>
      </c>
      <c r="Q24" s="1">
        <f>((G24*$Q$17)+F24)/20</f>
        <v>0.2</v>
      </c>
      <c r="R24" s="91">
        <f t="shared" si="0"/>
        <v>41600.199999999997</v>
      </c>
    </row>
    <row r="25" spans="1:18">
      <c r="A25" s="58">
        <v>70</v>
      </c>
      <c r="B25" s="65" t="s">
        <v>41</v>
      </c>
      <c r="C25" s="17"/>
      <c r="D25" s="66"/>
      <c r="E25" s="61" t="s">
        <v>40</v>
      </c>
      <c r="F25" s="62">
        <v>0</v>
      </c>
      <c r="G25" s="62">
        <v>2</v>
      </c>
      <c r="H25" s="68"/>
      <c r="I25" s="17"/>
      <c r="J25" s="66"/>
      <c r="K25" s="68" t="s">
        <v>42</v>
      </c>
      <c r="L25" s="17"/>
      <c r="M25" s="17"/>
      <c r="N25" s="21"/>
      <c r="P25" s="91">
        <f t="shared" si="1"/>
        <v>41600.199999999997</v>
      </c>
      <c r="Q25" s="1">
        <f>((G25*$Q$17)+F25)/20</f>
        <v>0.1</v>
      </c>
      <c r="R25" s="91">
        <f t="shared" si="0"/>
        <v>41600.299999999996</v>
      </c>
    </row>
    <row r="26" spans="1:18">
      <c r="A26" s="60">
        <v>80</v>
      </c>
      <c r="B26" s="69" t="s">
        <v>43</v>
      </c>
      <c r="C26" s="70"/>
      <c r="D26" s="71"/>
      <c r="E26" s="72" t="s">
        <v>44</v>
      </c>
      <c r="F26" s="77">
        <v>0</v>
      </c>
      <c r="G26" s="77">
        <v>30</v>
      </c>
      <c r="H26" s="73"/>
      <c r="I26" s="70"/>
      <c r="J26" s="71"/>
      <c r="K26" s="73" t="s">
        <v>45</v>
      </c>
      <c r="L26" s="70"/>
      <c r="M26" s="70"/>
      <c r="N26" s="74"/>
      <c r="P26" s="91">
        <f t="shared" si="1"/>
        <v>41600.299999999996</v>
      </c>
      <c r="Q26" s="1">
        <f>((G26*$Q$17)+F26)/20</f>
        <v>1.5</v>
      </c>
      <c r="R26" s="91">
        <f t="shared" si="0"/>
        <v>41601.799999999996</v>
      </c>
    </row>
    <row r="27" spans="1:18">
      <c r="A27" s="60">
        <v>90</v>
      </c>
      <c r="B27" s="69" t="s">
        <v>46</v>
      </c>
      <c r="C27" s="70"/>
      <c r="D27" s="71"/>
      <c r="E27" s="72" t="s">
        <v>44</v>
      </c>
      <c r="F27" s="75">
        <v>0</v>
      </c>
      <c r="G27" s="75">
        <v>30</v>
      </c>
      <c r="H27" s="73"/>
      <c r="I27" s="70"/>
      <c r="J27" s="71"/>
      <c r="K27" s="73" t="s">
        <v>47</v>
      </c>
      <c r="L27" s="70"/>
      <c r="M27" s="70"/>
      <c r="N27" s="74"/>
      <c r="P27" s="91">
        <f t="shared" si="1"/>
        <v>41601.799999999996</v>
      </c>
      <c r="Q27" s="1">
        <f>((G27*$Q$17)+F27)/20</f>
        <v>1.5</v>
      </c>
      <c r="R27" s="91">
        <f t="shared" si="0"/>
        <v>41603.299999999996</v>
      </c>
    </row>
    <row r="28" spans="1:18">
      <c r="A28" s="58">
        <v>100</v>
      </c>
      <c r="B28" s="65" t="s">
        <v>48</v>
      </c>
      <c r="C28" s="17"/>
      <c r="D28" s="66"/>
      <c r="E28" s="61" t="s">
        <v>49</v>
      </c>
      <c r="F28" s="62">
        <v>0</v>
      </c>
      <c r="G28" s="62">
        <v>60</v>
      </c>
      <c r="H28" s="68"/>
      <c r="I28" s="17"/>
      <c r="J28" s="66"/>
      <c r="K28" s="68" t="s">
        <v>50</v>
      </c>
      <c r="L28" s="17"/>
      <c r="M28" s="17"/>
      <c r="N28" s="21"/>
      <c r="P28" s="91">
        <f t="shared" si="1"/>
        <v>41603.299999999996</v>
      </c>
      <c r="Q28" s="1">
        <f>((G28*$Q$17)+F28)/20</f>
        <v>3</v>
      </c>
      <c r="R28" s="91">
        <f t="shared" si="0"/>
        <v>41606.299999999996</v>
      </c>
    </row>
    <row r="29" spans="1:18">
      <c r="A29" s="60">
        <v>110</v>
      </c>
      <c r="B29" s="65" t="s">
        <v>51</v>
      </c>
      <c r="C29" s="17"/>
      <c r="D29" s="66"/>
      <c r="E29" s="61" t="s">
        <v>52</v>
      </c>
      <c r="F29" s="62">
        <v>0</v>
      </c>
      <c r="G29" s="62">
        <v>40</v>
      </c>
      <c r="H29" s="68"/>
      <c r="I29" s="17"/>
      <c r="J29" s="66"/>
      <c r="K29" s="68"/>
      <c r="L29" s="17"/>
      <c r="M29" s="17"/>
      <c r="N29" s="21"/>
      <c r="P29" s="91">
        <f t="shared" si="1"/>
        <v>41606.299999999996</v>
      </c>
      <c r="Q29" s="1">
        <f>((G29*$Q$17)+F29)/20</f>
        <v>2</v>
      </c>
      <c r="R29" s="91">
        <f t="shared" si="0"/>
        <v>41608.299999999996</v>
      </c>
    </row>
    <row r="30" spans="1:18" ht="12.6" customHeight="1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5"/>
    </row>
    <row r="31" spans="1:18" ht="15.75">
      <c r="L31" s="9"/>
    </row>
    <row r="32" spans="1:18">
      <c r="A32" s="10" t="s">
        <v>16</v>
      </c>
      <c r="J32" s="4"/>
      <c r="K32" s="4"/>
    </row>
    <row r="33" spans="1:15">
      <c r="F33" s="11"/>
      <c r="J33" s="12"/>
      <c r="K33" s="12"/>
    </row>
    <row r="34" spans="1:15">
      <c r="A34" s="8"/>
      <c r="B34" s="8"/>
      <c r="C34" s="8"/>
      <c r="D34" s="13"/>
      <c r="E34" s="13"/>
      <c r="F34" s="13"/>
      <c r="G34" s="13"/>
      <c r="H34" s="8"/>
      <c r="I34" s="8"/>
      <c r="J34" s="14"/>
      <c r="K34" s="14"/>
    </row>
    <row r="35" spans="1:15">
      <c r="A35" s="8"/>
      <c r="B35" s="8"/>
      <c r="C35" s="8"/>
      <c r="D35" s="13"/>
      <c r="E35" s="13"/>
      <c r="F35" s="13"/>
      <c r="G35" s="13"/>
      <c r="H35" s="8"/>
      <c r="I35" s="8"/>
      <c r="J35" s="8"/>
      <c r="K35" s="8"/>
    </row>
    <row r="36" spans="1:15">
      <c r="A36" s="10" t="s">
        <v>17</v>
      </c>
      <c r="B36" s="8"/>
      <c r="C36" s="8"/>
      <c r="D36" s="13"/>
      <c r="E36" s="13"/>
      <c r="F36" s="13"/>
      <c r="G36" s="13"/>
      <c r="H36" s="8"/>
      <c r="I36" s="8"/>
      <c r="J36" s="8"/>
      <c r="K36" s="8"/>
    </row>
    <row r="38" spans="1:15">
      <c r="A38" s="8"/>
      <c r="B38" s="8"/>
      <c r="C38" s="8"/>
      <c r="D38" s="13"/>
      <c r="E38" s="13"/>
      <c r="F38" s="13"/>
      <c r="G38" s="13"/>
      <c r="H38" s="8"/>
      <c r="I38" s="8"/>
      <c r="J38" s="8"/>
      <c r="K38" s="8"/>
    </row>
    <row r="39" spans="1:15">
      <c r="A39" s="8"/>
      <c r="B39" s="8"/>
      <c r="C39" s="8"/>
      <c r="D39" s="13"/>
      <c r="E39" s="13"/>
      <c r="F39" s="13"/>
      <c r="G39" s="13"/>
      <c r="H39" s="8"/>
      <c r="I39" s="8"/>
      <c r="J39" s="8"/>
      <c r="K39" s="8"/>
    </row>
    <row r="40" spans="1:15">
      <c r="A40" s="8"/>
      <c r="B40" s="8"/>
      <c r="C40" s="8"/>
      <c r="D40" s="13"/>
      <c r="E40" s="13"/>
      <c r="F40" s="13"/>
      <c r="G40" s="13"/>
      <c r="H40" s="8"/>
      <c r="I40" s="8"/>
      <c r="J40" s="8"/>
      <c r="K40" s="8"/>
    </row>
    <row r="41" spans="1:15">
      <c r="A41" s="8"/>
      <c r="B41" s="8"/>
      <c r="C41" s="8"/>
      <c r="D41" s="13"/>
      <c r="E41" s="13"/>
      <c r="F41" s="13"/>
      <c r="G41" s="13"/>
      <c r="H41" s="8"/>
      <c r="I41" s="8"/>
      <c r="J41" s="8"/>
      <c r="K41" s="8"/>
    </row>
    <row r="42" spans="1:15">
      <c r="A42" s="8"/>
      <c r="B42" s="8"/>
      <c r="C42" s="8"/>
      <c r="D42" s="8"/>
      <c r="E42" s="8"/>
      <c r="F42" s="8"/>
      <c r="G42" s="8"/>
      <c r="J42" s="13"/>
      <c r="K42" s="13"/>
      <c r="L42" s="8"/>
      <c r="M42" s="8"/>
      <c r="O42" s="8"/>
    </row>
    <row r="43" spans="1:15">
      <c r="A43" s="15"/>
      <c r="B43" s="8"/>
      <c r="C43" s="15"/>
      <c r="D43" s="13"/>
      <c r="E43" s="8"/>
      <c r="F43" s="8"/>
      <c r="G43" s="8"/>
      <c r="H43" s="8"/>
      <c r="I43" s="8"/>
      <c r="J43" s="13"/>
      <c r="K43" s="13"/>
      <c r="L43" s="13"/>
      <c r="M43" s="8"/>
      <c r="N43" s="15"/>
      <c r="O43" s="16"/>
    </row>
    <row r="44" spans="1:15" s="8" customFormat="1">
      <c r="D44" s="13"/>
      <c r="E44" s="13"/>
      <c r="F44" s="13"/>
      <c r="G44" s="13"/>
    </row>
    <row r="45" spans="1:15">
      <c r="A45" s="8"/>
      <c r="B45" s="8"/>
      <c r="C45" s="8"/>
      <c r="D45" s="13"/>
      <c r="E45" s="13"/>
      <c r="F45" s="13"/>
      <c r="G45" s="13"/>
      <c r="H45" s="8"/>
      <c r="I45" s="8"/>
      <c r="J45" s="8"/>
      <c r="K45" s="8"/>
    </row>
    <row r="49" spans="1:10" ht="15">
      <c r="A49" s="22"/>
      <c r="B49" s="25"/>
    </row>
    <row r="51" spans="1:10" ht="15">
      <c r="A51" s="22"/>
      <c r="B51" s="25"/>
    </row>
    <row r="52" spans="1:10" ht="15">
      <c r="A52" s="26"/>
      <c r="B52" s="25"/>
    </row>
    <row r="54" spans="1:10" ht="15">
      <c r="H54" s="23"/>
      <c r="I54" s="79"/>
      <c r="J54" s="79"/>
    </row>
    <row r="55" spans="1:10" ht="14.25">
      <c r="H55" s="24"/>
      <c r="I55" s="24"/>
      <c r="J55" s="24"/>
    </row>
    <row r="56" spans="1:10" ht="15">
      <c r="H56" s="23"/>
      <c r="I56" s="79"/>
      <c r="J56" s="79"/>
    </row>
    <row r="57" spans="1:10" ht="15">
      <c r="H57" s="23"/>
      <c r="I57" s="79"/>
      <c r="J57" s="79"/>
    </row>
  </sheetData>
  <mergeCells count="10">
    <mergeCell ref="B5:C5"/>
    <mergeCell ref="B7:C7"/>
    <mergeCell ref="I54:J54"/>
    <mergeCell ref="I56:J56"/>
    <mergeCell ref="E11:F12"/>
    <mergeCell ref="I57:J57"/>
    <mergeCell ref="H18:J18"/>
    <mergeCell ref="A30:N30"/>
    <mergeCell ref="K18:N18"/>
    <mergeCell ref="B18:D18"/>
  </mergeCells>
  <dataValidations count="2">
    <dataValidation type="list" allowBlank="1" showInputMessage="1" showErrorMessage="1" sqref="E16">
      <formula1>"Done,Pending,In Process,NA"</formula1>
    </dataValidation>
    <dataValidation type="list" allowBlank="1" showInputMessage="1" showErrorMessage="1" sqref="B16">
      <formula1>"Yes,No"</formula1>
    </dataValidation>
  </dataValidations>
  <pageMargins left="0.31496062992125984" right="0.19685039370078741" top="0.47244094488188981" bottom="0.55118110236220474" header="0.31496062992125984" footer="0.23622047244094491"/>
  <pageSetup paperSize="9" scale="83" orientation="landscape" r:id="rId1"/>
  <headerFooter>
    <oddFooter>&amp;L&amp;F&amp;C&amp;"Arial,Bold"Project Report&amp;RPages &amp;Pof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H57832-114</vt:lpstr>
      <vt:lpstr>'H57832-114'!Print_Area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noor.fazilah</dc:creator>
  <cp:lastModifiedBy>Jobin</cp:lastModifiedBy>
  <cp:lastPrinted>2013-10-05T02:18:17Z</cp:lastPrinted>
  <dcterms:created xsi:type="dcterms:W3CDTF">2013-05-06T02:58:26Z</dcterms:created>
  <dcterms:modified xsi:type="dcterms:W3CDTF">2013-10-29T13:59:58Z</dcterms:modified>
</cp:coreProperties>
</file>